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0"/>
  </bookViews>
  <sheets>
    <sheet name="LOT 199" sheetId="13" r:id="rId1"/>
  </sheets>
  <calcPr calcId="162913"/>
</workbook>
</file>

<file path=xl/calcChain.xml><?xml version="1.0" encoding="utf-8"?>
<calcChain xmlns="http://schemas.openxmlformats.org/spreadsheetml/2006/main">
  <c r="J13" i="13" l="1"/>
  <c r="I28" i="13"/>
  <c r="H28" i="13"/>
  <c r="J6" i="13" l="1"/>
  <c r="J25" i="13"/>
  <c r="J27" i="13"/>
  <c r="J24" i="13"/>
  <c r="J7" i="13"/>
  <c r="J22" i="13"/>
  <c r="J8" i="13"/>
  <c r="J21" i="13"/>
  <c r="J19" i="13"/>
  <c r="J23" i="13"/>
  <c r="J18" i="13"/>
  <c r="J26" i="13"/>
  <c r="J16" i="13"/>
  <c r="J17" i="13"/>
  <c r="J10" i="13"/>
  <c r="J9" i="13"/>
  <c r="J11" i="13"/>
  <c r="J20" i="13"/>
  <c r="J15" i="13"/>
  <c r="J12" i="13"/>
  <c r="J28" i="13" l="1"/>
</calcChain>
</file>

<file path=xl/sharedStrings.xml><?xml version="1.0" encoding="utf-8"?>
<sst xmlns="http://schemas.openxmlformats.org/spreadsheetml/2006/main" count="147" uniqueCount="118">
  <si>
    <t>Județ</t>
  </si>
  <si>
    <t>Titlu proiect</t>
  </si>
  <si>
    <t>C10-I3-3224</t>
  </si>
  <si>
    <t>BRÂNCOVENI</t>
  </si>
  <si>
    <t>Reabilitarea moderata a Caminului Cultural – corp 2 – Brancoveni, Localitatea Brancoveni, judetul Olt</t>
  </si>
  <si>
    <t>C10-I3-3215</t>
  </si>
  <si>
    <t>ȘINCAI</t>
  </si>
  <si>
    <t>Reabilitare termică și eficientizare energetică Cămin Cultural din localitatea Pusta, comuna Șincai, județul Mureș</t>
  </si>
  <si>
    <t>POIENI</t>
  </si>
  <si>
    <t>C10-I3-3178</t>
  </si>
  <si>
    <t>REABILITARE TERMICA SI EFICIENTIZARE ENERGETICA CLADIRE CAMIN CULTURAL DIN SAT MORLACA, COM POIENI, JUD. CLUJ</t>
  </si>
  <si>
    <t>PLATONEȘTI</t>
  </si>
  <si>
    <t>C10-I3-3164</t>
  </si>
  <si>
    <t>BRĂEȘTI</t>
  </si>
  <si>
    <t>Reabilitare moderata a primariei comunei Braesti, jud. Buzau</t>
  </si>
  <si>
    <t>C10-I3-3163</t>
  </si>
  <si>
    <t>RENOVARE ENERGETICĂ MODERATĂ SCOALA GIMNAZIALA CU CLASELE I - VIII PLATONESTI, COMUNA PLATONESTI, JUDEȚUL IALOMIȚA</t>
  </si>
  <si>
    <t>FÂNTÂNELE</t>
  </si>
  <si>
    <t>C10-I3-3129</t>
  </si>
  <si>
    <t>SĂLCIOARA</t>
  </si>
  <si>
    <t>C10-I3-3113</t>
  </si>
  <si>
    <t>CUZĂPLAC</t>
  </si>
  <si>
    <t>MODERNIZARE ŞI DOTARE CĂMIN CULTURAL, LOCALITATEA PETRINDU, COMUNA CUZĂPLAC, JUDEŢUL SĂLAJ</t>
  </si>
  <si>
    <t>C10-I3-3096</t>
  </si>
  <si>
    <t>CORBIȚA</t>
  </si>
  <si>
    <t>Reabilitare moderata cladire dispensar uman</t>
  </si>
  <si>
    <t>C10-I3-3094</t>
  </si>
  <si>
    <t>TOPLEȚ</t>
  </si>
  <si>
    <t>C10-I3-3093</t>
  </si>
  <si>
    <t>SOHATU</t>
  </si>
  <si>
    <t>Reabilitarea și eficientizarea energetică a clădirii cu funcțiunea de dispensar uman din Sat Sohatu, jud. Călărași</t>
  </si>
  <si>
    <t>C10-I3-3030</t>
  </si>
  <si>
    <t>HOMOROD</t>
  </si>
  <si>
    <t>Reabilitarea si Modernizarea constructiei (nr cadastral 10021-C2) din localitatea Mercheasa nr.127, comuna Homorod, judetul Brasov”</t>
  </si>
  <si>
    <t>C10-I3-3023</t>
  </si>
  <si>
    <t>CASTELU</t>
  </si>
  <si>
    <t>COROISÂNMĂRTIN</t>
  </si>
  <si>
    <t>C10-I3-2943</t>
  </si>
  <si>
    <t>BREAZA</t>
  </si>
  <si>
    <t>C10-I3-2935</t>
  </si>
  <si>
    <t>RÂCIU</t>
  </si>
  <si>
    <t>Reabilitare termica si eficientizare energetica complex de clădiri pompieri în comuna Râciu, județul Mureș</t>
  </si>
  <si>
    <t>C10-I3-2924</t>
  </si>
  <si>
    <t>BĂILE TUȘNAD</t>
  </si>
  <si>
    <t>MĂSTĂCANI</t>
  </si>
  <si>
    <t>C10-I3-2880</t>
  </si>
  <si>
    <t>CREȘTEREA EFICIENȚEI ENERGETICE ȘI GESTIONAREA INTELIGENTĂ A ENERGIEI LA ȘCOALA GIMNAZIALĂ "GHEORGHE POALELUNGI" , COM. MĂSTĂCANI, JUD.GALAȚI</t>
  </si>
  <si>
    <t>C10-I3-2771</t>
  </si>
  <si>
    <t>Creșterea eficienței energetice în sediul Primăriei Comunei Coroisânmărtin, str. Principală, nr. 49, Comuna Coroisânmărtin, județul Mureș</t>
  </si>
  <si>
    <t>C10-I3-2527</t>
  </si>
  <si>
    <t>POIANA</t>
  </si>
  <si>
    <t>CRESTEREA EEFICIENTEI ENERGETICE A CLADIRII GRADINITA SITUAT IN JUD. GALATI, COMUNA POIANA, CVARTAL 22, P 467</t>
  </si>
  <si>
    <t>C10-I3-2511</t>
  </si>
  <si>
    <t>CÂMPULUNG LA TISA</t>
  </si>
  <si>
    <t>C10-I3-2505</t>
  </si>
  <si>
    <t>C10-I3-2452</t>
  </si>
  <si>
    <t xml:space="preserve">Renovarea energetica a clădirii publice Corp C1 – Școala Generală, strada  Basarabia nr. 83,  localitatea Fântânele, comuna Fântânele   </t>
  </si>
  <si>
    <t>C10-I3-2418</t>
  </si>
  <si>
    <t>DANEȚI</t>
  </si>
  <si>
    <t>Tip UAT</t>
  </si>
  <si>
    <t>UAT</t>
  </si>
  <si>
    <t>Valoare Total</t>
  </si>
  <si>
    <t>COMUNA</t>
  </si>
  <si>
    <t>ORAȘUL</t>
  </si>
  <si>
    <t>Călărași</t>
  </si>
  <si>
    <t>Galați</t>
  </si>
  <si>
    <t>Brașov</t>
  </si>
  <si>
    <t>Buzău</t>
  </si>
  <si>
    <t>Constanța</t>
  </si>
  <si>
    <t>Cluj</t>
  </si>
  <si>
    <t>Olt</t>
  </si>
  <si>
    <t>Mureș</t>
  </si>
  <si>
    <t>Vrancea</t>
  </si>
  <si>
    <t>Ialomița</t>
  </si>
  <si>
    <t>Sălaj</t>
  </si>
  <si>
    <t>Maramureș</t>
  </si>
  <si>
    <t>Harghita</t>
  </si>
  <si>
    <t>Caraș-Severin</t>
  </si>
  <si>
    <t>Dolj</t>
  </si>
  <si>
    <t>Creşterea eficienţei energetice şi gestionarea inteligentă a energiei la Școala Gimnazială Breaza, Comuna Breaza, Județul Buzău</t>
  </si>
  <si>
    <t>Creşterea eficienţei energetice şi gestionarea inteligentă a energiei la Școala Gimnazială Nr. 1, Comuna Castelu, Județul Constanța</t>
  </si>
  <si>
    <t>CREȘTEREA  EFICIENȚEI  ENERGETICE PENTRU REABILITARE MODERATA SCOALA PROFESIONALA DANETI LOCAL NOU</t>
  </si>
  <si>
    <t>Creşterea eficienţei energetice şi gestionarea inteligentă a energiei la Școala Gimnazială „Iuliu Valaori” Nisipari, Sat Nisipari, Comuna Castelu, Județul Constanța</t>
  </si>
  <si>
    <t>REABILITAREA ȘI EFICIENTIZAREA ENERGETICĂ A ȘCOLII NR. 2, NR. 758, LOCALITATEA CÂMPULUNG LA TISA, JUDEȚUL MARAMUREȘ</t>
  </si>
  <si>
    <t>RENOVARE ENERGETICĂ MODERATĂ CĂMIN CULTURAL SĂLCIOARA, COMUNA SĂLCIOARA, JUDEȚUL IALOMIȚA</t>
  </si>
  <si>
    <t>Reabilitare, modernizare si cresterea eficientei energetice a scolii gimnaziale Toplet jud. Caras Severin</t>
  </si>
  <si>
    <t>EFICIENTIZAREA ENERGETICĂ AL COMPLEXULUI BALNEAR DIN Orașul BĂILE TUȘNAD, JUDEȚUL HARGHITA</t>
  </si>
  <si>
    <t>Nr.</t>
  </si>
  <si>
    <t xml:space="preserve">20315 / 17.02.2023 </t>
  </si>
  <si>
    <t xml:space="preserve">20368 / 17.02.2023 </t>
  </si>
  <si>
    <t xml:space="preserve">20358 / 17.02.2023 </t>
  </si>
  <si>
    <t xml:space="preserve">20314 / 17.02.2023 </t>
  </si>
  <si>
    <t xml:space="preserve">20352 / 17.02.2023 </t>
  </si>
  <si>
    <t xml:space="preserve">20362 / 17.02.2023 </t>
  </si>
  <si>
    <t xml:space="preserve">20335 / 17.02.2023 </t>
  </si>
  <si>
    <t xml:space="preserve">20331 / 17.02.2023 </t>
  </si>
  <si>
    <t xml:space="preserve">20370 / 17.02.2023 </t>
  </si>
  <si>
    <t xml:space="preserve">20364 / 17.02.2023 </t>
  </si>
  <si>
    <t xml:space="preserve">20349 / 17.02.2023 </t>
  </si>
  <si>
    <t xml:space="preserve">20319 / 17.02.2023 </t>
  </si>
  <si>
    <t xml:space="preserve">20318 / 17.02.2023 </t>
  </si>
  <si>
    <t xml:space="preserve">20360 / 17.02.2023 </t>
  </si>
  <si>
    <t xml:space="preserve">20313 / 17.02.2023 </t>
  </si>
  <si>
    <t xml:space="preserve">20351 / 17.02.2023 </t>
  </si>
  <si>
    <t xml:space="preserve">20334 / 17.02.2023 </t>
  </si>
  <si>
    <t xml:space="preserve">20355 / 17.02.2023 </t>
  </si>
  <si>
    <t xml:space="preserve">20329 / 17.02.2023 </t>
  </si>
  <si>
    <t xml:space="preserve">20326 / 17.02.2023 </t>
  </si>
  <si>
    <t xml:space="preserve">20346 / 17.02.2023 </t>
  </si>
  <si>
    <t xml:space="preserve">20340 / 17.02.2023 </t>
  </si>
  <si>
    <t>C10-</t>
  </si>
  <si>
    <t>I.3 - Reabilitarea moderată a clădirilor publice pentru a îmbunătăți serviciile publice prestate la nivelul unităților administrativ-teritoriale</t>
  </si>
  <si>
    <t>Nr. înreg.</t>
  </si>
  <si>
    <t>Nr. cerere</t>
  </si>
  <si>
    <t>Valoare finanțare</t>
  </si>
  <si>
    <t>Valoare TVA</t>
  </si>
  <si>
    <t>I.1.3 - Asigurarea infrastructurii pentru transportul verde - puncte de reîncărcare vehicule electrice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</si>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</sst>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FF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8" xfId="0" applyFont="1" applyFill="1" applyBorder="1" applyAlignment="1">
      <alignment horizontal="lef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2" name="Table113" displayName="Table113" ref="A5:J28" totalsRowShown="0" headerRowDxfId="0" dataDxfId="1" headerRowBorderDxfId="14" tableBorderDxfId="13" totalsRowBorderDxfId="12">
  <autoFilter ref="A5:J28"/>
  <sortState ref="A9:P31">
    <sortCondition ref="D8:D31"/>
  </sortState>
  <tableColumns count="10">
    <tableColumn id="1" name="Nr." dataDxfId="11"/>
    <tableColumn id="22" name="Nr. înreg." dataDxfId="10"/>
    <tableColumn id="2" name="Tip UAT" dataDxfId="9"/>
    <tableColumn id="23" name="UAT" dataDxfId="8"/>
    <tableColumn id="5" name="Județ" dataDxfId="7"/>
    <tableColumn id="25" name="Nr. cerere" dataDxfId="6"/>
    <tableColumn id="11" name="Titlu proiect" dataDxfId="5"/>
    <tableColumn id="16" name="Valoare finanțare" dataDxfId="4"/>
    <tableColumn id="31" name="Valoare TVA" dataDxfId="3">
      <calculatedColumnFormula>Table113[[#This Row],[Valoare finanțare]]*19%</calculatedColumnFormula>
    </tableColumn>
    <tableColumn id="32" name="Valoare Total" dataDxfId="2">
      <calculatedColumnFormula>Table113[[#This Row],[Valoare TVA]]+Table113[[#This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2" workbookViewId="0">
      <selection activeCell="K32" sqref="K32"/>
    </sheetView>
  </sheetViews>
  <sheetFormatPr defaultRowHeight="16.5" x14ac:dyDescent="0.25"/>
  <cols>
    <col min="1" max="1" width="6.5" style="3" bestFit="1" customWidth="1"/>
    <col min="2" max="2" width="14.625" style="2" bestFit="1" customWidth="1"/>
    <col min="3" max="3" width="12.75" style="3" customWidth="1"/>
    <col min="4" max="4" width="18.375" style="3" customWidth="1"/>
    <col min="5" max="5" width="14.625" style="3" customWidth="1"/>
    <col min="6" max="6" width="14.25" style="3" customWidth="1"/>
    <col min="7" max="7" width="53" style="3" customWidth="1"/>
    <col min="8" max="8" width="20.125" style="1" customWidth="1"/>
    <col min="9" max="9" width="17.25" style="1" customWidth="1"/>
    <col min="10" max="10" width="19.25" style="1" customWidth="1"/>
    <col min="11" max="16384" width="9" style="3"/>
  </cols>
  <sheetData>
    <row r="1" spans="1:10" s="11" customFormat="1" ht="18" x14ac:dyDescent="0.25">
      <c r="A1" s="9"/>
      <c r="B1" s="10"/>
      <c r="C1" s="10"/>
      <c r="E1" s="10"/>
      <c r="F1" s="9"/>
      <c r="H1" s="12"/>
      <c r="I1" s="12"/>
      <c r="J1" s="12"/>
    </row>
    <row r="2" spans="1:10" s="11" customFormat="1" ht="15.95" customHeight="1" x14ac:dyDescent="0.25">
      <c r="A2" s="9"/>
      <c r="B2" s="9"/>
      <c r="C2" s="13" t="s">
        <v>110</v>
      </c>
      <c r="D2" s="14" t="s">
        <v>116</v>
      </c>
      <c r="E2" s="9"/>
      <c r="F2" s="9"/>
      <c r="G2" s="15"/>
    </row>
    <row r="3" spans="1:10" s="11" customFormat="1" ht="15.95" customHeight="1" x14ac:dyDescent="0.25">
      <c r="A3" s="9"/>
      <c r="B3" s="9"/>
      <c r="C3" s="13" t="s">
        <v>110</v>
      </c>
      <c r="D3" s="14" t="s">
        <v>111</v>
      </c>
      <c r="E3" s="14"/>
      <c r="F3" s="9"/>
      <c r="G3" s="15"/>
      <c r="H3" s="15"/>
    </row>
    <row r="4" spans="1:10" s="11" customFormat="1" ht="18" x14ac:dyDescent="0.25">
      <c r="A4" s="9"/>
      <c r="B4" s="10"/>
      <c r="C4" s="10"/>
      <c r="D4" s="10"/>
      <c r="E4" s="10"/>
      <c r="F4" s="9"/>
      <c r="H4" s="12"/>
      <c r="I4" s="12"/>
      <c r="J4" s="12"/>
    </row>
    <row r="5" spans="1:10" s="11" customFormat="1" ht="18" x14ac:dyDescent="0.25">
      <c r="A5" s="25" t="s">
        <v>87</v>
      </c>
      <c r="B5" s="26" t="s">
        <v>112</v>
      </c>
      <c r="C5" s="26" t="s">
        <v>59</v>
      </c>
      <c r="D5" s="26" t="s">
        <v>60</v>
      </c>
      <c r="E5" s="26" t="s">
        <v>0</v>
      </c>
      <c r="F5" s="27" t="s">
        <v>113</v>
      </c>
      <c r="G5" s="26" t="s">
        <v>1</v>
      </c>
      <c r="H5" s="28" t="s">
        <v>114</v>
      </c>
      <c r="I5" s="28" t="s">
        <v>115</v>
      </c>
      <c r="J5" s="29" t="s">
        <v>61</v>
      </c>
    </row>
    <row r="6" spans="1:10" s="7" customFormat="1" ht="33" x14ac:dyDescent="0.25">
      <c r="A6" s="19">
        <v>1</v>
      </c>
      <c r="B6" s="20" t="s">
        <v>102</v>
      </c>
      <c r="C6" s="21" t="s">
        <v>63</v>
      </c>
      <c r="D6" s="21" t="s">
        <v>43</v>
      </c>
      <c r="E6" s="21" t="s">
        <v>76</v>
      </c>
      <c r="F6" s="20" t="s">
        <v>42</v>
      </c>
      <c r="G6" s="22" t="s">
        <v>86</v>
      </c>
      <c r="H6" s="23">
        <v>5666224.6100000003</v>
      </c>
      <c r="I6" s="23">
        <v>1076582.68</v>
      </c>
      <c r="J6" s="24">
        <f>Table113[[#This Row],[Valoare TVA]]+Table113[[#This Row],[Valoare finanțare]]</f>
        <v>6742807.29</v>
      </c>
    </row>
    <row r="7" spans="1:10" s="7" customFormat="1" ht="33" x14ac:dyDescent="0.25">
      <c r="A7" s="19">
        <v>2</v>
      </c>
      <c r="B7" s="20" t="s">
        <v>91</v>
      </c>
      <c r="C7" s="21" t="s">
        <v>62</v>
      </c>
      <c r="D7" s="21" t="s">
        <v>13</v>
      </c>
      <c r="E7" s="21" t="s">
        <v>67</v>
      </c>
      <c r="F7" s="20" t="s">
        <v>12</v>
      </c>
      <c r="G7" s="22" t="s">
        <v>14</v>
      </c>
      <c r="H7" s="23">
        <v>407205.74</v>
      </c>
      <c r="I7" s="23">
        <v>77369.09</v>
      </c>
      <c r="J7" s="24">
        <f>Table113[[#This Row],[Valoare TVA]]+Table113[[#This Row],[Valoare finanțare]]</f>
        <v>484574.82999999996</v>
      </c>
    </row>
    <row r="8" spans="1:10" s="7" customFormat="1" ht="33" x14ac:dyDescent="0.25">
      <c r="A8" s="19">
        <v>3</v>
      </c>
      <c r="B8" s="20" t="s">
        <v>88</v>
      </c>
      <c r="C8" s="21" t="s">
        <v>62</v>
      </c>
      <c r="D8" s="21" t="s">
        <v>3</v>
      </c>
      <c r="E8" s="21" t="s">
        <v>70</v>
      </c>
      <c r="F8" s="20" t="s">
        <v>2</v>
      </c>
      <c r="G8" s="22" t="s">
        <v>4</v>
      </c>
      <c r="H8" s="23">
        <v>463781.35</v>
      </c>
      <c r="I8" s="23">
        <v>88118.46</v>
      </c>
      <c r="J8" s="24">
        <f>Table113[[#This Row],[Valoare TVA]]+Table113[[#This Row],[Valoare finanțare]]</f>
        <v>551899.80999999994</v>
      </c>
    </row>
    <row r="9" spans="1:10" s="7" customFormat="1" ht="49.5" x14ac:dyDescent="0.25">
      <c r="A9" s="19">
        <v>4</v>
      </c>
      <c r="B9" s="20" t="s">
        <v>100</v>
      </c>
      <c r="C9" s="21" t="s">
        <v>62</v>
      </c>
      <c r="D9" s="21" t="s">
        <v>38</v>
      </c>
      <c r="E9" s="21" t="s">
        <v>67</v>
      </c>
      <c r="F9" s="20" t="s">
        <v>37</v>
      </c>
      <c r="G9" s="22" t="s">
        <v>79</v>
      </c>
      <c r="H9" s="23">
        <v>1844634.14</v>
      </c>
      <c r="I9" s="23">
        <v>350480.49</v>
      </c>
      <c r="J9" s="24">
        <f>Table113[[#This Row],[Valoare TVA]]+Table113[[#This Row],[Valoare finanțare]]</f>
        <v>2195114.63</v>
      </c>
    </row>
    <row r="10" spans="1:10" s="7" customFormat="1" ht="49.5" x14ac:dyDescent="0.25">
      <c r="A10" s="19">
        <v>6</v>
      </c>
      <c r="B10" s="20" t="s">
        <v>107</v>
      </c>
      <c r="C10" s="21" t="s">
        <v>62</v>
      </c>
      <c r="D10" s="21" t="s">
        <v>35</v>
      </c>
      <c r="E10" s="21" t="s">
        <v>68</v>
      </c>
      <c r="F10" s="20" t="s">
        <v>54</v>
      </c>
      <c r="G10" s="22" t="s">
        <v>82</v>
      </c>
      <c r="H10" s="23">
        <v>1261983.3700000001</v>
      </c>
      <c r="I10" s="23">
        <v>239776.84</v>
      </c>
      <c r="J10" s="24">
        <f>Table113[[#This Row],[Valoare TVA]]+Table113[[#This Row],[Valoare finanțare]]</f>
        <v>1501760.2100000002</v>
      </c>
    </row>
    <row r="11" spans="1:10" s="7" customFormat="1" ht="49.5" x14ac:dyDescent="0.25">
      <c r="A11" s="19">
        <v>5</v>
      </c>
      <c r="B11" s="20" t="s">
        <v>99</v>
      </c>
      <c r="C11" s="21" t="s">
        <v>62</v>
      </c>
      <c r="D11" s="21" t="s">
        <v>35</v>
      </c>
      <c r="E11" s="21" t="s">
        <v>68</v>
      </c>
      <c r="F11" s="20" t="s">
        <v>34</v>
      </c>
      <c r="G11" s="22" t="s">
        <v>80</v>
      </c>
      <c r="H11" s="23">
        <v>2344977.37</v>
      </c>
      <c r="I11" s="23">
        <v>445545.7</v>
      </c>
      <c r="J11" s="24">
        <f>Table113[[#This Row],[Valoare TVA]]+Table113[[#This Row],[Valoare finanțare]]</f>
        <v>2790523.0700000003</v>
      </c>
    </row>
    <row r="12" spans="1:10" s="7" customFormat="1" ht="49.5" x14ac:dyDescent="0.25">
      <c r="A12" s="19">
        <v>7</v>
      </c>
      <c r="B12" s="20" t="s">
        <v>106</v>
      </c>
      <c r="C12" s="21" t="s">
        <v>62</v>
      </c>
      <c r="D12" s="21" t="s">
        <v>53</v>
      </c>
      <c r="E12" s="21" t="s">
        <v>75</v>
      </c>
      <c r="F12" s="20" t="s">
        <v>52</v>
      </c>
      <c r="G12" s="22" t="s">
        <v>83</v>
      </c>
      <c r="H12" s="23">
        <v>1442548.01</v>
      </c>
      <c r="I12" s="23">
        <v>274084.12</v>
      </c>
      <c r="J12" s="24">
        <f>Table113[[#This Row],[Valoare TVA]]+Table113[[#This Row],[Valoare finanțare]]</f>
        <v>1716632.13</v>
      </c>
    </row>
    <row r="13" spans="1:10" s="8" customFormat="1" ht="33" x14ac:dyDescent="0.25">
      <c r="A13" s="19">
        <v>8</v>
      </c>
      <c r="B13" s="20" t="s">
        <v>95</v>
      </c>
      <c r="C13" s="21" t="s">
        <v>62</v>
      </c>
      <c r="D13" s="21" t="s">
        <v>24</v>
      </c>
      <c r="E13" s="21" t="s">
        <v>72</v>
      </c>
      <c r="F13" s="20" t="s">
        <v>23</v>
      </c>
      <c r="G13" s="22" t="s">
        <v>25</v>
      </c>
      <c r="H13" s="23">
        <v>1040709.34</v>
      </c>
      <c r="I13" s="23">
        <v>197734.77</v>
      </c>
      <c r="J13" s="24">
        <f>Table113[[#This Row],[Valoare TVA]]+Table113[[#This Row],[Valoare finanțare]]</f>
        <v>1238444.1099999999</v>
      </c>
    </row>
    <row r="14" spans="1:10" s="8" customFormat="1" ht="49.5" x14ac:dyDescent="0.25">
      <c r="A14" s="19">
        <v>9</v>
      </c>
      <c r="B14" s="20" t="s">
        <v>104</v>
      </c>
      <c r="C14" s="21" t="s">
        <v>62</v>
      </c>
      <c r="D14" s="21" t="s">
        <v>36</v>
      </c>
      <c r="E14" s="21" t="s">
        <v>71</v>
      </c>
      <c r="F14" s="20" t="s">
        <v>47</v>
      </c>
      <c r="G14" s="22" t="s">
        <v>48</v>
      </c>
      <c r="H14" s="23">
        <v>564535.24</v>
      </c>
      <c r="I14" s="23">
        <v>107261.7</v>
      </c>
      <c r="J14" s="24">
        <v>671796.94</v>
      </c>
    </row>
    <row r="15" spans="1:10" s="7" customFormat="1" ht="33" x14ac:dyDescent="0.25">
      <c r="A15" s="19">
        <v>10</v>
      </c>
      <c r="B15" s="20" t="s">
        <v>94</v>
      </c>
      <c r="C15" s="21" t="s">
        <v>62</v>
      </c>
      <c r="D15" s="21" t="s">
        <v>21</v>
      </c>
      <c r="E15" s="21" t="s">
        <v>74</v>
      </c>
      <c r="F15" s="20" t="s">
        <v>20</v>
      </c>
      <c r="G15" s="22" t="s">
        <v>22</v>
      </c>
      <c r="H15" s="23">
        <v>1521114.3</v>
      </c>
      <c r="I15" s="23">
        <v>289011.71999999997</v>
      </c>
      <c r="J15" s="24">
        <f>Table113[[#This Row],[Valoare TVA]]+Table113[[#This Row],[Valoare finanțare]]</f>
        <v>1810126.02</v>
      </c>
    </row>
    <row r="16" spans="1:10" s="7" customFormat="1" ht="33" x14ac:dyDescent="0.25">
      <c r="A16" s="19">
        <v>11</v>
      </c>
      <c r="B16" s="20" t="s">
        <v>109</v>
      </c>
      <c r="C16" s="21" t="s">
        <v>62</v>
      </c>
      <c r="D16" s="21" t="s">
        <v>58</v>
      </c>
      <c r="E16" s="21" t="s">
        <v>78</v>
      </c>
      <c r="F16" s="20" t="s">
        <v>57</v>
      </c>
      <c r="G16" s="22" t="s">
        <v>81</v>
      </c>
      <c r="H16" s="23">
        <v>2866980.48</v>
      </c>
      <c r="I16" s="23">
        <v>544726.29</v>
      </c>
      <c r="J16" s="24">
        <f>Table113[[#This Row],[Valoare TVA]]+Table113[[#This Row],[Valoare finanțare]]</f>
        <v>3411706.77</v>
      </c>
    </row>
    <row r="17" spans="1:10" s="7" customFormat="1" ht="49.5" x14ac:dyDescent="0.25">
      <c r="A17" s="19">
        <v>12</v>
      </c>
      <c r="B17" s="20" t="s">
        <v>108</v>
      </c>
      <c r="C17" s="21" t="s">
        <v>62</v>
      </c>
      <c r="D17" s="21" t="s">
        <v>17</v>
      </c>
      <c r="E17" s="21" t="s">
        <v>68</v>
      </c>
      <c r="F17" s="20" t="s">
        <v>55</v>
      </c>
      <c r="G17" s="22" t="s">
        <v>56</v>
      </c>
      <c r="H17" s="23">
        <v>2613559.88</v>
      </c>
      <c r="I17" s="23">
        <v>496576.38</v>
      </c>
      <c r="J17" s="24">
        <f>Table113[[#This Row],[Valoare TVA]]+Table113[[#This Row],[Valoare finanțare]]</f>
        <v>3110136.26</v>
      </c>
    </row>
    <row r="18" spans="1:10" s="7" customFormat="1" ht="49.5" x14ac:dyDescent="0.25">
      <c r="A18" s="19">
        <v>13</v>
      </c>
      <c r="B18" s="20" t="s">
        <v>98</v>
      </c>
      <c r="C18" s="21" t="s">
        <v>62</v>
      </c>
      <c r="D18" s="21" t="s">
        <v>32</v>
      </c>
      <c r="E18" s="21" t="s">
        <v>66</v>
      </c>
      <c r="F18" s="20" t="s">
        <v>31</v>
      </c>
      <c r="G18" s="22" t="s">
        <v>33</v>
      </c>
      <c r="H18" s="23">
        <v>1273900.24</v>
      </c>
      <c r="I18" s="23">
        <v>242041.05</v>
      </c>
      <c r="J18" s="24">
        <f>Table113[[#This Row],[Valoare TVA]]+Table113[[#This Row],[Valoare finanțare]]</f>
        <v>1515941.29</v>
      </c>
    </row>
    <row r="19" spans="1:10" s="7" customFormat="1" ht="49.5" x14ac:dyDescent="0.25">
      <c r="A19" s="19">
        <v>14</v>
      </c>
      <c r="B19" s="20" t="s">
        <v>103</v>
      </c>
      <c r="C19" s="21" t="s">
        <v>62</v>
      </c>
      <c r="D19" s="21" t="s">
        <v>44</v>
      </c>
      <c r="E19" s="21" t="s">
        <v>65</v>
      </c>
      <c r="F19" s="20" t="s">
        <v>45</v>
      </c>
      <c r="G19" s="22" t="s">
        <v>46</v>
      </c>
      <c r="H19" s="23">
        <v>998126.65</v>
      </c>
      <c r="I19" s="23">
        <v>189644.06</v>
      </c>
      <c r="J19" s="24">
        <f>Table113[[#This Row],[Valoare TVA]]+Table113[[#This Row],[Valoare finanțare]]</f>
        <v>1187770.71</v>
      </c>
    </row>
    <row r="20" spans="1:10" s="7" customFormat="1" ht="49.5" x14ac:dyDescent="0.25">
      <c r="A20" s="19">
        <v>15</v>
      </c>
      <c r="B20" s="20" t="s">
        <v>92</v>
      </c>
      <c r="C20" s="21" t="s">
        <v>62</v>
      </c>
      <c r="D20" s="21" t="s">
        <v>11</v>
      </c>
      <c r="E20" s="21" t="s">
        <v>73</v>
      </c>
      <c r="F20" s="20" t="s">
        <v>15</v>
      </c>
      <c r="G20" s="22" t="s">
        <v>16</v>
      </c>
      <c r="H20" s="23">
        <v>1833804.2</v>
      </c>
      <c r="I20" s="23">
        <v>348422.8</v>
      </c>
      <c r="J20" s="24">
        <f>Table113[[#This Row],[Valoare TVA]]+Table113[[#This Row],[Valoare finanțare]]</f>
        <v>2182227</v>
      </c>
    </row>
    <row r="21" spans="1:10" s="7" customFormat="1" ht="49.5" x14ac:dyDescent="0.25">
      <c r="A21" s="19">
        <v>16</v>
      </c>
      <c r="B21" s="20" t="s">
        <v>105</v>
      </c>
      <c r="C21" s="21" t="s">
        <v>62</v>
      </c>
      <c r="D21" s="21" t="s">
        <v>50</v>
      </c>
      <c r="E21" s="21" t="s">
        <v>65</v>
      </c>
      <c r="F21" s="20" t="s">
        <v>49</v>
      </c>
      <c r="G21" s="22" t="s">
        <v>51</v>
      </c>
      <c r="H21" s="23">
        <v>911487.13</v>
      </c>
      <c r="I21" s="23">
        <v>173182.55</v>
      </c>
      <c r="J21" s="24">
        <f>Table113[[#This Row],[Valoare TVA]]+Table113[[#This Row],[Valoare finanțare]]</f>
        <v>1084669.68</v>
      </c>
    </row>
    <row r="22" spans="1:10" s="7" customFormat="1" ht="49.5" x14ac:dyDescent="0.25">
      <c r="A22" s="19">
        <v>17</v>
      </c>
      <c r="B22" s="20" t="s">
        <v>90</v>
      </c>
      <c r="C22" s="21" t="s">
        <v>62</v>
      </c>
      <c r="D22" s="21" t="s">
        <v>8</v>
      </c>
      <c r="E22" s="21" t="s">
        <v>69</v>
      </c>
      <c r="F22" s="20" t="s">
        <v>9</v>
      </c>
      <c r="G22" s="22" t="s">
        <v>10</v>
      </c>
      <c r="H22" s="23">
        <v>1010866.6</v>
      </c>
      <c r="I22" s="23">
        <v>192064.65</v>
      </c>
      <c r="J22" s="24">
        <f>Table113[[#This Row],[Valoare TVA]]+Table113[[#This Row],[Valoare finanțare]]</f>
        <v>1202931.25</v>
      </c>
    </row>
    <row r="23" spans="1:10" s="7" customFormat="1" ht="33" x14ac:dyDescent="0.25">
      <c r="A23" s="19">
        <v>18</v>
      </c>
      <c r="B23" s="20" t="s">
        <v>101</v>
      </c>
      <c r="C23" s="21" t="s">
        <v>62</v>
      </c>
      <c r="D23" s="21" t="s">
        <v>40</v>
      </c>
      <c r="E23" s="21" t="s">
        <v>71</v>
      </c>
      <c r="F23" s="20" t="s">
        <v>39</v>
      </c>
      <c r="G23" s="22" t="s">
        <v>41</v>
      </c>
      <c r="H23" s="23">
        <v>1546121.62</v>
      </c>
      <c r="I23" s="23">
        <v>293763.11</v>
      </c>
      <c r="J23" s="24">
        <f>Table113[[#This Row],[Valoare TVA]]+Table113[[#This Row],[Valoare finanțare]]</f>
        <v>1839884.73</v>
      </c>
    </row>
    <row r="24" spans="1:10" s="7" customFormat="1" ht="33" x14ac:dyDescent="0.25">
      <c r="A24" s="19">
        <v>19</v>
      </c>
      <c r="B24" s="20" t="s">
        <v>93</v>
      </c>
      <c r="C24" s="21" t="s">
        <v>62</v>
      </c>
      <c r="D24" s="21" t="s">
        <v>19</v>
      </c>
      <c r="E24" s="21" t="s">
        <v>73</v>
      </c>
      <c r="F24" s="20" t="s">
        <v>18</v>
      </c>
      <c r="G24" s="22" t="s">
        <v>84</v>
      </c>
      <c r="H24" s="23">
        <v>1219451.24</v>
      </c>
      <c r="I24" s="23">
        <v>231695.74</v>
      </c>
      <c r="J24" s="24">
        <f>Table113[[#This Row],[Valoare TVA]]+Table113[[#This Row],[Valoare finanțare]]</f>
        <v>1451146.98</v>
      </c>
    </row>
    <row r="25" spans="1:10" s="7" customFormat="1" ht="33" x14ac:dyDescent="0.25">
      <c r="A25" s="19">
        <v>20</v>
      </c>
      <c r="B25" s="20" t="s">
        <v>97</v>
      </c>
      <c r="C25" s="21" t="s">
        <v>62</v>
      </c>
      <c r="D25" s="21" t="s">
        <v>29</v>
      </c>
      <c r="E25" s="21" t="s">
        <v>64</v>
      </c>
      <c r="F25" s="20" t="s">
        <v>28</v>
      </c>
      <c r="G25" s="22" t="s">
        <v>30</v>
      </c>
      <c r="H25" s="23">
        <v>703946.1</v>
      </c>
      <c r="I25" s="23">
        <v>133749.76000000001</v>
      </c>
      <c r="J25" s="24">
        <f>Table113[[#This Row],[Valoare TVA]]+Table113[[#This Row],[Valoare finanțare]]</f>
        <v>837695.86</v>
      </c>
    </row>
    <row r="26" spans="1:10" s="7" customFormat="1" ht="33" x14ac:dyDescent="0.25">
      <c r="A26" s="19">
        <v>21</v>
      </c>
      <c r="B26" s="20" t="s">
        <v>89</v>
      </c>
      <c r="C26" s="21" t="s">
        <v>62</v>
      </c>
      <c r="D26" s="21" t="s">
        <v>6</v>
      </c>
      <c r="E26" s="21" t="s">
        <v>71</v>
      </c>
      <c r="F26" s="20" t="s">
        <v>5</v>
      </c>
      <c r="G26" s="22" t="s">
        <v>7</v>
      </c>
      <c r="H26" s="23">
        <v>361326.18</v>
      </c>
      <c r="I26" s="23">
        <v>68651.97</v>
      </c>
      <c r="J26" s="24">
        <f>Table113[[#This Row],[Valoare TVA]]+Table113[[#This Row],[Valoare finanțare]]</f>
        <v>429978.15</v>
      </c>
    </row>
    <row r="27" spans="1:10" s="7" customFormat="1" ht="33" x14ac:dyDescent="0.25">
      <c r="A27" s="19">
        <v>22</v>
      </c>
      <c r="B27" s="20" t="s">
        <v>96</v>
      </c>
      <c r="C27" s="21" t="s">
        <v>62</v>
      </c>
      <c r="D27" s="21" t="s">
        <v>27</v>
      </c>
      <c r="E27" s="21" t="s">
        <v>77</v>
      </c>
      <c r="F27" s="20" t="s">
        <v>26</v>
      </c>
      <c r="G27" s="22" t="s">
        <v>85</v>
      </c>
      <c r="H27" s="23">
        <v>1229564.5900000001</v>
      </c>
      <c r="I27" s="23">
        <v>233617.27</v>
      </c>
      <c r="J27" s="24">
        <f>Table113[[#This Row],[Valoare TVA]]+Table113[[#This Row],[Valoare finanțare]]</f>
        <v>1463181.86</v>
      </c>
    </row>
    <row r="28" spans="1:10" ht="18" x14ac:dyDescent="0.25">
      <c r="A28" s="4"/>
      <c r="B28" s="5"/>
      <c r="C28" s="6"/>
      <c r="D28" s="6"/>
      <c r="E28" s="6"/>
      <c r="F28" s="6"/>
      <c r="G28" s="16" t="s">
        <v>117</v>
      </c>
      <c r="H28" s="17">
        <f t="shared" ref="H28:J28" si="0">SUBTOTAL(109,H6:H27)</f>
        <v>33126848.379999999</v>
      </c>
      <c r="I28" s="17">
        <f t="shared" si="0"/>
        <v>6294101.1999999993</v>
      </c>
      <c r="J28" s="18">
        <f t="shared" si="0"/>
        <v>39420949.579999991</v>
      </c>
    </row>
  </sheetData>
  <phoneticPr fontId="1" type="noConversion"/>
  <conditionalFormatting sqref="F24:F27">
    <cfRule type="duplicateValues" dxfId="16" priority="5"/>
  </conditionalFormatting>
  <conditionalFormatting sqref="F24:F27">
    <cfRule type="duplicateValues" dxfId="15" priority="6"/>
  </conditionalFormatting>
  <pageMargins left="0.7" right="0.7" top="0.75" bottom="0.75" header="0.3" footer="0.3"/>
  <pageSetup orientation="portrait" r:id="rId1"/>
  <ignoredErrors>
    <ignoredError sqref="I6:I27 J14 I28:J2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2023-02-17T09:46:19Z</cp:lastPrinted>
  <dcterms:modified xsi:type="dcterms:W3CDTF">2023-02-28T07:13:02Z</dcterms:modified>
</cp:coreProperties>
</file>