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990"/>
  </bookViews>
  <sheets>
    <sheet name="lot 186" sheetId="6" r:id="rId1"/>
  </sheets>
  <calcPr calcId="162913"/>
</workbook>
</file>

<file path=xl/calcChain.xml><?xml version="1.0" encoding="utf-8"?>
<calcChain xmlns="http://schemas.openxmlformats.org/spreadsheetml/2006/main">
  <c r="H46" i="6" l="1"/>
  <c r="I46" i="6"/>
  <c r="J46" i="6" s="1"/>
  <c r="I11" i="6" l="1"/>
  <c r="J11" i="6" s="1"/>
  <c r="I16" i="6"/>
  <c r="J16" i="6" s="1"/>
  <c r="I17" i="6"/>
  <c r="J17" i="6" s="1"/>
  <c r="I21" i="6"/>
  <c r="J21" i="6" s="1"/>
  <c r="I10" i="6"/>
  <c r="J10" i="6" s="1"/>
  <c r="I8" i="6"/>
  <c r="J8" i="6" s="1"/>
  <c r="I25" i="6"/>
  <c r="J25" i="6" s="1"/>
  <c r="I9" i="6"/>
  <c r="J9" i="6" s="1"/>
  <c r="I14" i="6"/>
  <c r="J14" i="6" s="1"/>
  <c r="I15" i="6"/>
  <c r="J15" i="6" s="1"/>
  <c r="I22" i="6"/>
  <c r="J22" i="6" s="1"/>
  <c r="I13" i="6"/>
  <c r="J13" i="6" s="1"/>
  <c r="I23" i="6"/>
  <c r="J23" i="6" s="1"/>
  <c r="I24" i="6"/>
  <c r="J24" i="6" s="1"/>
  <c r="I19" i="6"/>
  <c r="J19" i="6" s="1"/>
  <c r="I6" i="6"/>
  <c r="J6" i="6" s="1"/>
  <c r="I7" i="6"/>
  <c r="J7" i="6" s="1"/>
  <c r="I12" i="6"/>
  <c r="J12" i="6" s="1"/>
  <c r="I20" i="6"/>
  <c r="J20" i="6" s="1"/>
  <c r="I18" i="6"/>
  <c r="J18" i="6" s="1"/>
</calcChain>
</file>

<file path=xl/sharedStrings.xml><?xml version="1.0" encoding="utf-8"?>
<sst xmlns="http://schemas.openxmlformats.org/spreadsheetml/2006/main" count="256" uniqueCount="192">
  <si>
    <t>Județ</t>
  </si>
  <si>
    <t>Titlu proiect</t>
  </si>
  <si>
    <t>C10-I3-3237</t>
  </si>
  <si>
    <t>STREJEȘTI</t>
  </si>
  <si>
    <t xml:space="preserve">EFICIENTIZAREA ENERGETICA A SCOLII GIMNAZIALE STREJESTII DE JOS, COMUNA STREJESTI, JUDETUL OLT </t>
  </si>
  <si>
    <t>C10-I3-3227</t>
  </si>
  <si>
    <t>DUMBRAVA</t>
  </si>
  <si>
    <t>IMBUNATATIREA EFICIENTEI ENERGETICE IN CADRUL PRIMARIEI DIN COMUNA DUMBRAVA, JUDETUL PRAHOVA</t>
  </si>
  <si>
    <t>ȘUȘANI</t>
  </si>
  <si>
    <t>C10-I3-3219</t>
  </si>
  <si>
    <t>Lucrari  de reabilitare in vederea  cresterii eficientei energetice -  Camin Cultural Usurei - comuna Susani, judetul Valcea</t>
  </si>
  <si>
    <t>C10-I3-3195</t>
  </si>
  <si>
    <t>COSMINELE</t>
  </si>
  <si>
    <t>REABILITARE ENERGETICĂ MODERATĂ DISPENSAR UMAN, SAT COSMINA DE JOS, COMUNA COSMINELE, JUDEȚUL PRAHOVA</t>
  </si>
  <si>
    <t>C10-I3-3192</t>
  </si>
  <si>
    <t>TUFENI</t>
  </si>
  <si>
    <t>CRESTEREA EFICIENTEI ENERGETICE LA LICEUL TEHNOLOGIC TUFENI</t>
  </si>
  <si>
    <t>C10-I3-3187</t>
  </si>
  <si>
    <t>SEACA</t>
  </si>
  <si>
    <t>C10-I3-3186</t>
  </si>
  <si>
    <t>GHIMPEȚENI</t>
  </si>
  <si>
    <t>CREŞTEREA EFICIENŢEI ENERGETICE LA PRIMĂRIA COMUNEI GHIMPEŢENI, JUDEŢUL OLT</t>
  </si>
  <si>
    <t>C10-I3-3184</t>
  </si>
  <si>
    <t>CREŞTEREA EFICIENŢEI ENERGETICE LA CĂMIN CULTURAL GHIMPEŢENI, COMUNA GHIMPEŢENI, JUDEŢUL OLT</t>
  </si>
  <si>
    <t>C10-I3-3139</t>
  </si>
  <si>
    <t>CREȚENI</t>
  </si>
  <si>
    <t>CRESTEREA EFICIENTEI ENERGETICE LA CENTRU DE ZI PENTRU COPII AFLATI IN SITUATII DE RISC IN COMUNA CRETENI, JUDETUL VALCEA</t>
  </si>
  <si>
    <t>C10-I3-3137</t>
  </si>
  <si>
    <t>CRESTEREA EFICIENTEI ENERGETICE LA SCOALA GIMNAZIALA  CU CLASELE I-VIIII CRETENI</t>
  </si>
  <si>
    <t>C10-I3-3135</t>
  </si>
  <si>
    <t>CRESTEREA EFICIENTEI ENERGETICE LA GRADINITA CU PROGRAM NORMAL CRETENI</t>
  </si>
  <si>
    <t>C10-I3-3098</t>
  </si>
  <si>
    <t>SÂMBUREȘTI</t>
  </si>
  <si>
    <t>REABILITAREA MODERATA A CENTRULUI DE ZI SAMBURESTI, COMUNA SAMBURESTI, JUDETUL OLT</t>
  </si>
  <si>
    <t>C10-I3-3078</t>
  </si>
  <si>
    <t>CĂLINEȘTI-OAȘ</t>
  </si>
  <si>
    <t>REABILITARE ENERGETICĂ LA SEDIU ADMINISTRATIV PRIMARIE CĂLINEȘTI OAȘ, COMUNA CALINESTI OAS, JUDEȚUL SATU MARE</t>
  </si>
  <si>
    <t>ȘUȚEȘTI</t>
  </si>
  <si>
    <t>C10-I3-3063</t>
  </si>
  <si>
    <t>LUCRARI DE REABILITARE IN VEDEREA CRESTERII EFICIENTEI ENRGETICE – GRADINITA CU PROGRAM NORMAL- COMUNA SUTESTI, JUDETUL BRAILA</t>
  </si>
  <si>
    <t>C10-I3-3046</t>
  </si>
  <si>
    <t>REABILITARE SI MODERNIZARE SCOALA INVATATOR DINU NICOLAE, SAT DUMBRAVA, COMUNA DUMBRAVA, JUD. PRAHOVA”</t>
  </si>
  <si>
    <t>C10-I3-3044</t>
  </si>
  <si>
    <t>SĂLĂȚIG</t>
  </si>
  <si>
    <t>MĂSURI DE EFICIENȚĂ ENERGETICĂ ȘCOALA GIMNAZIALĂ DIN LOCALITATEA DEJA, COMUNA SĂLĂȚIG</t>
  </si>
  <si>
    <t>C10-I3-3026</t>
  </si>
  <si>
    <t>CREVEDIA MARE</t>
  </si>
  <si>
    <t>C10-I3-3019</t>
  </si>
  <si>
    <t>RENOVAREA EFICIENTEI ENERGETICE SI MASURI DE EFICIENTA ENERGETICA PRIMARIA COMUNEI SALATIG (CORPUL A)</t>
  </si>
  <si>
    <t>C10-I3-2611</t>
  </si>
  <si>
    <t>SADU</t>
  </si>
  <si>
    <t>C10-I3-2575</t>
  </si>
  <si>
    <t>OHABA</t>
  </si>
  <si>
    <t>Tip UAT</t>
  </si>
  <si>
    <t>UAT</t>
  </si>
  <si>
    <t>Valoare Total</t>
  </si>
  <si>
    <t>COMUNA</t>
  </si>
  <si>
    <t>Satu Mare</t>
  </si>
  <si>
    <t>Sibiu</t>
  </si>
  <si>
    <t>Brăila</t>
  </si>
  <si>
    <t>Olt</t>
  </si>
  <si>
    <t>Alba</t>
  </si>
  <si>
    <t>Prahova</t>
  </si>
  <si>
    <t>Sălaj</t>
  </si>
  <si>
    <t>Vâlcea</t>
  </si>
  <si>
    <t>Giurgiu</t>
  </si>
  <si>
    <t>REABILITARE MODERATA A CLADIRILOR PUBLICE SCOALA GIMNAZIALA NICOLAE CREVEDIA</t>
  </si>
  <si>
    <t>EFICIENTIZARE ENERGETICĂ CORP 2 SCOALA DIN COMUNA OHABA, JUD. ALBA</t>
  </si>
  <si>
    <t>Reabilitarea moderată a clădirilor  din domeniul public pentru îmbunătățirea serviciillor prestate la nivelul UAT Sadu, județul Sibiu</t>
  </si>
  <si>
    <t>REABILITAREA MODERATA A CLADIRII SEDIULUI PRIMARIEI IN COMUNA SEACA, JUDETUL OLT</t>
  </si>
  <si>
    <t>TOTAL</t>
  </si>
  <si>
    <t xml:space="preserve">17451 / 10.02.2023 </t>
  </si>
  <si>
    <t xml:space="preserve">17509 / 10.02.2023 </t>
  </si>
  <si>
    <t xml:space="preserve">17506 / 10.02.2023 </t>
  </si>
  <si>
    <t xml:space="preserve">17454 / 10.02.2023 </t>
  </si>
  <si>
    <t xml:space="preserve">17505 / 10.02.2023 </t>
  </si>
  <si>
    <t xml:space="preserve">17476 / 10.02.2023 </t>
  </si>
  <si>
    <t xml:space="preserve">17452 / 10.02.2023 </t>
  </si>
  <si>
    <t xml:space="preserve">17501 / 10.02.2023 </t>
  </si>
  <si>
    <t xml:space="preserve">17470 / 10.02.2023 </t>
  </si>
  <si>
    <t xml:space="preserve">17511 / 10.02.2023 </t>
  </si>
  <si>
    <t xml:space="preserve">17512 / 10.02.2023 </t>
  </si>
  <si>
    <t xml:space="preserve">17510 / 10.02.2023 </t>
  </si>
  <si>
    <t xml:space="preserve">17464 / 10.02.2023 </t>
  </si>
  <si>
    <t xml:space="preserve">17465 / 10.02.2023 </t>
  </si>
  <si>
    <t xml:space="preserve">17457 / 10.02.2023 </t>
  </si>
  <si>
    <t xml:space="preserve">17458 / 10.02.2023 </t>
  </si>
  <si>
    <t xml:space="preserve">17475 / 10.02.2023 </t>
  </si>
  <si>
    <t xml:space="preserve">17515 / 10.02.2023 </t>
  </si>
  <si>
    <t xml:space="preserve">17473 / 10.02.2023 </t>
  </si>
  <si>
    <t xml:space="preserve">17468 / 10.02.2023 </t>
  </si>
  <si>
    <t>C10-</t>
  </si>
  <si>
    <t>I.3 - Reabilitarea moderată a clădirilor publice pentru a îmbunătăți serviciile publice prestate la nivelul unităților administrativ-teritoriale</t>
  </si>
  <si>
    <t>Runda 2</t>
  </si>
  <si>
    <t>Nr.</t>
  </si>
  <si>
    <t>Nr. înreg.</t>
  </si>
  <si>
    <t>Nr. cerere</t>
  </si>
  <si>
    <t>Valoare finanțare</t>
  </si>
  <si>
    <t>Valoare TVA</t>
  </si>
  <si>
    <t xml:space="preserve">18258 / 13.02.2023 </t>
  </si>
  <si>
    <t>BĂNEASA</t>
  </si>
  <si>
    <t>Galați</t>
  </si>
  <si>
    <t>C10-I1.3-242</t>
  </si>
  <si>
    <t>Instalare statii incarcare in cadru UAT Baneasa</t>
  </si>
  <si>
    <t xml:space="preserve">18234 / 13.02.2023 </t>
  </si>
  <si>
    <t>BOSANCI</t>
  </si>
  <si>
    <t>Suceava</t>
  </si>
  <si>
    <t>C10-I1.3-254</t>
  </si>
  <si>
    <t>Amenajare a două stații de reîncărcare vehicule electrice în comuna Bosanci, județul Suceava</t>
  </si>
  <si>
    <t xml:space="preserve">18255 / 13.02.2023 </t>
  </si>
  <si>
    <t>BRANIȘTEA</t>
  </si>
  <si>
    <t>Dâmbovița</t>
  </si>
  <si>
    <t>C10-I1.3-234</t>
  </si>
  <si>
    <t>Achiziționarea și amplasarea a 2 stații de reîncărcare, Comuna Braniștea, județul Dâmbovița</t>
  </si>
  <si>
    <t xml:space="preserve">18253 / 13.02.2023 </t>
  </si>
  <si>
    <t>MUNICIPIUL</t>
  </si>
  <si>
    <t>BRAȘOV</t>
  </si>
  <si>
    <t>Brașov</t>
  </si>
  <si>
    <t>C10-I1.3-230</t>
  </si>
  <si>
    <t>DEZVOLTARE SISTEME DE TRANSPORT INTELIGENT (ITS) / E TICKETING ÎN ZONA METROPOLITANĂ BRAȘOV</t>
  </si>
  <si>
    <t xml:space="preserve">18257 / 13.02.2023 </t>
  </si>
  <si>
    <t>BRĂHĂȘEȘTI</t>
  </si>
  <si>
    <t>C10-I1.3-243</t>
  </si>
  <si>
    <t>Achizitionare statii de incarcare vehicule electrice, comuna Brahasesti, judetul Galati</t>
  </si>
  <si>
    <t xml:space="preserve">18248 / 13.02.2023 </t>
  </si>
  <si>
    <t>COCORĂȘTII MISLII</t>
  </si>
  <si>
    <t>C10-I1.3-252</t>
  </si>
  <si>
    <t>Instalare statii incarcare in cadru comunei Cocorastii Mislii”</t>
  </si>
  <si>
    <t xml:space="preserve">18259 / 13.02.2023 </t>
  </si>
  <si>
    <t>CORBEANCA</t>
  </si>
  <si>
    <t>Ilfov</t>
  </si>
  <si>
    <t>C10-I1.3-236</t>
  </si>
  <si>
    <t>Achiziționarea și amplasarea a 2 stații de reîncărcare în Comuna Corbeanca, județul Ilfov</t>
  </si>
  <si>
    <t xml:space="preserve">18246 / 13.02.2023 </t>
  </si>
  <si>
    <t>HEMEIUȘ</t>
  </si>
  <si>
    <t>Bacău</t>
  </si>
  <si>
    <t>C10-I1.3-229</t>
  </si>
  <si>
    <t>CONSTRUIRE STAȚII DE REÎNCĂRCARE PENTRU VEHICULE ELECTRICE ÎN COMUNA HEMEIUȘ, JUDEȚUL BACĂU</t>
  </si>
  <si>
    <t xml:space="preserve">18249 / 13.02.2023 </t>
  </si>
  <si>
    <t>MATEI</t>
  </si>
  <si>
    <t>Bistrița-Năsăud</t>
  </si>
  <si>
    <t>C10-I1.3-247</t>
  </si>
  <si>
    <t>ASIGURAREA INFRASTRUCTURII PENTRU TRANSPORT VERDE PCTE DE REINCARCARE  VEHICULE ELECTRICE IN COMUNA MATEI JUDETUL BISTRITA NASAUD</t>
  </si>
  <si>
    <t xml:space="preserve">18251 / 13.02.2023 </t>
  </si>
  <si>
    <t>MITRENI</t>
  </si>
  <si>
    <t>Călărași</t>
  </si>
  <si>
    <t>C10-I1.3-244</t>
  </si>
  <si>
    <t>Instalare statii incarcare in cadru UAT Mitreni</t>
  </si>
  <si>
    <t xml:space="preserve">18236 / 13.02.2023 </t>
  </si>
  <si>
    <t>OTELEC</t>
  </si>
  <si>
    <t>Timiș</t>
  </si>
  <si>
    <t>C10-I1.3-248</t>
  </si>
  <si>
    <t>Realizare piste de biciclete in comuna Otelec, județul Timiș” (inclusiv achiziția a  2 stații de încărcare electrica)</t>
  </si>
  <si>
    <t xml:space="preserve">18238 / 13.02.2023 </t>
  </si>
  <si>
    <t>PECIU NOU</t>
  </si>
  <si>
    <t>C10-I1.3-249</t>
  </si>
  <si>
    <t>CONSTRUIREA DE STATII DE REINCARCARE PENTRU VEHICULE ELECTRICE IN COMUNA PECIU NOU, JUDETUL TIMIS</t>
  </si>
  <si>
    <t xml:space="preserve">18252 / 13.02.2023 </t>
  </si>
  <si>
    <t>RADOVANU</t>
  </si>
  <si>
    <t>C10-I1.3-238</t>
  </si>
  <si>
    <t>Asigurarea infrastructurii pentru transportul verde - puncte de reincarcare vehicule electrice, in comuna Radovanu, judetul Calarasi</t>
  </si>
  <si>
    <t xml:space="preserve">18245 / 13.02.2023 </t>
  </si>
  <si>
    <t>SĂSCIORI</t>
  </si>
  <si>
    <t>C10-I1.3-228</t>
  </si>
  <si>
    <t>Achiziționarea de stații de reîncărcare pentru autovehicule electrice în comuna Săsciori</t>
  </si>
  <si>
    <t xml:space="preserve">18233 / 13.02.2023 </t>
  </si>
  <si>
    <t>SÂG</t>
  </si>
  <si>
    <t>C10-I1.3-255</t>
  </si>
  <si>
    <t>ASIGURAREA INFRASTRUCTURII PENTRU TRANSPORTUL VERDE – PUNCTE DE REÎNCĂRCARE VEHICULE ELECTRICE - ÎN COMUNA SÂG, JUDEȚUL SĂLAJ"</t>
  </si>
  <si>
    <t xml:space="preserve">18242 / 13.02.2023 </t>
  </si>
  <si>
    <t>SÂNTIMBRU</t>
  </si>
  <si>
    <t>C10-I1.3-246</t>
  </si>
  <si>
    <t>Achiziționarea și amplasare stații de încărcare pentru vehicule electrice în  Comuna Sântimbru, Judetul Alba</t>
  </si>
  <si>
    <t xml:space="preserve">18247 / 13.02.2023 </t>
  </si>
  <si>
    <t>SECUIENI</t>
  </si>
  <si>
    <t>Neamț</t>
  </si>
  <si>
    <t>C10-I1.3-232</t>
  </si>
  <si>
    <t>Amenajare locatie si bransament pentru instalare statie de reincarcare vehicule elecetrice, in comuna Secuieni, judetul Neamt</t>
  </si>
  <si>
    <t xml:space="preserve">18239 / 13.02.2023 </t>
  </si>
  <si>
    <t>STREMȚ</t>
  </si>
  <si>
    <t>C10-I1.3-245</t>
  </si>
  <si>
    <t>Achiziționare și amplasare stații de reîncărcare pentru vehicule electrice în comuna Stremț, județul Alba</t>
  </si>
  <si>
    <t xml:space="preserve">18250 / 13.02.2023 </t>
  </si>
  <si>
    <t>ULMENI</t>
  </si>
  <si>
    <t>C10-I1.3-239</t>
  </si>
  <si>
    <t>Asigurarea infrastructurii pentru transportul verde - puncte de reincarcare vehicule electrice, in comuna Ulmeni, judetul Calarasi</t>
  </si>
  <si>
    <t xml:space="preserve">18260 / 13.02.2023 </t>
  </si>
  <si>
    <t>VADU IZEI</t>
  </si>
  <si>
    <t>Maramureș</t>
  </si>
  <si>
    <t>C10-I1.3-250</t>
  </si>
  <si>
    <t>Amplasare stații de încărcare pentru vehicule electrice în Comuna Vadu Izei</t>
  </si>
  <si>
    <t>I.1.3 - Asigurarea infrastructurii pentru transportul verde - puncte de reîncărcare vehicule electrice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</si>
</sst>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lei&quot;"/>
  </numFmts>
  <fonts count="10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sz val="11"/>
      <name val="Trebuchet MS"/>
    </font>
    <font>
      <b/>
      <sz val="11"/>
      <name val="Trebuchet MS"/>
    </font>
    <font>
      <sz val="12"/>
      <name val="Trebuchet MS"/>
      <family val="2"/>
    </font>
    <font>
      <b/>
      <sz val="12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top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164" fontId="4" fillId="0" borderId="4" xfId="0" applyNumberFormat="1" applyFont="1" applyFill="1" applyBorder="1" applyAlignment="1">
      <alignment vertical="center" wrapText="1"/>
    </xf>
    <xf numFmtId="164" fontId="4" fillId="0" borderId="6" xfId="0" applyNumberFormat="1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64" fontId="4" fillId="0" borderId="8" xfId="0" applyNumberFormat="1" applyFont="1" applyFill="1" applyBorder="1" applyAlignment="1">
      <alignment vertical="center" wrapText="1"/>
    </xf>
    <xf numFmtId="164" fontId="4" fillId="0" borderId="9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vertical="center" wrapText="1"/>
    </xf>
    <xf numFmtId="164" fontId="2" fillId="0" borderId="6" xfId="0" applyNumberFormat="1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left" vertical="center" wrapText="1"/>
    </xf>
    <xf numFmtId="164" fontId="7" fillId="2" borderId="8" xfId="0" applyNumberFormat="1" applyFont="1" applyFill="1" applyBorder="1" applyAlignment="1">
      <alignment vertical="center" wrapText="1"/>
    </xf>
    <xf numFmtId="164" fontId="7" fillId="2" borderId="9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164" fontId="9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0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5" name="Table16" displayName="Table16" ref="A5:J46" totalsRowShown="0" headerRowDxfId="0" dataDxfId="11" headerRowBorderDxfId="23" tableBorderDxfId="24" totalsRowBorderDxfId="22">
  <autoFilter ref="A5:J46"/>
  <sortState ref="A5:J25">
    <sortCondition ref="D4:D25"/>
  </sortState>
  <tableColumns count="10">
    <tableColumn id="1" name="Nr." dataDxfId="21" totalsRowDxfId="10"/>
    <tableColumn id="22" name="Nr. înreg." dataDxfId="20" totalsRowDxfId="9"/>
    <tableColumn id="2" name="Tip UAT" dataDxfId="19" totalsRowDxfId="8"/>
    <tableColumn id="23" name="UAT" dataDxfId="18" totalsRowDxfId="7"/>
    <tableColumn id="5" name="Județ" dataDxfId="17" totalsRowDxfId="6"/>
    <tableColumn id="25" name="Nr. cerere" dataDxfId="16" totalsRowDxfId="5"/>
    <tableColumn id="11" name="Titlu proiect" dataDxfId="15" totalsRowDxfId="4"/>
    <tableColumn id="16" name="Valoare finanțare" dataDxfId="14" totalsRowDxfId="3"/>
    <tableColumn id="31" name="Valoare TVA" dataDxfId="13" totalsRowDxfId="2">
      <calculatedColumnFormula>Table16[[#This Row],[Valoare finanțare]]*19%</calculatedColumnFormula>
    </tableColumn>
    <tableColumn id="32" name="Valoare Total" dataDxfId="12" totalsRowDxfId="1">
      <calculatedColumnFormula>Table16[[#This Row],[Valoare TVA]]+Table16[[#This Row],[Valoare finanțare]]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22" workbookViewId="0">
      <selection activeCell="I26" sqref="I26:J45"/>
    </sheetView>
  </sheetViews>
  <sheetFormatPr defaultRowHeight="16.5" x14ac:dyDescent="0.25"/>
  <cols>
    <col min="1" max="1" width="6.5" style="1" bestFit="1" customWidth="1"/>
    <col min="2" max="2" width="14.625" style="2" bestFit="1" customWidth="1"/>
    <col min="3" max="3" width="12.625" style="1" customWidth="1"/>
    <col min="4" max="4" width="17.875" style="1" customWidth="1"/>
    <col min="5" max="5" width="17.375" style="1" customWidth="1"/>
    <col min="6" max="6" width="17.25" style="1" customWidth="1"/>
    <col min="7" max="7" width="63.25" style="3" customWidth="1"/>
    <col min="8" max="8" width="23.25" style="4" customWidth="1"/>
    <col min="9" max="9" width="21.75" style="4" customWidth="1"/>
    <col min="10" max="10" width="20.75" style="4" customWidth="1"/>
    <col min="11" max="16384" width="9" style="5"/>
  </cols>
  <sheetData>
    <row r="1" spans="1:10" s="31" customFormat="1" ht="15.95" customHeight="1" x14ac:dyDescent="0.35">
      <c r="A1" s="27"/>
      <c r="B1" s="28"/>
      <c r="C1" s="28"/>
      <c r="D1" s="28"/>
      <c r="E1" s="28"/>
      <c r="F1" s="27"/>
      <c r="G1" s="29"/>
      <c r="H1" s="30"/>
      <c r="I1" s="30"/>
      <c r="J1" s="30"/>
    </row>
    <row r="2" spans="1:10" s="31" customFormat="1" ht="15.95" customHeight="1" x14ac:dyDescent="0.25">
      <c r="A2" s="32"/>
      <c r="B2" s="32"/>
      <c r="C2" s="33" t="s">
        <v>91</v>
      </c>
      <c r="D2" s="34" t="s">
        <v>92</v>
      </c>
      <c r="E2" s="32"/>
      <c r="F2" s="32"/>
      <c r="G2" s="35"/>
      <c r="H2" s="35"/>
      <c r="I2" s="36"/>
      <c r="J2" s="35" t="s">
        <v>93</v>
      </c>
    </row>
    <row r="3" spans="1:10" s="31" customFormat="1" ht="15.95" customHeight="1" x14ac:dyDescent="0.25">
      <c r="A3" s="37"/>
      <c r="B3" s="37"/>
      <c r="C3" s="33" t="s">
        <v>91</v>
      </c>
      <c r="D3" s="34" t="s">
        <v>191</v>
      </c>
      <c r="E3" s="32"/>
      <c r="F3" s="35"/>
      <c r="G3" s="35"/>
    </row>
    <row r="4" spans="1:10" s="31" customFormat="1" ht="15.95" customHeight="1" x14ac:dyDescent="0.25">
      <c r="A4" s="37"/>
      <c r="B4" s="37"/>
      <c r="C4" s="33"/>
      <c r="D4" s="34"/>
      <c r="E4" s="32"/>
      <c r="F4" s="35"/>
      <c r="G4" s="35"/>
    </row>
    <row r="5" spans="1:10" s="31" customFormat="1" ht="15.95" customHeight="1" x14ac:dyDescent="0.25">
      <c r="A5" s="38" t="s">
        <v>94</v>
      </c>
      <c r="B5" s="39" t="s">
        <v>95</v>
      </c>
      <c r="C5" s="39" t="s">
        <v>53</v>
      </c>
      <c r="D5" s="39" t="s">
        <v>54</v>
      </c>
      <c r="E5" s="39" t="s">
        <v>0</v>
      </c>
      <c r="F5" s="40" t="s">
        <v>96</v>
      </c>
      <c r="G5" s="39" t="s">
        <v>1</v>
      </c>
      <c r="H5" s="41" t="s">
        <v>97</v>
      </c>
      <c r="I5" s="41" t="s">
        <v>98</v>
      </c>
      <c r="J5" s="42" t="s">
        <v>55</v>
      </c>
    </row>
    <row r="6" spans="1:10" s="6" customFormat="1" ht="33" x14ac:dyDescent="0.25">
      <c r="A6" s="18">
        <v>1</v>
      </c>
      <c r="B6" s="19" t="s">
        <v>78</v>
      </c>
      <c r="C6" s="20" t="s">
        <v>56</v>
      </c>
      <c r="D6" s="20" t="s">
        <v>35</v>
      </c>
      <c r="E6" s="20" t="s">
        <v>57</v>
      </c>
      <c r="F6" s="19" t="s">
        <v>34</v>
      </c>
      <c r="G6" s="21" t="s">
        <v>36</v>
      </c>
      <c r="H6" s="22">
        <v>1570341.3</v>
      </c>
      <c r="I6" s="22">
        <f>Table16[[#This Row],[Valoare finanțare]]*19%</f>
        <v>298364.84700000001</v>
      </c>
      <c r="J6" s="23">
        <f>Table16[[#This Row],[Valoare TVA]]+Table16[[#This Row],[Valoare finanțare]]</f>
        <v>1868706.1470000001</v>
      </c>
    </row>
    <row r="7" spans="1:10" s="6" customFormat="1" ht="33" x14ac:dyDescent="0.25">
      <c r="A7" s="18">
        <v>2</v>
      </c>
      <c r="B7" s="19" t="s">
        <v>87</v>
      </c>
      <c r="C7" s="20" t="s">
        <v>56</v>
      </c>
      <c r="D7" s="20" t="s">
        <v>12</v>
      </c>
      <c r="E7" s="20" t="s">
        <v>62</v>
      </c>
      <c r="F7" s="19" t="s">
        <v>11</v>
      </c>
      <c r="G7" s="21" t="s">
        <v>13</v>
      </c>
      <c r="H7" s="22">
        <v>428865.62</v>
      </c>
      <c r="I7" s="22">
        <f>Table16[[#This Row],[Valoare finanțare]]*19%</f>
        <v>81484.467799999999</v>
      </c>
      <c r="J7" s="23">
        <f>Table16[[#This Row],[Valoare TVA]]+Table16[[#This Row],[Valoare finanțare]]</f>
        <v>510350.08779999998</v>
      </c>
    </row>
    <row r="8" spans="1:10" s="6" customFormat="1" ht="33" x14ac:dyDescent="0.25">
      <c r="A8" s="18">
        <v>3</v>
      </c>
      <c r="B8" s="19" t="s">
        <v>80</v>
      </c>
      <c r="C8" s="20" t="s">
        <v>56</v>
      </c>
      <c r="D8" s="20" t="s">
        <v>25</v>
      </c>
      <c r="E8" s="20" t="s">
        <v>64</v>
      </c>
      <c r="F8" s="19" t="s">
        <v>29</v>
      </c>
      <c r="G8" s="21" t="s">
        <v>30</v>
      </c>
      <c r="H8" s="22">
        <v>1436050.04</v>
      </c>
      <c r="I8" s="22">
        <f>Table16[[#This Row],[Valoare finanțare]]*19%</f>
        <v>272849.50760000001</v>
      </c>
      <c r="J8" s="23">
        <f>Table16[[#This Row],[Valoare TVA]]+Table16[[#This Row],[Valoare finanțare]]</f>
        <v>1708899.5476000002</v>
      </c>
    </row>
    <row r="9" spans="1:10" s="6" customFormat="1" ht="33" x14ac:dyDescent="0.25">
      <c r="A9" s="18">
        <v>4</v>
      </c>
      <c r="B9" s="19" t="s">
        <v>81</v>
      </c>
      <c r="C9" s="20" t="s">
        <v>56</v>
      </c>
      <c r="D9" s="20" t="s">
        <v>25</v>
      </c>
      <c r="E9" s="20" t="s">
        <v>64</v>
      </c>
      <c r="F9" s="19" t="s">
        <v>27</v>
      </c>
      <c r="G9" s="21" t="s">
        <v>28</v>
      </c>
      <c r="H9" s="22">
        <v>1893073.51</v>
      </c>
      <c r="I9" s="22">
        <f>Table16[[#This Row],[Valoare finanțare]]*19%</f>
        <v>359683.9669</v>
      </c>
      <c r="J9" s="23">
        <f>Table16[[#This Row],[Valoare TVA]]+Table16[[#This Row],[Valoare finanțare]]</f>
        <v>2252757.4769000001</v>
      </c>
    </row>
    <row r="10" spans="1:10" s="6" customFormat="1" ht="33" x14ac:dyDescent="0.25">
      <c r="A10" s="18">
        <v>5</v>
      </c>
      <c r="B10" s="19" t="s">
        <v>82</v>
      </c>
      <c r="C10" s="20" t="s">
        <v>56</v>
      </c>
      <c r="D10" s="20" t="s">
        <v>25</v>
      </c>
      <c r="E10" s="20" t="s">
        <v>64</v>
      </c>
      <c r="F10" s="19" t="s">
        <v>24</v>
      </c>
      <c r="G10" s="21" t="s">
        <v>26</v>
      </c>
      <c r="H10" s="22">
        <v>513339.16</v>
      </c>
      <c r="I10" s="22">
        <f>Table16[[#This Row],[Valoare finanțare]]*19%</f>
        <v>97534.440399999992</v>
      </c>
      <c r="J10" s="23">
        <f>Table16[[#This Row],[Valoare TVA]]+Table16[[#This Row],[Valoare finanțare]]</f>
        <v>610873.6004</v>
      </c>
    </row>
    <row r="11" spans="1:10" s="6" customFormat="1" ht="33" x14ac:dyDescent="0.25">
      <c r="A11" s="18">
        <v>6</v>
      </c>
      <c r="B11" s="19" t="s">
        <v>74</v>
      </c>
      <c r="C11" s="20" t="s">
        <v>56</v>
      </c>
      <c r="D11" s="20" t="s">
        <v>46</v>
      </c>
      <c r="E11" s="20" t="s">
        <v>65</v>
      </c>
      <c r="F11" s="19" t="s">
        <v>45</v>
      </c>
      <c r="G11" s="21" t="s">
        <v>66</v>
      </c>
      <c r="H11" s="22">
        <v>2209091.16</v>
      </c>
      <c r="I11" s="22">
        <f>Table16[[#This Row],[Valoare finanțare]]*19%</f>
        <v>419727.32040000003</v>
      </c>
      <c r="J11" s="23">
        <f>Table16[[#This Row],[Valoare TVA]]+Table16[[#This Row],[Valoare finanțare]]</f>
        <v>2628818.4804000002</v>
      </c>
    </row>
    <row r="12" spans="1:10" s="6" customFormat="1" ht="33" x14ac:dyDescent="0.25">
      <c r="A12" s="18">
        <v>7</v>
      </c>
      <c r="B12" s="19" t="s">
        <v>76</v>
      </c>
      <c r="C12" s="20" t="s">
        <v>56</v>
      </c>
      <c r="D12" s="20" t="s">
        <v>6</v>
      </c>
      <c r="E12" s="20" t="s">
        <v>62</v>
      </c>
      <c r="F12" s="19" t="s">
        <v>40</v>
      </c>
      <c r="G12" s="21" t="s">
        <v>41</v>
      </c>
      <c r="H12" s="22">
        <v>1193459.3899999999</v>
      </c>
      <c r="I12" s="22">
        <f>Table16[[#This Row],[Valoare finanțare]]*19%</f>
        <v>226757.28409999999</v>
      </c>
      <c r="J12" s="23">
        <f>Table16[[#This Row],[Valoare TVA]]+Table16[[#This Row],[Valoare finanțare]]</f>
        <v>1420216.6740999999</v>
      </c>
    </row>
    <row r="13" spans="1:10" s="6" customFormat="1" ht="33" x14ac:dyDescent="0.25">
      <c r="A13" s="18">
        <v>8</v>
      </c>
      <c r="B13" s="19" t="s">
        <v>89</v>
      </c>
      <c r="C13" s="20" t="s">
        <v>56</v>
      </c>
      <c r="D13" s="20" t="s">
        <v>6</v>
      </c>
      <c r="E13" s="20" t="s">
        <v>62</v>
      </c>
      <c r="F13" s="19" t="s">
        <v>5</v>
      </c>
      <c r="G13" s="21" t="s">
        <v>7</v>
      </c>
      <c r="H13" s="22">
        <v>1075456.3600000001</v>
      </c>
      <c r="I13" s="22">
        <f>Table16[[#This Row],[Valoare finanțare]]*19%</f>
        <v>204336.70840000003</v>
      </c>
      <c r="J13" s="23">
        <f>Table16[[#This Row],[Valoare TVA]]+Table16[[#This Row],[Valoare finanțare]]</f>
        <v>1279793.0684000002</v>
      </c>
    </row>
    <row r="14" spans="1:10" s="6" customFormat="1" ht="33" x14ac:dyDescent="0.25">
      <c r="A14" s="18">
        <v>9</v>
      </c>
      <c r="B14" s="19" t="s">
        <v>83</v>
      </c>
      <c r="C14" s="20" t="s">
        <v>56</v>
      </c>
      <c r="D14" s="20" t="s">
        <v>20</v>
      </c>
      <c r="E14" s="20" t="s">
        <v>60</v>
      </c>
      <c r="F14" s="19" t="s">
        <v>22</v>
      </c>
      <c r="G14" s="21" t="s">
        <v>23</v>
      </c>
      <c r="H14" s="22">
        <v>1646150.88</v>
      </c>
      <c r="I14" s="22">
        <f>Table16[[#This Row],[Valoare finanțare]]*19%</f>
        <v>312768.66719999997</v>
      </c>
      <c r="J14" s="23">
        <f>Table16[[#This Row],[Valoare TVA]]+Table16[[#This Row],[Valoare finanțare]]</f>
        <v>1958919.5471999999</v>
      </c>
    </row>
    <row r="15" spans="1:10" s="6" customFormat="1" ht="33" x14ac:dyDescent="0.25">
      <c r="A15" s="18">
        <v>10</v>
      </c>
      <c r="B15" s="19" t="s">
        <v>84</v>
      </c>
      <c r="C15" s="20" t="s">
        <v>56</v>
      </c>
      <c r="D15" s="20" t="s">
        <v>20</v>
      </c>
      <c r="E15" s="20" t="s">
        <v>60</v>
      </c>
      <c r="F15" s="19" t="s">
        <v>19</v>
      </c>
      <c r="G15" s="21" t="s">
        <v>21</v>
      </c>
      <c r="H15" s="22">
        <v>800224.27</v>
      </c>
      <c r="I15" s="22">
        <f>Table16[[#This Row],[Valoare finanțare]]*19%</f>
        <v>152042.61130000002</v>
      </c>
      <c r="J15" s="23">
        <f>Table16[[#This Row],[Valoare TVA]]+Table16[[#This Row],[Valoare finanțare]]</f>
        <v>952266.88130000001</v>
      </c>
    </row>
    <row r="16" spans="1:10" s="6" customFormat="1" ht="33" x14ac:dyDescent="0.25">
      <c r="A16" s="18">
        <v>11</v>
      </c>
      <c r="B16" s="19" t="s">
        <v>71</v>
      </c>
      <c r="C16" s="20" t="s">
        <v>56</v>
      </c>
      <c r="D16" s="20" t="s">
        <v>52</v>
      </c>
      <c r="E16" s="20" t="s">
        <v>61</v>
      </c>
      <c r="F16" s="19" t="s">
        <v>51</v>
      </c>
      <c r="G16" s="21" t="s">
        <v>67</v>
      </c>
      <c r="H16" s="22">
        <v>901051.01</v>
      </c>
      <c r="I16" s="22">
        <f>Table16[[#This Row],[Valoare finanțare]]*19%</f>
        <v>171199.69190000001</v>
      </c>
      <c r="J16" s="23">
        <f>Table16[[#This Row],[Valoare TVA]]+Table16[[#This Row],[Valoare finanțare]]</f>
        <v>1072250.7019</v>
      </c>
    </row>
    <row r="17" spans="1:10" s="6" customFormat="1" ht="33" x14ac:dyDescent="0.25">
      <c r="A17" s="18">
        <v>12</v>
      </c>
      <c r="B17" s="19" t="s">
        <v>72</v>
      </c>
      <c r="C17" s="20" t="s">
        <v>56</v>
      </c>
      <c r="D17" s="20" t="s">
        <v>50</v>
      </c>
      <c r="E17" s="20" t="s">
        <v>58</v>
      </c>
      <c r="F17" s="19" t="s">
        <v>49</v>
      </c>
      <c r="G17" s="21" t="s">
        <v>68</v>
      </c>
      <c r="H17" s="22">
        <v>7724779.5999999996</v>
      </c>
      <c r="I17" s="22">
        <f>Table16[[#This Row],[Valoare finanțare]]*19%</f>
        <v>1467708.1239999998</v>
      </c>
      <c r="J17" s="23">
        <f>Table16[[#This Row],[Valoare TVA]]+Table16[[#This Row],[Valoare finanțare]]</f>
        <v>9192487.7239999995</v>
      </c>
    </row>
    <row r="18" spans="1:10" s="6" customFormat="1" ht="33" x14ac:dyDescent="0.25">
      <c r="A18" s="18">
        <v>13</v>
      </c>
      <c r="B18" s="19" t="s">
        <v>73</v>
      </c>
      <c r="C18" s="20" t="s">
        <v>56</v>
      </c>
      <c r="D18" s="20" t="s">
        <v>43</v>
      </c>
      <c r="E18" s="20" t="s">
        <v>63</v>
      </c>
      <c r="F18" s="19" t="s">
        <v>47</v>
      </c>
      <c r="G18" s="21" t="s">
        <v>48</v>
      </c>
      <c r="H18" s="22">
        <v>517367.89</v>
      </c>
      <c r="I18" s="22">
        <f>Table16[[#This Row],[Valoare finanțare]]*19%</f>
        <v>98299.89910000001</v>
      </c>
      <c r="J18" s="23">
        <f>Table16[[#This Row],[Valoare TVA]]+Table16[[#This Row],[Valoare finanțare]]</f>
        <v>615667.78910000005</v>
      </c>
    </row>
    <row r="19" spans="1:10" s="6" customFormat="1" ht="33" x14ac:dyDescent="0.25">
      <c r="A19" s="18">
        <v>14</v>
      </c>
      <c r="B19" s="19" t="s">
        <v>75</v>
      </c>
      <c r="C19" s="20" t="s">
        <v>56</v>
      </c>
      <c r="D19" s="20" t="s">
        <v>43</v>
      </c>
      <c r="E19" s="20" t="s">
        <v>63</v>
      </c>
      <c r="F19" s="19" t="s">
        <v>42</v>
      </c>
      <c r="G19" s="21" t="s">
        <v>44</v>
      </c>
      <c r="H19" s="22">
        <v>1058864.8899999999</v>
      </c>
      <c r="I19" s="22">
        <f>Table16[[#This Row],[Valoare finanțare]]*19%</f>
        <v>201184.32909999997</v>
      </c>
      <c r="J19" s="23">
        <f>Table16[[#This Row],[Valoare TVA]]+Table16[[#This Row],[Valoare finanțare]]</f>
        <v>1260049.2190999999</v>
      </c>
    </row>
    <row r="20" spans="1:10" s="6" customFormat="1" ht="33" x14ac:dyDescent="0.25">
      <c r="A20" s="18">
        <v>15</v>
      </c>
      <c r="B20" s="19" t="s">
        <v>79</v>
      </c>
      <c r="C20" s="20" t="s">
        <v>56</v>
      </c>
      <c r="D20" s="20" t="s">
        <v>32</v>
      </c>
      <c r="E20" s="20" t="s">
        <v>60</v>
      </c>
      <c r="F20" s="19" t="s">
        <v>31</v>
      </c>
      <c r="G20" s="21" t="s">
        <v>33</v>
      </c>
      <c r="H20" s="22">
        <v>1897405.49</v>
      </c>
      <c r="I20" s="22">
        <f>Table16[[#This Row],[Valoare finanțare]]*19%</f>
        <v>360507.04310000001</v>
      </c>
      <c r="J20" s="23">
        <f>Table16[[#This Row],[Valoare TVA]]+Table16[[#This Row],[Valoare finanțare]]</f>
        <v>2257912.5331000001</v>
      </c>
    </row>
    <row r="21" spans="1:10" s="6" customFormat="1" ht="33" x14ac:dyDescent="0.25">
      <c r="A21" s="18">
        <v>16</v>
      </c>
      <c r="B21" s="19" t="s">
        <v>85</v>
      </c>
      <c r="C21" s="20" t="s">
        <v>56</v>
      </c>
      <c r="D21" s="20" t="s">
        <v>18</v>
      </c>
      <c r="E21" s="20" t="s">
        <v>60</v>
      </c>
      <c r="F21" s="19" t="s">
        <v>17</v>
      </c>
      <c r="G21" s="21" t="s">
        <v>69</v>
      </c>
      <c r="H21" s="22">
        <v>732103.94</v>
      </c>
      <c r="I21" s="22">
        <f>Table16[[#This Row],[Valoare finanțare]]*19%</f>
        <v>139099.74859999999</v>
      </c>
      <c r="J21" s="23">
        <f>Table16[[#This Row],[Valoare TVA]]+Table16[[#This Row],[Valoare finanțare]]</f>
        <v>871203.68859999999</v>
      </c>
    </row>
    <row r="22" spans="1:10" s="6" customFormat="1" ht="33" x14ac:dyDescent="0.25">
      <c r="A22" s="18">
        <v>17</v>
      </c>
      <c r="B22" s="19" t="s">
        <v>90</v>
      </c>
      <c r="C22" s="20" t="s">
        <v>56</v>
      </c>
      <c r="D22" s="20" t="s">
        <v>3</v>
      </c>
      <c r="E22" s="20" t="s">
        <v>60</v>
      </c>
      <c r="F22" s="19" t="s">
        <v>2</v>
      </c>
      <c r="G22" s="21" t="s">
        <v>4</v>
      </c>
      <c r="H22" s="22">
        <v>1444714</v>
      </c>
      <c r="I22" s="22">
        <f>Table16[[#This Row],[Valoare finanțare]]*19%</f>
        <v>274495.65999999997</v>
      </c>
      <c r="J22" s="23">
        <f>Table16[[#This Row],[Valoare TVA]]+Table16[[#This Row],[Valoare finanțare]]</f>
        <v>1719209.66</v>
      </c>
    </row>
    <row r="23" spans="1:10" s="6" customFormat="1" ht="33" x14ac:dyDescent="0.25">
      <c r="A23" s="18">
        <v>18</v>
      </c>
      <c r="B23" s="19" t="s">
        <v>88</v>
      </c>
      <c r="C23" s="20" t="s">
        <v>56</v>
      </c>
      <c r="D23" s="20" t="s">
        <v>8</v>
      </c>
      <c r="E23" s="20" t="s">
        <v>64</v>
      </c>
      <c r="F23" s="19" t="s">
        <v>9</v>
      </c>
      <c r="G23" s="21" t="s">
        <v>10</v>
      </c>
      <c r="H23" s="22">
        <v>439695.56</v>
      </c>
      <c r="I23" s="22">
        <f>Table16[[#This Row],[Valoare finanțare]]*19%</f>
        <v>83542.156400000007</v>
      </c>
      <c r="J23" s="23">
        <f>Table16[[#This Row],[Valoare TVA]]+Table16[[#This Row],[Valoare finanțare]]</f>
        <v>523237.71640000003</v>
      </c>
    </row>
    <row r="24" spans="1:10" s="6" customFormat="1" ht="49.5" x14ac:dyDescent="0.25">
      <c r="A24" s="18">
        <v>19</v>
      </c>
      <c r="B24" s="19" t="s">
        <v>77</v>
      </c>
      <c r="C24" s="20" t="s">
        <v>56</v>
      </c>
      <c r="D24" s="20" t="s">
        <v>37</v>
      </c>
      <c r="E24" s="20" t="s">
        <v>59</v>
      </c>
      <c r="F24" s="19" t="s">
        <v>38</v>
      </c>
      <c r="G24" s="21" t="s">
        <v>39</v>
      </c>
      <c r="H24" s="22">
        <v>1169633.52</v>
      </c>
      <c r="I24" s="22">
        <f>Table16[[#This Row],[Valoare finanțare]]*19%</f>
        <v>222230.3688</v>
      </c>
      <c r="J24" s="23">
        <f>Table16[[#This Row],[Valoare TVA]]+Table16[[#This Row],[Valoare finanțare]]</f>
        <v>1391863.8888000001</v>
      </c>
    </row>
    <row r="25" spans="1:10" s="6" customFormat="1" ht="33" x14ac:dyDescent="0.25">
      <c r="A25" s="18">
        <v>20</v>
      </c>
      <c r="B25" s="19" t="s">
        <v>86</v>
      </c>
      <c r="C25" s="20" t="s">
        <v>56</v>
      </c>
      <c r="D25" s="20" t="s">
        <v>15</v>
      </c>
      <c r="E25" s="20" t="s">
        <v>60</v>
      </c>
      <c r="F25" s="19" t="s">
        <v>14</v>
      </c>
      <c r="G25" s="21" t="s">
        <v>16</v>
      </c>
      <c r="H25" s="22">
        <v>1975381.06</v>
      </c>
      <c r="I25" s="22">
        <f>Table16[[#This Row],[Valoare finanțare]]*19%</f>
        <v>375322.40140000003</v>
      </c>
      <c r="J25" s="23">
        <f>Table16[[#This Row],[Valoare TVA]]+Table16[[#This Row],[Valoare finanțare]]</f>
        <v>2350703.4613999999</v>
      </c>
    </row>
    <row r="26" spans="1:10" ht="33" x14ac:dyDescent="0.25">
      <c r="A26" s="18">
        <v>21</v>
      </c>
      <c r="B26" s="7" t="s">
        <v>99</v>
      </c>
      <c r="C26" s="8" t="s">
        <v>56</v>
      </c>
      <c r="D26" s="8" t="s">
        <v>100</v>
      </c>
      <c r="E26" s="8" t="s">
        <v>101</v>
      </c>
      <c r="F26" s="7" t="s">
        <v>102</v>
      </c>
      <c r="G26" s="9" t="s">
        <v>103</v>
      </c>
      <c r="H26" s="10">
        <v>492270</v>
      </c>
      <c r="I26" s="10">
        <v>93531.3</v>
      </c>
      <c r="J26" s="11">
        <v>585801.30000000005</v>
      </c>
    </row>
    <row r="27" spans="1:10" ht="33" x14ac:dyDescent="0.25">
      <c r="A27" s="18">
        <v>22</v>
      </c>
      <c r="B27" s="7" t="s">
        <v>104</v>
      </c>
      <c r="C27" s="8" t="s">
        <v>56</v>
      </c>
      <c r="D27" s="8" t="s">
        <v>105</v>
      </c>
      <c r="E27" s="8" t="s">
        <v>106</v>
      </c>
      <c r="F27" s="7" t="s">
        <v>107</v>
      </c>
      <c r="G27" s="9" t="s">
        <v>108</v>
      </c>
      <c r="H27" s="10">
        <v>246135</v>
      </c>
      <c r="I27" s="10">
        <v>46765.65</v>
      </c>
      <c r="J27" s="11">
        <v>292900.65000000002</v>
      </c>
    </row>
    <row r="28" spans="1:10" ht="33" x14ac:dyDescent="0.25">
      <c r="A28" s="18">
        <v>23</v>
      </c>
      <c r="B28" s="7" t="s">
        <v>109</v>
      </c>
      <c r="C28" s="8" t="s">
        <v>56</v>
      </c>
      <c r="D28" s="8" t="s">
        <v>110</v>
      </c>
      <c r="E28" s="8" t="s">
        <v>111</v>
      </c>
      <c r="F28" s="7" t="s">
        <v>112</v>
      </c>
      <c r="G28" s="9" t="s">
        <v>113</v>
      </c>
      <c r="H28" s="10">
        <v>246135</v>
      </c>
      <c r="I28" s="10">
        <v>46765.65</v>
      </c>
      <c r="J28" s="11">
        <v>292900.65000000002</v>
      </c>
    </row>
    <row r="29" spans="1:10" ht="33" x14ac:dyDescent="0.25">
      <c r="A29" s="18">
        <v>24</v>
      </c>
      <c r="B29" s="7" t="s">
        <v>114</v>
      </c>
      <c r="C29" s="8" t="s">
        <v>115</v>
      </c>
      <c r="D29" s="8" t="s">
        <v>116</v>
      </c>
      <c r="E29" s="8" t="s">
        <v>117</v>
      </c>
      <c r="F29" s="7" t="s">
        <v>118</v>
      </c>
      <c r="G29" s="9" t="s">
        <v>119</v>
      </c>
      <c r="H29" s="10">
        <v>5538037.5</v>
      </c>
      <c r="I29" s="10">
        <v>1052227.125</v>
      </c>
      <c r="J29" s="11">
        <v>6590264.625</v>
      </c>
    </row>
    <row r="30" spans="1:10" ht="33" x14ac:dyDescent="0.25">
      <c r="A30" s="18">
        <v>25</v>
      </c>
      <c r="B30" s="7" t="s">
        <v>120</v>
      </c>
      <c r="C30" s="8" t="s">
        <v>56</v>
      </c>
      <c r="D30" s="8" t="s">
        <v>121</v>
      </c>
      <c r="E30" s="8" t="s">
        <v>101</v>
      </c>
      <c r="F30" s="7" t="s">
        <v>122</v>
      </c>
      <c r="G30" s="9" t="s">
        <v>123</v>
      </c>
      <c r="H30" s="10">
        <v>246135</v>
      </c>
      <c r="I30" s="10">
        <v>46765.65</v>
      </c>
      <c r="J30" s="11">
        <v>292900.65000000002</v>
      </c>
    </row>
    <row r="31" spans="1:10" ht="33" x14ac:dyDescent="0.25">
      <c r="A31" s="18">
        <v>26</v>
      </c>
      <c r="B31" s="7" t="s">
        <v>124</v>
      </c>
      <c r="C31" s="8" t="s">
        <v>56</v>
      </c>
      <c r="D31" s="8" t="s">
        <v>125</v>
      </c>
      <c r="E31" s="8" t="s">
        <v>62</v>
      </c>
      <c r="F31" s="7" t="s">
        <v>126</v>
      </c>
      <c r="G31" s="9" t="s">
        <v>127</v>
      </c>
      <c r="H31" s="10">
        <v>492270</v>
      </c>
      <c r="I31" s="10">
        <v>93531.3</v>
      </c>
      <c r="J31" s="11">
        <v>585801.30000000005</v>
      </c>
    </row>
    <row r="32" spans="1:10" ht="33" x14ac:dyDescent="0.25">
      <c r="A32" s="18">
        <v>27</v>
      </c>
      <c r="B32" s="7" t="s">
        <v>128</v>
      </c>
      <c r="C32" s="8" t="s">
        <v>56</v>
      </c>
      <c r="D32" s="8" t="s">
        <v>129</v>
      </c>
      <c r="E32" s="8" t="s">
        <v>130</v>
      </c>
      <c r="F32" s="7" t="s">
        <v>131</v>
      </c>
      <c r="G32" s="9" t="s">
        <v>132</v>
      </c>
      <c r="H32" s="10">
        <v>246135</v>
      </c>
      <c r="I32" s="10">
        <v>46765.65</v>
      </c>
      <c r="J32" s="11">
        <v>292900.65000000002</v>
      </c>
    </row>
    <row r="33" spans="1:10" ht="33" x14ac:dyDescent="0.25">
      <c r="A33" s="18">
        <v>28</v>
      </c>
      <c r="B33" s="7" t="s">
        <v>133</v>
      </c>
      <c r="C33" s="8" t="s">
        <v>56</v>
      </c>
      <c r="D33" s="8" t="s">
        <v>134</v>
      </c>
      <c r="E33" s="8" t="s">
        <v>135</v>
      </c>
      <c r="F33" s="7" t="s">
        <v>136</v>
      </c>
      <c r="G33" s="9" t="s">
        <v>137</v>
      </c>
      <c r="H33" s="10">
        <v>246135</v>
      </c>
      <c r="I33" s="10">
        <v>46765.65</v>
      </c>
      <c r="J33" s="11">
        <v>292900.65000000002</v>
      </c>
    </row>
    <row r="34" spans="1:10" ht="49.5" x14ac:dyDescent="0.25">
      <c r="A34" s="18">
        <v>29</v>
      </c>
      <c r="B34" s="7" t="s">
        <v>138</v>
      </c>
      <c r="C34" s="8" t="s">
        <v>56</v>
      </c>
      <c r="D34" s="8" t="s">
        <v>139</v>
      </c>
      <c r="E34" s="8" t="s">
        <v>140</v>
      </c>
      <c r="F34" s="7" t="s">
        <v>141</v>
      </c>
      <c r="G34" s="9" t="s">
        <v>142</v>
      </c>
      <c r="H34" s="10">
        <v>246135</v>
      </c>
      <c r="I34" s="10">
        <v>46765.65</v>
      </c>
      <c r="J34" s="11">
        <v>292900.65000000002</v>
      </c>
    </row>
    <row r="35" spans="1:10" ht="33" x14ac:dyDescent="0.25">
      <c r="A35" s="18">
        <v>30</v>
      </c>
      <c r="B35" s="7" t="s">
        <v>143</v>
      </c>
      <c r="C35" s="8" t="s">
        <v>56</v>
      </c>
      <c r="D35" s="8" t="s">
        <v>144</v>
      </c>
      <c r="E35" s="8" t="s">
        <v>145</v>
      </c>
      <c r="F35" s="7" t="s">
        <v>146</v>
      </c>
      <c r="G35" s="9" t="s">
        <v>147</v>
      </c>
      <c r="H35" s="10">
        <v>492270</v>
      </c>
      <c r="I35" s="10">
        <v>93531.3</v>
      </c>
      <c r="J35" s="11">
        <v>585801.30000000005</v>
      </c>
    </row>
    <row r="36" spans="1:10" ht="33" x14ac:dyDescent="0.25">
      <c r="A36" s="18">
        <v>31</v>
      </c>
      <c r="B36" s="7" t="s">
        <v>148</v>
      </c>
      <c r="C36" s="8" t="s">
        <v>56</v>
      </c>
      <c r="D36" s="8" t="s">
        <v>149</v>
      </c>
      <c r="E36" s="8" t="s">
        <v>150</v>
      </c>
      <c r="F36" s="7" t="s">
        <v>151</v>
      </c>
      <c r="G36" s="9" t="s">
        <v>152</v>
      </c>
      <c r="H36" s="10">
        <v>246135</v>
      </c>
      <c r="I36" s="10">
        <v>46765.65</v>
      </c>
      <c r="J36" s="11">
        <v>292900.65000000002</v>
      </c>
    </row>
    <row r="37" spans="1:10" ht="33" x14ac:dyDescent="0.25">
      <c r="A37" s="18">
        <v>32</v>
      </c>
      <c r="B37" s="7" t="s">
        <v>153</v>
      </c>
      <c r="C37" s="8" t="s">
        <v>56</v>
      </c>
      <c r="D37" s="8" t="s">
        <v>154</v>
      </c>
      <c r="E37" s="8" t="s">
        <v>150</v>
      </c>
      <c r="F37" s="7" t="s">
        <v>155</v>
      </c>
      <c r="G37" s="9" t="s">
        <v>156</v>
      </c>
      <c r="H37" s="10">
        <v>492270</v>
      </c>
      <c r="I37" s="10">
        <v>93531.3</v>
      </c>
      <c r="J37" s="11">
        <v>585801.30000000005</v>
      </c>
    </row>
    <row r="38" spans="1:10" ht="33" x14ac:dyDescent="0.25">
      <c r="A38" s="18">
        <v>33</v>
      </c>
      <c r="B38" s="7" t="s">
        <v>157</v>
      </c>
      <c r="C38" s="8" t="s">
        <v>56</v>
      </c>
      <c r="D38" s="8" t="s">
        <v>158</v>
      </c>
      <c r="E38" s="8" t="s">
        <v>145</v>
      </c>
      <c r="F38" s="7" t="s">
        <v>159</v>
      </c>
      <c r="G38" s="9" t="s">
        <v>160</v>
      </c>
      <c r="H38" s="10">
        <v>738405</v>
      </c>
      <c r="I38" s="10">
        <v>140296.95000000001</v>
      </c>
      <c r="J38" s="11">
        <v>878701.95</v>
      </c>
    </row>
    <row r="39" spans="1:10" ht="33" x14ac:dyDescent="0.25">
      <c r="A39" s="18">
        <v>34</v>
      </c>
      <c r="B39" s="7" t="s">
        <v>161</v>
      </c>
      <c r="C39" s="8" t="s">
        <v>56</v>
      </c>
      <c r="D39" s="8" t="s">
        <v>162</v>
      </c>
      <c r="E39" s="8" t="s">
        <v>61</v>
      </c>
      <c r="F39" s="7" t="s">
        <v>163</v>
      </c>
      <c r="G39" s="9" t="s">
        <v>164</v>
      </c>
      <c r="H39" s="10">
        <v>738405</v>
      </c>
      <c r="I39" s="10">
        <v>140296.95000000001</v>
      </c>
      <c r="J39" s="11">
        <v>878701.95</v>
      </c>
    </row>
    <row r="40" spans="1:10" ht="49.5" x14ac:dyDescent="0.25">
      <c r="A40" s="18">
        <v>35</v>
      </c>
      <c r="B40" s="7" t="s">
        <v>165</v>
      </c>
      <c r="C40" s="8" t="s">
        <v>56</v>
      </c>
      <c r="D40" s="8" t="s">
        <v>166</v>
      </c>
      <c r="E40" s="8" t="s">
        <v>63</v>
      </c>
      <c r="F40" s="7" t="s">
        <v>167</v>
      </c>
      <c r="G40" s="9" t="s">
        <v>168</v>
      </c>
      <c r="H40" s="10">
        <v>246135</v>
      </c>
      <c r="I40" s="10">
        <v>46765.65</v>
      </c>
      <c r="J40" s="11">
        <v>292900.65000000002</v>
      </c>
    </row>
    <row r="41" spans="1:10" ht="33" x14ac:dyDescent="0.25">
      <c r="A41" s="18">
        <v>36</v>
      </c>
      <c r="B41" s="7" t="s">
        <v>169</v>
      </c>
      <c r="C41" s="8" t="s">
        <v>56</v>
      </c>
      <c r="D41" s="8" t="s">
        <v>170</v>
      </c>
      <c r="E41" s="8" t="s">
        <v>61</v>
      </c>
      <c r="F41" s="7" t="s">
        <v>171</v>
      </c>
      <c r="G41" s="9" t="s">
        <v>172</v>
      </c>
      <c r="H41" s="10">
        <v>369202.5</v>
      </c>
      <c r="I41" s="10">
        <v>70148.475000000006</v>
      </c>
      <c r="J41" s="11">
        <v>439350.97499999998</v>
      </c>
    </row>
    <row r="42" spans="1:10" ht="33" x14ac:dyDescent="0.25">
      <c r="A42" s="18">
        <v>37</v>
      </c>
      <c r="B42" s="7" t="s">
        <v>173</v>
      </c>
      <c r="C42" s="8" t="s">
        <v>56</v>
      </c>
      <c r="D42" s="8" t="s">
        <v>174</v>
      </c>
      <c r="E42" s="8" t="s">
        <v>175</v>
      </c>
      <c r="F42" s="7" t="s">
        <v>176</v>
      </c>
      <c r="G42" s="9" t="s">
        <v>177</v>
      </c>
      <c r="H42" s="10">
        <v>246135</v>
      </c>
      <c r="I42" s="10">
        <v>46765.65</v>
      </c>
      <c r="J42" s="11">
        <v>292900.65000000002</v>
      </c>
    </row>
    <row r="43" spans="1:10" ht="33" x14ac:dyDescent="0.25">
      <c r="A43" s="18">
        <v>38</v>
      </c>
      <c r="B43" s="7" t="s">
        <v>178</v>
      </c>
      <c r="C43" s="8" t="s">
        <v>56</v>
      </c>
      <c r="D43" s="8" t="s">
        <v>179</v>
      </c>
      <c r="E43" s="8" t="s">
        <v>61</v>
      </c>
      <c r="F43" s="7" t="s">
        <v>180</v>
      </c>
      <c r="G43" s="9" t="s">
        <v>181</v>
      </c>
      <c r="H43" s="10">
        <v>246135</v>
      </c>
      <c r="I43" s="10">
        <v>46765.65</v>
      </c>
      <c r="J43" s="11">
        <v>292900.65000000002</v>
      </c>
    </row>
    <row r="44" spans="1:10" ht="33" x14ac:dyDescent="0.25">
      <c r="A44" s="18">
        <v>39</v>
      </c>
      <c r="B44" s="7" t="s">
        <v>182</v>
      </c>
      <c r="C44" s="8" t="s">
        <v>56</v>
      </c>
      <c r="D44" s="8" t="s">
        <v>183</v>
      </c>
      <c r="E44" s="8" t="s">
        <v>145</v>
      </c>
      <c r="F44" s="7" t="s">
        <v>184</v>
      </c>
      <c r="G44" s="9" t="s">
        <v>185</v>
      </c>
      <c r="H44" s="10">
        <v>492270</v>
      </c>
      <c r="I44" s="10">
        <v>93531.3</v>
      </c>
      <c r="J44" s="11">
        <v>585801.30000000005</v>
      </c>
    </row>
    <row r="45" spans="1:10" ht="33" x14ac:dyDescent="0.25">
      <c r="A45" s="18">
        <v>40</v>
      </c>
      <c r="B45" s="13" t="s">
        <v>186</v>
      </c>
      <c r="C45" s="14" t="s">
        <v>56</v>
      </c>
      <c r="D45" s="14" t="s">
        <v>187</v>
      </c>
      <c r="E45" s="14" t="s">
        <v>188</v>
      </c>
      <c r="F45" s="13" t="s">
        <v>189</v>
      </c>
      <c r="G45" s="15" t="s">
        <v>190</v>
      </c>
      <c r="H45" s="16">
        <v>246135</v>
      </c>
      <c r="I45" s="16">
        <v>46765.65</v>
      </c>
      <c r="J45" s="17">
        <v>292900.65000000002</v>
      </c>
    </row>
    <row r="46" spans="1:10" ht="18" x14ac:dyDescent="0.25">
      <c r="A46" s="12"/>
      <c r="B46" s="13"/>
      <c r="C46" s="14"/>
      <c r="D46" s="14"/>
      <c r="E46" s="14"/>
      <c r="F46" s="13"/>
      <c r="G46" s="24" t="s">
        <v>70</v>
      </c>
      <c r="H46" s="25">
        <f>SUBTOTAL(109,H6:H45)</f>
        <v>43179933.649999991</v>
      </c>
      <c r="I46" s="25">
        <f>Table16[[#This Row],[Valoare finanțare]]*19%</f>
        <v>8204187.3934999984</v>
      </c>
      <c r="J46" s="26">
        <f>Table16[[#This Row],[Valoare TVA]]+Table16[[#This Row],[Valoare finanțare]]</f>
        <v>51384121.043499991</v>
      </c>
    </row>
  </sheetData>
  <phoneticPr fontId="1" type="noConversion"/>
  <pageMargins left="0.7" right="0.7" top="0.75" bottom="0.75" header="0.3" footer="0.3"/>
  <pageSetup orientation="portrait" r:id="rId1"/>
  <ignoredErrors>
    <ignoredError sqref="I26:J45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186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Silvia Ionescu</cp:lastModifiedBy>
  <cp:lastPrinted>2023-02-10T07:14:42Z</cp:lastPrinted>
  <dcterms:modified xsi:type="dcterms:W3CDTF">2023-02-22T14:26:48Z</dcterms:modified>
</cp:coreProperties>
</file>