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990"/>
  </bookViews>
  <sheets>
    <sheet name="lot 183" sheetId="3" r:id="rId1"/>
  </sheets>
  <calcPr calcId="162913"/>
</workbook>
</file>

<file path=xl/calcChain.xml><?xml version="1.0" encoding="utf-8"?>
<calcChain xmlns="http://schemas.openxmlformats.org/spreadsheetml/2006/main">
  <c r="H65" i="3" l="1"/>
  <c r="I65" i="3"/>
  <c r="J65" i="3" s="1"/>
  <c r="I22" i="3" l="1"/>
  <c r="J22" i="3" s="1"/>
  <c r="I16" i="3"/>
  <c r="J16" i="3" s="1"/>
  <c r="I7" i="3"/>
  <c r="J7" i="3" s="1"/>
  <c r="I8" i="3"/>
  <c r="J8" i="3" s="1"/>
  <c r="I9" i="3"/>
  <c r="J9" i="3" s="1"/>
  <c r="I15" i="3"/>
  <c r="J15" i="3" s="1"/>
  <c r="I20" i="3"/>
  <c r="J20" i="3" s="1"/>
  <c r="I19" i="3"/>
  <c r="J19" i="3" s="1"/>
  <c r="I11" i="3"/>
  <c r="J11" i="3" s="1"/>
  <c r="I12" i="3"/>
  <c r="J12" i="3" s="1"/>
  <c r="I14" i="3"/>
  <c r="J14" i="3" s="1"/>
  <c r="I18" i="3"/>
  <c r="J18" i="3" s="1"/>
  <c r="I24" i="3"/>
  <c r="J24" i="3" s="1"/>
  <c r="I10" i="3"/>
  <c r="J10" i="3" s="1"/>
  <c r="I17" i="3"/>
  <c r="J17" i="3" s="1"/>
  <c r="I23" i="3"/>
  <c r="J23" i="3" s="1"/>
  <c r="I21" i="3"/>
  <c r="J21" i="3" s="1"/>
  <c r="I6" i="3"/>
  <c r="J6" i="3" s="1"/>
  <c r="I13" i="3"/>
  <c r="J13" i="3" s="1"/>
  <c r="I5" i="3"/>
  <c r="J5" i="3" s="1"/>
</calcChain>
</file>

<file path=xl/sharedStrings.xml><?xml version="1.0" encoding="utf-8"?>
<sst xmlns="http://schemas.openxmlformats.org/spreadsheetml/2006/main" count="374" uniqueCount="261">
  <si>
    <t>Județ</t>
  </si>
  <si>
    <t>Titlu proiect</t>
  </si>
  <si>
    <t>C10-I3-3233</t>
  </si>
  <si>
    <t>VIIȘOARA</t>
  </si>
  <si>
    <t>Reabilitare și modernizare dispensar uman Viișoara, comuna Viișoara, județul Teleorman</t>
  </si>
  <si>
    <t>C10-I3-3202</t>
  </si>
  <si>
    <t>LOAMNEȘ</t>
  </si>
  <si>
    <t>REABILITARE MODERATA SCOALA ALAMOR</t>
  </si>
  <si>
    <t>C10-I3-3191</t>
  </si>
  <si>
    <t>REABILITARE MODERATĂ ȘCOALA GENERALĂ NR. 2 ARMENI comuna LOAMNEȘ, județul Sibiu</t>
  </si>
  <si>
    <t>C10-I3-3181</t>
  </si>
  <si>
    <t>CIOLĂNEȘTI</t>
  </si>
  <si>
    <t>REABILITAREA MODERATA A CLADIRII SCOLII DIN LOCALITATEA CIOLANESTII DIN DEAL, COMUNA CIOLANESTI, JUDETUL TELEORMAN</t>
  </si>
  <si>
    <t>C10-I3-3172</t>
  </si>
  <si>
    <t>CHIRPĂR</t>
  </si>
  <si>
    <t>Reabilitare moderată clădirea Primăriei, comuna Chirpăr, județul Sibiu</t>
  </si>
  <si>
    <t>C10-I3-3169</t>
  </si>
  <si>
    <t>Reabilitare moderată CĂMIN CULTURAL VĂRD, comuna Chirpăr, județul Sibiu</t>
  </si>
  <si>
    <t>C10-I3-3168</t>
  </si>
  <si>
    <t>POIENEȘTI</t>
  </si>
  <si>
    <t>C10-I3-3167</t>
  </si>
  <si>
    <t>Reabilitare moderată CĂMIN CULTURAL  VESEUD, comuna Chirpar, județul Sibiu</t>
  </si>
  <si>
    <t>C10-I3-3144</t>
  </si>
  <si>
    <t>SĂPATA</t>
  </si>
  <si>
    <t>CRESTEREA EFICIENTEI ENERGETICE LA SCOALA GIMNAZIALA DUMITRU UDRESCU, ARGES</t>
  </si>
  <si>
    <t>PANACI</t>
  </si>
  <si>
    <t>C10-I3-3100</t>
  </si>
  <si>
    <t>MÂRZĂNEȘTI</t>
  </si>
  <si>
    <t>REABILITAREA MODERATA A SCOLII GIMNAZIALE DIN  COMUNA MARZANESTI, JUDETUL TELEORMAN</t>
  </si>
  <si>
    <t>C10-I3-3083</t>
  </si>
  <si>
    <t>GRATIA</t>
  </si>
  <si>
    <t>Creșterea eficienței energetice și gestionarea inteligentă a energiei într-o clădire publică cu destinație de unitate de învățământ: Grădinița cu program normal din comuna Gratia județul Teleorman</t>
  </si>
  <si>
    <t>C10-I3-3072</t>
  </si>
  <si>
    <t>DOBROTEȘTI</t>
  </si>
  <si>
    <t>CRESTEREA EFICIENTEI ENERGETICE SI GESTIONAREA INTELIGENTA A ENERGIEI IN CLADIRILE PUBLICE IN UNITATILE DE INVATAMANT-SCOALA GIMNAZIALA NR.2 MERISANI</t>
  </si>
  <si>
    <t>C10-I3-3061</t>
  </si>
  <si>
    <t>LIȚA</t>
  </si>
  <si>
    <t>Reabilitare energetica Scoala Noua comuna LITA</t>
  </si>
  <si>
    <t>C10-I3-3018</t>
  </si>
  <si>
    <t>TRIVALEA-MOȘTENI</t>
  </si>
  <si>
    <t>Reabilitatea energetica a Scolii Gimnaziale Trivalea Mosteni</t>
  </si>
  <si>
    <t>C10-I3-3015</t>
  </si>
  <si>
    <t>C10-I3-3014</t>
  </si>
  <si>
    <t>BREZOI</t>
  </si>
  <si>
    <t>C10-I3-2675</t>
  </si>
  <si>
    <t>OLTENI</t>
  </si>
  <si>
    <t>REABILITARE ENERGETICĂ A INTERNATULUI DIN LOCALITATEA OLTENI</t>
  </si>
  <si>
    <t>C10-I3-2649</t>
  </si>
  <si>
    <t>JARIȘTEA</t>
  </si>
  <si>
    <t>C10-I3-2509</t>
  </si>
  <si>
    <t>REABILITARE ENERGETICA MODERATA CLADIRE PUBLICA STRADA FABRICII, NR.2, ORAS BREZOI, JUDETUL VALCEA</t>
  </si>
  <si>
    <t>C10-I3-2286</t>
  </si>
  <si>
    <t>BORDEȘTI</t>
  </si>
  <si>
    <t>Tip UAT</t>
  </si>
  <si>
    <t>UAT</t>
  </si>
  <si>
    <t>Valoare Total</t>
  </si>
  <si>
    <t>COMUNA</t>
  </si>
  <si>
    <t>ORAȘUL</t>
  </si>
  <si>
    <t>Sibiu</t>
  </si>
  <si>
    <t>Suceava</t>
  </si>
  <si>
    <t>Vaslui</t>
  </si>
  <si>
    <t>Argeș</t>
  </si>
  <si>
    <t>Vrancea</t>
  </si>
  <si>
    <t>Teleorman</t>
  </si>
  <si>
    <t>Vâlcea</t>
  </si>
  <si>
    <t>Cresterea eficientei energetice si gestionarea inteligenta a energiei in Scoala Gimnaziala Jaristea</t>
  </si>
  <si>
    <t>Lucrări de creștere a eficientei energetice a Școlii Înv. Ghe. Asanache Bordești, comuna Bordești, județul Vrancea</t>
  </si>
  <si>
    <t>REABILITARE ENERGETICĂ MODERATĂ A CLĂDIRII CĂMINULUI CULTURAL (CASĂ FESTIVITĂȚI), SAT PĂLTINIȘ, COMUNA PANACI, JUDEȚUL SUCEAVA</t>
  </si>
  <si>
    <t>REABILITARE ENERGETICĂ MODERATĂ A CLĂDIRII ȘCOLII PRIMARE, SAT PĂLTINIȘ, COMUNA PANACI, JUDEȚUL SUCEAVA</t>
  </si>
  <si>
    <t>REABILITARE MODERATĂ A CENTRULUI CULTURAL DIN LOCALITATEA POIENESTI, JUDETUL VASLUI</t>
  </si>
  <si>
    <t>C10-</t>
  </si>
  <si>
    <t>I.3 - Reabilitarea moderată a clădirilor publice pentru a îmbunătăți serviciile publice prestate la nivelul unităților administrativ-teritoriale</t>
  </si>
  <si>
    <t>Runda 2</t>
  </si>
  <si>
    <t>Nr.</t>
  </si>
  <si>
    <t>Nr. înreg.</t>
  </si>
  <si>
    <t>Nr. cerere</t>
  </si>
  <si>
    <t>Valoare finanțare</t>
  </si>
  <si>
    <t>Valoare TVA</t>
  </si>
  <si>
    <t>TOTAL</t>
  </si>
  <si>
    <t xml:space="preserve">17256 / 10.02.2023 </t>
  </si>
  <si>
    <t xml:space="preserve">17258 / 10.02.2023 </t>
  </si>
  <si>
    <t xml:space="preserve">17278 / 10.02.2023 </t>
  </si>
  <si>
    <t xml:space="preserve">17289 / 10.02.2023 </t>
  </si>
  <si>
    <t xml:space="preserve">17290 / 10.02.2023 </t>
  </si>
  <si>
    <t xml:space="preserve">17295 / 10.02.2023 </t>
  </si>
  <si>
    <t xml:space="preserve">17305 / 10.02.2023 </t>
  </si>
  <si>
    <t xml:space="preserve">17279 / 10.02.2023 </t>
  </si>
  <si>
    <t xml:space="preserve">17267 / 10.02.2023 </t>
  </si>
  <si>
    <t xml:space="preserve">17276 / 10.02.2023 </t>
  </si>
  <si>
    <t xml:space="preserve">17285 / 10.02.2023 </t>
  </si>
  <si>
    <t xml:space="preserve">17299 / 10.02.2023 </t>
  </si>
  <si>
    <t xml:space="preserve">17259 / 10.02.2023 </t>
  </si>
  <si>
    <t xml:space="preserve">17296 / 10.02.2023 </t>
  </si>
  <si>
    <t xml:space="preserve">17260 / 10.02.2023 </t>
  </si>
  <si>
    <t xml:space="preserve">17261 / 10.02.2023 </t>
  </si>
  <si>
    <t xml:space="preserve">17264 / 10.02.2023 </t>
  </si>
  <si>
    <t xml:space="preserve">17282 / 10.02.2023 </t>
  </si>
  <si>
    <t xml:space="preserve">17283 / 10.02.2023 </t>
  </si>
  <si>
    <t xml:space="preserve">17307 / 10.02.2023 </t>
  </si>
  <si>
    <t xml:space="preserve">17319 / 10.02.2023 </t>
  </si>
  <si>
    <t>ALȚINA</t>
  </si>
  <si>
    <t>C10-I3-2804</t>
  </si>
  <si>
    <t>REABILITARE, MODERNIZARE ȘI DOTARE ȘCOALĂ ȘI AMENAJARE TEREN DE SPORT ÎN INCINTA ȘCOLII, COMUNA ALTINA, JUDEȚUL SIBIU</t>
  </si>
  <si>
    <t xml:space="preserve">17322 / 10.02.2023 </t>
  </si>
  <si>
    <t>BÂRGHIȘ</t>
  </si>
  <si>
    <t>C10-I3-3128</t>
  </si>
  <si>
    <t>RENOVARE DISPENSAR MEDICAL SAT BÂRGHIȘ, COMUNA BÂRGHIȘ, JUDEȚUL SIBIU</t>
  </si>
  <si>
    <t xml:space="preserve">17323 / 10.02.2023 </t>
  </si>
  <si>
    <t>BOGHIȘ</t>
  </si>
  <si>
    <t>Sălaj</t>
  </si>
  <si>
    <t>C10-I3-3108</t>
  </si>
  <si>
    <t>EFICIENTIZAREA ENERGETICĂ A CLĂRIRII ADMINISTRATIVE AVÂND DESTINAȚIE DE DISPENSAR DIN COM. BOGHIȘ, LOC. BOGHIȘ, JUD. SĂLAJ</t>
  </si>
  <si>
    <t xml:space="preserve">17326 / 10.02.2023 </t>
  </si>
  <si>
    <t>BUZOEȘTI</t>
  </si>
  <si>
    <t>C10-I3-3165</t>
  </si>
  <si>
    <t>CRESTEREA EFICIENTEI ENERGETICE LA PRIMARIA BUZOESTI COMUNA BUZOESTI, JUDETUL ARGES</t>
  </si>
  <si>
    <t xml:space="preserve">17331 / 10.02.2023 </t>
  </si>
  <si>
    <t>CETATEA DE BALTĂ</t>
  </si>
  <si>
    <t>Alba</t>
  </si>
  <si>
    <t>C10-I3-3105</t>
  </si>
  <si>
    <t xml:space="preserve">REABILITARE TERMICA SI EFICIENTIZARE ENERGETICA A CLADIRILOR PUBLICE DIN COMUNA CETATEA DE BALTĂ CLADIREA ȘCOALII DIN COMUNA CETATEA DE BALTĂ, SAT CETATEA DE BALTĂ, JUDEȚUL ALBA  </t>
  </si>
  <si>
    <t xml:space="preserve">17332 / 10.02.2023 </t>
  </si>
  <si>
    <t>CRÂMPOIA</t>
  </si>
  <si>
    <t>Olt</t>
  </si>
  <si>
    <t>C10-I3-3149</t>
  </si>
  <si>
    <t>REABILITAREA MODERATĂ A LICEULUI TEHNOLOGIC CRÂMPOIA-CORP A DIN LOCALITATEA CRÂMPOIA, JUDEŢUL OLT</t>
  </si>
  <si>
    <t xml:space="preserve">17333 / 10.02.2023 </t>
  </si>
  <si>
    <t>CREACA</t>
  </si>
  <si>
    <t>C10-I3-3049</t>
  </si>
  <si>
    <t>LUCRARI DE REABILITARE IN VEDEREA CRESTERI EFICIENTEI ENERGETICE-SCOALA PRODANESTI, COMUNA CREACA, JUDETUL SALAJ</t>
  </si>
  <si>
    <t xml:space="preserve">17334 / 10.02.2023 </t>
  </si>
  <si>
    <t>DIDEȘTI</t>
  </si>
  <si>
    <t>C10-I3-3092</t>
  </si>
  <si>
    <t>CRESTEREA EFICIENTEI ENERGETICE LA GRADINITA COMUNEI DIDESTI, JUDETUL TELEORMAN</t>
  </si>
  <si>
    <t xml:space="preserve">17335 / 10.02.2023 </t>
  </si>
  <si>
    <t>DRAGU</t>
  </si>
  <si>
    <t>C10-I3-3104</t>
  </si>
  <si>
    <t>EFICIENTIZAREA ENERGETICĂ A SEDIULUI PRIMĂRIEI DRAGU, JUDEȚUL SĂLAJ</t>
  </si>
  <si>
    <t xml:space="preserve">17336 / 10.02.2023 </t>
  </si>
  <si>
    <t>HÂRSEȘTI</t>
  </si>
  <si>
    <t>C10-I3-3103</t>
  </si>
  <si>
    <t>CREŞTEREA EFICIENŢEI ENERGETICE LA ŞCOALA HÂRSEŞTI, COMUNA HÂRSEŞTI, JUDEŢUL ARGEŞ</t>
  </si>
  <si>
    <t xml:space="preserve">17337 / 10.02.2023 </t>
  </si>
  <si>
    <t>HERECLEAN</t>
  </si>
  <si>
    <t>C10-I3-3107</t>
  </si>
  <si>
    <t>REABILITARE, MODERNIZARE CONSTRUCȚIE  ÎNSCRISĂ ÎN CF CU NR. CAD 53734-C1 ȘI SCHIMBARE DESTINAȚIE DIN SCOALĂ ÎN CAMIN CULTURAL, LOC. BOCȘIȚA, COM. HERECLEAN, JUD. SĂLAJ</t>
  </si>
  <si>
    <t xml:space="preserve">17338 / 10.02.2023 </t>
  </si>
  <si>
    <t>JIDVEI</t>
  </si>
  <si>
    <t>C10-I3-3207</t>
  </si>
  <si>
    <t>Reabilitare termica si eficientizare energetica a cladirilor publice din comuna Jidvei-CAMIN CULTURAL CAPILNA DE JOS</t>
  </si>
  <si>
    <t xml:space="preserve">17341 / 10.02.2023 </t>
  </si>
  <si>
    <t>C10-I3-3210</t>
  </si>
  <si>
    <t xml:space="preserve">Reabilitare termica si eficientizare energetica a cladirilor publice din comuna Jidvei-CĂMIN CULTURAL VESEUȘ </t>
  </si>
  <si>
    <t xml:space="preserve">17342 / 10.02.2023 </t>
  </si>
  <si>
    <t>C10-I3-3213</t>
  </si>
  <si>
    <t>Reabilitare termica si eficientizare energetica a cladirilor publice din comuna Jidvei-CĂMIN CULTURAL FEISA</t>
  </si>
  <si>
    <t xml:space="preserve">17343 / 10.02.2023 </t>
  </si>
  <si>
    <t>C10-I3-3216</t>
  </si>
  <si>
    <t xml:space="preserve">Reabilitare termica si eficientizare energetica a cladirilor publice din comuna Jidvei-CĂMIN CULTURAL BĂLCACIU </t>
  </si>
  <si>
    <t xml:space="preserve">17344 / 10.02.2023 </t>
  </si>
  <si>
    <t>C10-I3-3190</t>
  </si>
  <si>
    <t>REABILITARE MODERATĂ ȘCOALA GENERALĂ NR. 1 ARMENI comuna LOAMNEȘ, județul Sibiu</t>
  </si>
  <si>
    <t xml:space="preserve">17351 / 10.02.2023 </t>
  </si>
  <si>
    <t>LUNCA CORBULUI</t>
  </si>
  <si>
    <t>C10-I3-3122</t>
  </si>
  <si>
    <t>CREŞTERE EFICIENŢEI ENERGETICE LA ŞCOALA GIMNAZIALĂ GENERAL"CONSTANTIN CRISTESCU" SAT LUNCA  CORBULUI JUDEŢUL ARGEŞ</t>
  </si>
  <si>
    <t xml:space="preserve">17352 / 10.02.2023 </t>
  </si>
  <si>
    <t>RIMETEA</t>
  </si>
  <si>
    <t>C10-I3-3201</t>
  </si>
  <si>
    <t>REABILITAREA MODERATĂ A CĂMINULUI CULTURAL DIN LOCALITATEA RIMETEA, COMUNA RIMETEA</t>
  </si>
  <si>
    <t xml:space="preserve">17357 / 10.02.2023 </t>
  </si>
  <si>
    <t>SÂNCEL</t>
  </si>
  <si>
    <t>C10-I3-3106</t>
  </si>
  <si>
    <t>Reabilitare termica si eficientizare energetica a cladirilor publice din comuna Sâncel - CLADIRE DISPENSAR MEDICAL UMAN PĂNADE</t>
  </si>
  <si>
    <t xml:space="preserve">17358 / 10.02.2023 </t>
  </si>
  <si>
    <t>ZALHA</t>
  </si>
  <si>
    <t>C10-I3-2873</t>
  </si>
  <si>
    <t>Reabilitarea moderată a clădirilor publice, Școala cu clasele I-IV, loc. Ceaca” cu includerea în proiect a achiziționării și amplasării pe domeniul public al comunei, a 2 stații de reîncărcare (4 puncte de reîncărcare) pentru vehicule electrice</t>
  </si>
  <si>
    <t xml:space="preserve">17419 / 10.02.2023 </t>
  </si>
  <si>
    <t>ADAMCLISI</t>
  </si>
  <si>
    <t>Constanța</t>
  </si>
  <si>
    <t>C10-I3-2351</t>
  </si>
  <si>
    <t>Reabilitate Termica Moderata A Cladirii Publice Corp C1 – Sediu Primarie Adamclisi</t>
  </si>
  <si>
    <t xml:space="preserve">17420 / 10.02.2023 </t>
  </si>
  <si>
    <t>C10-I3-2632</t>
  </si>
  <si>
    <t>Reabilitate Termica Moderata A Cladirii Publice Dispensar Uman Comuna Adamclisi</t>
  </si>
  <si>
    <t xml:space="preserve">17428 / 10.02.2023 </t>
  </si>
  <si>
    <t>ASUAJU DE SUS</t>
  </si>
  <si>
    <t>Maramureș</t>
  </si>
  <si>
    <t>C10-I3-2326</t>
  </si>
  <si>
    <t>Renovare energetica cladire dispensar in localitatea Asuaju de Sus, Comuna Asuaju de Sus, judetul Maramures</t>
  </si>
  <si>
    <t xml:space="preserve">17438 / 10.02.2023 </t>
  </si>
  <si>
    <t>C10-I3-2729</t>
  </si>
  <si>
    <t>Renovare energetica  Camin Cultural in localitatea Asuaju de Jos, Comuna Asuaju de Sus, judetul Maramures</t>
  </si>
  <si>
    <t xml:space="preserve">17424 / 10.02.2023 </t>
  </si>
  <si>
    <t>BARCEA</t>
  </si>
  <si>
    <t>Galați</t>
  </si>
  <si>
    <t>C10-I3-2691</t>
  </si>
  <si>
    <t>Reabilitare moderată Școala Gimnazială Nr. 2, Comuna Barcea, Județul Galați</t>
  </si>
  <si>
    <t xml:space="preserve">17425 / 10.02.2023 </t>
  </si>
  <si>
    <t>BĂIȚA DE SUB CODRU</t>
  </si>
  <si>
    <t>C10-I3-2328</t>
  </si>
  <si>
    <t>Renovare energetica sediu primarie in localitatea Baita de sub Codru, Comuna Baita de sub Codru, judetul Maramures</t>
  </si>
  <si>
    <t xml:space="preserve">17442 / 10.02.2023 </t>
  </si>
  <si>
    <t>C10-I3-3171</t>
  </si>
  <si>
    <t>CRESTEREA EFICIENTEI ENERGETICE LA SCOALA GIMNAZIALA SERBOENI, COMUNA BUZOESTI, JUDETUL ARGES</t>
  </si>
  <si>
    <t xml:space="preserve">17394 / 10.02.2023 </t>
  </si>
  <si>
    <t>CICLOVA ROMÂNĂ</t>
  </si>
  <si>
    <t>Caraș-Severin</t>
  </si>
  <si>
    <t>C10-I3-2727</t>
  </si>
  <si>
    <t>Interventii Pentru Cresterea Eficientei Energetice Si Masuri Conexe Eligibile-Sediu Primarie Ciclova Romana</t>
  </si>
  <si>
    <t xml:space="preserve">17391 / 10.02.2023 </t>
  </si>
  <si>
    <t>C10-I3-2794</t>
  </si>
  <si>
    <t>Interventii pentru cresterea eficientei energetice si masuri conexe eligibile - Scoala Gimnaziala Ciclova Romana</t>
  </si>
  <si>
    <t xml:space="preserve">17440 / 10.02.2023 </t>
  </si>
  <si>
    <t>COROISÂNMĂRTIN</t>
  </si>
  <si>
    <t>Mureș</t>
  </si>
  <si>
    <t>C10-I3-2963</t>
  </si>
  <si>
    <t>Reabilitarea și modernizarea Căminului Cultural Șoimuș, str. Principală, nr. 143, Comuna Coroisânmărtin, Județul Mureș</t>
  </si>
  <si>
    <t xml:space="preserve">17416 / 10.02.2023 </t>
  </si>
  <si>
    <t>LUMINA</t>
  </si>
  <si>
    <t>C10-I3-2502</t>
  </si>
  <si>
    <t>Reabilitarea moderata a cladirii publice „Corp C1 - Sediu Administrativ”       Localitatea Lumina, Judetul Constanta</t>
  </si>
  <si>
    <t xml:space="preserve">17441 / 10.02.2023 </t>
  </si>
  <si>
    <t>NEHOIU</t>
  </si>
  <si>
    <t>Buzău</t>
  </si>
  <si>
    <t>C10-I3-2389</t>
  </si>
  <si>
    <t>REABILITARE MODERATĂ SPITAL ORĂȘENESC NEHOIU, JUDEȚUL BUZĂU</t>
  </si>
  <si>
    <t xml:space="preserve">17396 / 10.02.2023 </t>
  </si>
  <si>
    <t>ORAVIȚA</t>
  </si>
  <si>
    <t>C10-I3-2205</t>
  </si>
  <si>
    <t>REABILITARE MODERATĂ A CLĂDIRII SITUATE PE STR. 1 DECEMBRIE 1918 NR. 67, oraș Oravița, jud. Caraș-Severin</t>
  </si>
  <si>
    <t xml:space="preserve">17399 / 10.02.2023 </t>
  </si>
  <si>
    <t>C10-I3-2213</t>
  </si>
  <si>
    <t>REABILITARE MODERATĂ A CLĂDIRII SITUATE PE STR. 1 DECEMBRIE 1918 NR. 69, oraș Oravița, jud. Caraș-Severin</t>
  </si>
  <si>
    <t xml:space="preserve">17444 / 10.02.2023 </t>
  </si>
  <si>
    <t>RECEA</t>
  </si>
  <si>
    <t>C10-I3-3183</t>
  </si>
  <si>
    <t>REABILITAREA MODERATA A CLADIRII SCOLII DIN LOCALITATEA RECEA, JUDETUL ARGES</t>
  </si>
  <si>
    <t xml:space="preserve">17426 / 10.02.2023 </t>
  </si>
  <si>
    <t>SEINI</t>
  </si>
  <si>
    <t>C10-I3-2219</t>
  </si>
  <si>
    <t>Creșterea eficienței energetice a Liceului Tehnologic Agricol ,, Alexiu Berinde", în Orașul Seini, județul Maramureș</t>
  </si>
  <si>
    <t xml:space="preserve">17415 / 10.02.2023 </t>
  </si>
  <si>
    <t>VALEA IERII</t>
  </si>
  <si>
    <t>Cluj</t>
  </si>
  <si>
    <t>C10-I3-2506</t>
  </si>
  <si>
    <t>Reabilitare moderată a imobilului Club Valea Ierii” comuna Valea Ierii, jud. Cluj</t>
  </si>
  <si>
    <t xml:space="preserve">17431 / 10.02.2023 </t>
  </si>
  <si>
    <t>VALEA LARGĂ</t>
  </si>
  <si>
    <t>C10-I3-2292</t>
  </si>
  <si>
    <t>EFICIENTIZARE ENERGETICĂ ȘI REABILITARE ȘCOALA VALEA LARGĂ, JUDEȚUL MUREȘ</t>
  </si>
  <si>
    <t xml:space="preserve">17383 / 10.02.2023 </t>
  </si>
  <si>
    <t>VICTORIA</t>
  </si>
  <si>
    <t>Brașov</t>
  </si>
  <si>
    <t>C10-I3-2307</t>
  </si>
  <si>
    <t>Eficientizare energetică Spital Orășenesc Victoria</t>
  </si>
  <si>
    <t xml:space="preserve">17385 / 10.02.2023 </t>
  </si>
  <si>
    <t>ZĂRNEȘTI</t>
  </si>
  <si>
    <t>C10-I3-2218</t>
  </si>
  <si>
    <t>RENOVAREA ENERGETICA MODERATA A GRADINITEI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</si>
</sst>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lei&quot;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164" fontId="1" fillId="0" borderId="8" xfId="0" applyNumberFormat="1" applyFont="1" applyFill="1" applyBorder="1" applyAlignment="1">
      <alignment horizontal="right" vertical="center" wrapText="1"/>
    </xf>
    <xf numFmtId="164" fontId="1" fillId="0" borderId="9" xfId="0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0" fontId="7" fillId="2" borderId="8" xfId="0" applyFont="1" applyFill="1" applyBorder="1" applyAlignment="1">
      <alignment horizontal="left" vertical="center" wrapText="1"/>
    </xf>
    <xf numFmtId="164" fontId="7" fillId="2" borderId="8" xfId="0" applyNumberFormat="1" applyFont="1" applyFill="1" applyBorder="1" applyAlignment="1">
      <alignment horizontal="right" vertical="center" wrapText="1"/>
    </xf>
    <xf numFmtId="164" fontId="7" fillId="2" borderId="9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25">
    <dxf>
      <font>
        <strike val="0"/>
        <outline val="0"/>
        <shadow val="0"/>
        <u val="none"/>
        <vertAlign val="baseline"/>
        <sz val="11"/>
        <color theme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64" formatCode="#,##0.00\ &quot;lei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64" formatCode="#,##0.00\ &quot;lei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64" formatCode="#,##0.00\ &quot;lei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Trebuchet MS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3" displayName="Table13" ref="A4:J65" totalsRowShown="0" headerRowDxfId="24" dataDxfId="23" headerRowBorderDxfId="21" tableBorderDxfId="22" totalsRowBorderDxfId="20">
  <autoFilter ref="A4:J65"/>
  <sortState ref="A5:J25">
    <sortCondition ref="D4:D25"/>
  </sortState>
  <tableColumns count="10">
    <tableColumn id="1" name="Nr." dataDxfId="18" totalsRowDxfId="19"/>
    <tableColumn id="22" name="Nr. înreg." dataDxfId="16" totalsRowDxfId="17"/>
    <tableColumn id="2" name="Tip UAT" dataDxfId="14" totalsRowDxfId="15"/>
    <tableColumn id="23" name="UAT" dataDxfId="12" totalsRowDxfId="13"/>
    <tableColumn id="5" name="Județ" dataDxfId="10" totalsRowDxfId="11"/>
    <tableColumn id="25" name="Nr. cerere" dataDxfId="8" totalsRowDxfId="9"/>
    <tableColumn id="11" name="Titlu proiect" dataDxfId="6" totalsRowDxfId="7"/>
    <tableColumn id="16" name="Valoare finanțare" dataDxfId="4" totalsRowDxfId="5"/>
    <tableColumn id="31" name="Valoare TVA" dataDxfId="2" totalsRowDxfId="3">
      <calculatedColumnFormula>Table13[[#This Row],[Valoare finanțare]]*19%</calculatedColumnFormula>
    </tableColumn>
    <tableColumn id="32" name="Valoare Total" dataDxfId="0" totalsRowDxfId="1">
      <calculatedColumnFormula>Table13[[#This Row],[Valoare TVA]]+Table13[[#This Row],[Valoare finanțare]]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topLeftCell="A48" workbookViewId="0">
      <selection activeCell="N11" sqref="N11"/>
    </sheetView>
  </sheetViews>
  <sheetFormatPr defaultRowHeight="16.5" x14ac:dyDescent="0.25"/>
  <cols>
    <col min="1" max="1" width="5.5" style="2" customWidth="1"/>
    <col min="2" max="2" width="15" style="1" customWidth="1"/>
    <col min="3" max="3" width="11.125" style="2" customWidth="1"/>
    <col min="4" max="4" width="17.5" style="2" customWidth="1"/>
    <col min="5" max="5" width="12.25" style="2" customWidth="1"/>
    <col min="6" max="6" width="12.125" style="2" customWidth="1"/>
    <col min="7" max="7" width="67.5" style="3" customWidth="1"/>
    <col min="8" max="8" width="21.875" style="4" bestFit="1" customWidth="1"/>
    <col min="9" max="9" width="17.75" style="4" bestFit="1" customWidth="1"/>
    <col min="10" max="10" width="18.75" style="4" bestFit="1" customWidth="1"/>
    <col min="11" max="16384" width="9" style="2"/>
  </cols>
  <sheetData>
    <row r="1" spans="1:10" s="9" customFormat="1" ht="15.95" customHeight="1" x14ac:dyDescent="0.3">
      <c r="A1" s="5"/>
      <c r="B1" s="6"/>
      <c r="C1" s="6"/>
      <c r="D1" s="6"/>
      <c r="E1" s="6"/>
      <c r="F1" s="5"/>
      <c r="G1" s="7"/>
      <c r="H1" s="8"/>
      <c r="I1" s="8"/>
      <c r="J1" s="8"/>
    </row>
    <row r="2" spans="1:10" s="33" customFormat="1" ht="15.95" customHeight="1" x14ac:dyDescent="0.25">
      <c r="A2" s="28"/>
      <c r="B2" s="28"/>
      <c r="C2" s="29" t="s">
        <v>70</v>
      </c>
      <c r="D2" s="30" t="s">
        <v>71</v>
      </c>
      <c r="E2" s="28"/>
      <c r="F2" s="28"/>
      <c r="G2" s="31"/>
      <c r="H2" s="31"/>
      <c r="I2" s="32"/>
      <c r="J2" s="31" t="s">
        <v>72</v>
      </c>
    </row>
    <row r="3" spans="1:10" s="9" customFormat="1" ht="15.95" customHeight="1" x14ac:dyDescent="0.25">
      <c r="A3"/>
      <c r="B3"/>
      <c r="C3" s="11"/>
      <c r="D3" s="11"/>
      <c r="E3"/>
      <c r="F3" s="10"/>
    </row>
    <row r="4" spans="1:10" s="33" customFormat="1" ht="15.95" customHeight="1" x14ac:dyDescent="0.25">
      <c r="A4" s="34" t="s">
        <v>73</v>
      </c>
      <c r="B4" s="35" t="s">
        <v>74</v>
      </c>
      <c r="C4" s="35" t="s">
        <v>53</v>
      </c>
      <c r="D4" s="35" t="s">
        <v>54</v>
      </c>
      <c r="E4" s="35" t="s">
        <v>0</v>
      </c>
      <c r="F4" s="36" t="s">
        <v>75</v>
      </c>
      <c r="G4" s="35" t="s">
        <v>1</v>
      </c>
      <c r="H4" s="37" t="s">
        <v>76</v>
      </c>
      <c r="I4" s="37" t="s">
        <v>77</v>
      </c>
      <c r="J4" s="38" t="s">
        <v>55</v>
      </c>
    </row>
    <row r="5" spans="1:10" s="12" customFormat="1" ht="33" x14ac:dyDescent="0.25">
      <c r="A5" s="39">
        <v>1</v>
      </c>
      <c r="B5" s="24" t="s">
        <v>79</v>
      </c>
      <c r="C5" s="25" t="s">
        <v>56</v>
      </c>
      <c r="D5" s="25" t="s">
        <v>52</v>
      </c>
      <c r="E5" s="25" t="s">
        <v>62</v>
      </c>
      <c r="F5" s="24" t="s">
        <v>51</v>
      </c>
      <c r="G5" s="26" t="s">
        <v>66</v>
      </c>
      <c r="H5" s="27">
        <v>766759.75</v>
      </c>
      <c r="I5" s="27">
        <f>Table13[[#This Row],[Valoare finanțare]]*19%</f>
        <v>145684.35250000001</v>
      </c>
      <c r="J5" s="40">
        <f>Table13[[#This Row],[Valoare TVA]]+Table13[[#This Row],[Valoare finanțare]]</f>
        <v>912444.10250000004</v>
      </c>
    </row>
    <row r="6" spans="1:10" s="12" customFormat="1" ht="33" x14ac:dyDescent="0.25">
      <c r="A6" s="39">
        <v>2</v>
      </c>
      <c r="B6" s="24" t="s">
        <v>80</v>
      </c>
      <c r="C6" s="25" t="s">
        <v>57</v>
      </c>
      <c r="D6" s="25" t="s">
        <v>43</v>
      </c>
      <c r="E6" s="25" t="s">
        <v>64</v>
      </c>
      <c r="F6" s="24" t="s">
        <v>49</v>
      </c>
      <c r="G6" s="26" t="s">
        <v>50</v>
      </c>
      <c r="H6" s="27">
        <v>1302256.97</v>
      </c>
      <c r="I6" s="27">
        <f>Table13[[#This Row],[Valoare finanțare]]*19%</f>
        <v>247428.82430000001</v>
      </c>
      <c r="J6" s="40">
        <f>Table13[[#This Row],[Valoare TVA]]+Table13[[#This Row],[Valoare finanțare]]</f>
        <v>1549685.7943</v>
      </c>
    </row>
    <row r="7" spans="1:10" s="12" customFormat="1" ht="33" x14ac:dyDescent="0.25">
      <c r="A7" s="39">
        <v>3</v>
      </c>
      <c r="B7" s="24" t="s">
        <v>91</v>
      </c>
      <c r="C7" s="25" t="s">
        <v>56</v>
      </c>
      <c r="D7" s="25" t="s">
        <v>14</v>
      </c>
      <c r="E7" s="25" t="s">
        <v>58</v>
      </c>
      <c r="F7" s="24" t="s">
        <v>20</v>
      </c>
      <c r="G7" s="26" t="s">
        <v>21</v>
      </c>
      <c r="H7" s="27">
        <v>768839.1</v>
      </c>
      <c r="I7" s="27">
        <f>Table13[[#This Row],[Valoare finanțare]]*19%</f>
        <v>146079.429</v>
      </c>
      <c r="J7" s="40">
        <f>Table13[[#This Row],[Valoare TVA]]+Table13[[#This Row],[Valoare finanțare]]</f>
        <v>914918.52899999998</v>
      </c>
    </row>
    <row r="8" spans="1:10" s="12" customFormat="1" ht="33" x14ac:dyDescent="0.25">
      <c r="A8" s="39">
        <v>4</v>
      </c>
      <c r="B8" s="24" t="s">
        <v>93</v>
      </c>
      <c r="C8" s="25" t="s">
        <v>56</v>
      </c>
      <c r="D8" s="25" t="s">
        <v>14</v>
      </c>
      <c r="E8" s="25" t="s">
        <v>58</v>
      </c>
      <c r="F8" s="24" t="s">
        <v>16</v>
      </c>
      <c r="G8" s="26" t="s">
        <v>17</v>
      </c>
      <c r="H8" s="27">
        <v>736435.92</v>
      </c>
      <c r="I8" s="27">
        <f>Table13[[#This Row],[Valoare finanțare]]*19%</f>
        <v>139922.8248</v>
      </c>
      <c r="J8" s="40">
        <f>Table13[[#This Row],[Valoare TVA]]+Table13[[#This Row],[Valoare finanțare]]</f>
        <v>876358.74479999999</v>
      </c>
    </row>
    <row r="9" spans="1:10" s="12" customFormat="1" ht="33" x14ac:dyDescent="0.25">
      <c r="A9" s="39">
        <v>5</v>
      </c>
      <c r="B9" s="24" t="s">
        <v>94</v>
      </c>
      <c r="C9" s="25" t="s">
        <v>56</v>
      </c>
      <c r="D9" s="25" t="s">
        <v>14</v>
      </c>
      <c r="E9" s="25" t="s">
        <v>58</v>
      </c>
      <c r="F9" s="24" t="s">
        <v>13</v>
      </c>
      <c r="G9" s="26" t="s">
        <v>15</v>
      </c>
      <c r="H9" s="27">
        <v>693116.16</v>
      </c>
      <c r="I9" s="27">
        <f>Table13[[#This Row],[Valoare finanțare]]*19%</f>
        <v>131692.0704</v>
      </c>
      <c r="J9" s="40">
        <f>Table13[[#This Row],[Valoare TVA]]+Table13[[#This Row],[Valoare finanțare]]</f>
        <v>824808.2304</v>
      </c>
    </row>
    <row r="10" spans="1:10" s="12" customFormat="1" ht="33" x14ac:dyDescent="0.25">
      <c r="A10" s="39">
        <v>6</v>
      </c>
      <c r="B10" s="24" t="s">
        <v>95</v>
      </c>
      <c r="C10" s="25" t="s">
        <v>56</v>
      </c>
      <c r="D10" s="25" t="s">
        <v>11</v>
      </c>
      <c r="E10" s="25" t="s">
        <v>63</v>
      </c>
      <c r="F10" s="24" t="s">
        <v>10</v>
      </c>
      <c r="G10" s="26" t="s">
        <v>12</v>
      </c>
      <c r="H10" s="27">
        <v>994188.49</v>
      </c>
      <c r="I10" s="27">
        <f>Table13[[#This Row],[Valoare finanțare]]*19%</f>
        <v>188895.8131</v>
      </c>
      <c r="J10" s="40">
        <f>Table13[[#This Row],[Valoare TVA]]+Table13[[#This Row],[Valoare finanțare]]</f>
        <v>1183084.3030999999</v>
      </c>
    </row>
    <row r="11" spans="1:10" s="12" customFormat="1" ht="49.5" x14ac:dyDescent="0.25">
      <c r="A11" s="39">
        <v>7</v>
      </c>
      <c r="B11" s="24" t="s">
        <v>87</v>
      </c>
      <c r="C11" s="25" t="s">
        <v>56</v>
      </c>
      <c r="D11" s="25" t="s">
        <v>33</v>
      </c>
      <c r="E11" s="25" t="s">
        <v>63</v>
      </c>
      <c r="F11" s="24" t="s">
        <v>32</v>
      </c>
      <c r="G11" s="26" t="s">
        <v>34</v>
      </c>
      <c r="H11" s="27">
        <v>1377568.37</v>
      </c>
      <c r="I11" s="27">
        <f>Table13[[#This Row],[Valoare finanțare]]*19%</f>
        <v>261737.99030000003</v>
      </c>
      <c r="J11" s="40">
        <f>Table13[[#This Row],[Valoare TVA]]+Table13[[#This Row],[Valoare finanțare]]</f>
        <v>1639306.3603000001</v>
      </c>
    </row>
    <row r="12" spans="1:10" s="12" customFormat="1" ht="49.5" x14ac:dyDescent="0.25">
      <c r="A12" s="39">
        <v>8</v>
      </c>
      <c r="B12" s="24" t="s">
        <v>88</v>
      </c>
      <c r="C12" s="25" t="s">
        <v>56</v>
      </c>
      <c r="D12" s="25" t="s">
        <v>30</v>
      </c>
      <c r="E12" s="25" t="s">
        <v>63</v>
      </c>
      <c r="F12" s="24" t="s">
        <v>29</v>
      </c>
      <c r="G12" s="26" t="s">
        <v>31</v>
      </c>
      <c r="H12" s="27">
        <v>530667.06000000006</v>
      </c>
      <c r="I12" s="27">
        <f>Table13[[#This Row],[Valoare finanțare]]*19%</f>
        <v>100826.74140000001</v>
      </c>
      <c r="J12" s="40">
        <f>Table13[[#This Row],[Valoare TVA]]+Table13[[#This Row],[Valoare finanțare]]</f>
        <v>631493.80140000011</v>
      </c>
    </row>
    <row r="13" spans="1:10" s="12" customFormat="1" ht="33" x14ac:dyDescent="0.25">
      <c r="A13" s="39">
        <v>9</v>
      </c>
      <c r="B13" s="24" t="s">
        <v>81</v>
      </c>
      <c r="C13" s="25" t="s">
        <v>56</v>
      </c>
      <c r="D13" s="25" t="s">
        <v>48</v>
      </c>
      <c r="E13" s="25" t="s">
        <v>62</v>
      </c>
      <c r="F13" s="24" t="s">
        <v>47</v>
      </c>
      <c r="G13" s="26" t="s">
        <v>65</v>
      </c>
      <c r="H13" s="27">
        <v>2239631.59</v>
      </c>
      <c r="I13" s="27">
        <f>Table13[[#This Row],[Valoare finanțare]]*19%</f>
        <v>425530.00209999998</v>
      </c>
      <c r="J13" s="40">
        <f>Table13[[#This Row],[Valoare TVA]]+Table13[[#This Row],[Valoare finanțare]]</f>
        <v>2665161.5921</v>
      </c>
    </row>
    <row r="14" spans="1:10" s="12" customFormat="1" ht="33" x14ac:dyDescent="0.25">
      <c r="A14" s="39">
        <v>10</v>
      </c>
      <c r="B14" s="24" t="s">
        <v>86</v>
      </c>
      <c r="C14" s="25" t="s">
        <v>56</v>
      </c>
      <c r="D14" s="25" t="s">
        <v>36</v>
      </c>
      <c r="E14" s="25" t="s">
        <v>63</v>
      </c>
      <c r="F14" s="24" t="s">
        <v>35</v>
      </c>
      <c r="G14" s="26" t="s">
        <v>37</v>
      </c>
      <c r="H14" s="27">
        <v>1015848.37</v>
      </c>
      <c r="I14" s="27">
        <f>Table13[[#This Row],[Valoare finanțare]]*19%</f>
        <v>193011.19029999999</v>
      </c>
      <c r="J14" s="40">
        <f>Table13[[#This Row],[Valoare TVA]]+Table13[[#This Row],[Valoare finanțare]]</f>
        <v>1208859.5603</v>
      </c>
    </row>
    <row r="15" spans="1:10" s="12" customFormat="1" ht="33" x14ac:dyDescent="0.25">
      <c r="A15" s="39">
        <v>11</v>
      </c>
      <c r="B15" s="24" t="s">
        <v>96</v>
      </c>
      <c r="C15" s="25" t="s">
        <v>56</v>
      </c>
      <c r="D15" s="25" t="s">
        <v>6</v>
      </c>
      <c r="E15" s="25" t="s">
        <v>58</v>
      </c>
      <c r="F15" s="24" t="s">
        <v>8</v>
      </c>
      <c r="G15" s="26" t="s">
        <v>9</v>
      </c>
      <c r="H15" s="27">
        <v>1026678.31</v>
      </c>
      <c r="I15" s="27">
        <f>Table13[[#This Row],[Valoare finanțare]]*19%</f>
        <v>195068.87890000001</v>
      </c>
      <c r="J15" s="40">
        <f>Table13[[#This Row],[Valoare TVA]]+Table13[[#This Row],[Valoare finanțare]]</f>
        <v>1221747.1889</v>
      </c>
    </row>
    <row r="16" spans="1:10" s="12" customFormat="1" ht="33" x14ac:dyDescent="0.25">
      <c r="A16" s="39">
        <v>12</v>
      </c>
      <c r="B16" s="24" t="s">
        <v>97</v>
      </c>
      <c r="C16" s="25" t="s">
        <v>56</v>
      </c>
      <c r="D16" s="25" t="s">
        <v>6</v>
      </c>
      <c r="E16" s="25" t="s">
        <v>58</v>
      </c>
      <c r="F16" s="24" t="s">
        <v>5</v>
      </c>
      <c r="G16" s="26" t="s">
        <v>7</v>
      </c>
      <c r="H16" s="27">
        <v>2846108.23</v>
      </c>
      <c r="I16" s="27">
        <f>Table13[[#This Row],[Valoare finanțare]]*19%</f>
        <v>540760.56370000006</v>
      </c>
      <c r="J16" s="40">
        <f>Table13[[#This Row],[Valoare TVA]]+Table13[[#This Row],[Valoare finanțare]]</f>
        <v>3386868.7937000003</v>
      </c>
    </row>
    <row r="17" spans="1:10" s="12" customFormat="1" ht="33" x14ac:dyDescent="0.25">
      <c r="A17" s="39">
        <v>13</v>
      </c>
      <c r="B17" s="24" t="s">
        <v>89</v>
      </c>
      <c r="C17" s="25" t="s">
        <v>56</v>
      </c>
      <c r="D17" s="25" t="s">
        <v>27</v>
      </c>
      <c r="E17" s="25" t="s">
        <v>63</v>
      </c>
      <c r="F17" s="24" t="s">
        <v>26</v>
      </c>
      <c r="G17" s="26" t="s">
        <v>28</v>
      </c>
      <c r="H17" s="27">
        <v>1245443.1000000001</v>
      </c>
      <c r="I17" s="27">
        <f>Table13[[#This Row],[Valoare finanțare]]*19%</f>
        <v>236634.18900000001</v>
      </c>
      <c r="J17" s="40">
        <f>Table13[[#This Row],[Valoare TVA]]+Table13[[#This Row],[Valoare finanțare]]</f>
        <v>1482077.2890000001</v>
      </c>
    </row>
    <row r="18" spans="1:10" s="12" customFormat="1" ht="33" x14ac:dyDescent="0.25">
      <c r="A18" s="39">
        <v>14</v>
      </c>
      <c r="B18" s="24" t="s">
        <v>82</v>
      </c>
      <c r="C18" s="25" t="s">
        <v>56</v>
      </c>
      <c r="D18" s="25" t="s">
        <v>45</v>
      </c>
      <c r="E18" s="25" t="s">
        <v>63</v>
      </c>
      <c r="F18" s="24" t="s">
        <v>44</v>
      </c>
      <c r="G18" s="26" t="s">
        <v>46</v>
      </c>
      <c r="H18" s="27">
        <v>1819429.92</v>
      </c>
      <c r="I18" s="27">
        <f>Table13[[#This Row],[Valoare finanțare]]*19%</f>
        <v>345691.68479999999</v>
      </c>
      <c r="J18" s="40">
        <f>Table13[[#This Row],[Valoare TVA]]+Table13[[#This Row],[Valoare finanțare]]</f>
        <v>2165121.6047999999</v>
      </c>
    </row>
    <row r="19" spans="1:10" s="12" customFormat="1" ht="33" x14ac:dyDescent="0.25">
      <c r="A19" s="39">
        <v>15</v>
      </c>
      <c r="B19" s="24" t="s">
        <v>83</v>
      </c>
      <c r="C19" s="25" t="s">
        <v>56</v>
      </c>
      <c r="D19" s="25" t="s">
        <v>25</v>
      </c>
      <c r="E19" s="25" t="s">
        <v>59</v>
      </c>
      <c r="F19" s="24" t="s">
        <v>42</v>
      </c>
      <c r="G19" s="26" t="s">
        <v>68</v>
      </c>
      <c r="H19" s="27">
        <v>444027.54</v>
      </c>
      <c r="I19" s="27">
        <f>Table13[[#This Row],[Valoare finanțare]]*19%</f>
        <v>84365.232600000003</v>
      </c>
      <c r="J19" s="40">
        <f>Table13[[#This Row],[Valoare TVA]]+Table13[[#This Row],[Valoare finanțare]]</f>
        <v>528392.77260000003</v>
      </c>
    </row>
    <row r="20" spans="1:10" s="12" customFormat="1" ht="33" x14ac:dyDescent="0.25">
      <c r="A20" s="39">
        <v>16</v>
      </c>
      <c r="B20" s="24" t="s">
        <v>84</v>
      </c>
      <c r="C20" s="25" t="s">
        <v>56</v>
      </c>
      <c r="D20" s="25" t="s">
        <v>25</v>
      </c>
      <c r="E20" s="25" t="s">
        <v>59</v>
      </c>
      <c r="F20" s="24" t="s">
        <v>41</v>
      </c>
      <c r="G20" s="26" t="s">
        <v>67</v>
      </c>
      <c r="H20" s="27">
        <v>493845.26</v>
      </c>
      <c r="I20" s="27">
        <f>Table13[[#This Row],[Valoare finanțare]]*19%</f>
        <v>93830.599400000006</v>
      </c>
      <c r="J20" s="40">
        <f>Table13[[#This Row],[Valoare TVA]]+Table13[[#This Row],[Valoare finanțare]]</f>
        <v>587675.85939999996</v>
      </c>
    </row>
    <row r="21" spans="1:10" s="12" customFormat="1" ht="33" x14ac:dyDescent="0.25">
      <c r="A21" s="39">
        <v>17</v>
      </c>
      <c r="B21" s="24" t="s">
        <v>92</v>
      </c>
      <c r="C21" s="25" t="s">
        <v>56</v>
      </c>
      <c r="D21" s="25" t="s">
        <v>19</v>
      </c>
      <c r="E21" s="25" t="s">
        <v>60</v>
      </c>
      <c r="F21" s="24" t="s">
        <v>18</v>
      </c>
      <c r="G21" s="26" t="s">
        <v>69</v>
      </c>
      <c r="H21" s="27">
        <v>779755.68</v>
      </c>
      <c r="I21" s="27">
        <f>Table13[[#This Row],[Valoare finanțare]]*19%</f>
        <v>148153.57920000001</v>
      </c>
      <c r="J21" s="40">
        <f>Table13[[#This Row],[Valoare TVA]]+Table13[[#This Row],[Valoare finanțare]]</f>
        <v>927909.25920000009</v>
      </c>
    </row>
    <row r="22" spans="1:10" s="12" customFormat="1" ht="33" x14ac:dyDescent="0.25">
      <c r="A22" s="39">
        <v>18</v>
      </c>
      <c r="B22" s="24" t="s">
        <v>90</v>
      </c>
      <c r="C22" s="25" t="s">
        <v>56</v>
      </c>
      <c r="D22" s="25" t="s">
        <v>23</v>
      </c>
      <c r="E22" s="25" t="s">
        <v>61</v>
      </c>
      <c r="F22" s="24" t="s">
        <v>22</v>
      </c>
      <c r="G22" s="26" t="s">
        <v>24</v>
      </c>
      <c r="H22" s="27">
        <v>1802102.02</v>
      </c>
      <c r="I22" s="27">
        <f>Table13[[#This Row],[Valoare finanțare]]*19%</f>
        <v>342399.38380000001</v>
      </c>
      <c r="J22" s="40">
        <f>Table13[[#This Row],[Valoare TVA]]+Table13[[#This Row],[Valoare finanțare]]</f>
        <v>2144501.4038</v>
      </c>
    </row>
    <row r="23" spans="1:10" s="12" customFormat="1" ht="33" x14ac:dyDescent="0.25">
      <c r="A23" s="39">
        <v>19</v>
      </c>
      <c r="B23" s="24" t="s">
        <v>85</v>
      </c>
      <c r="C23" s="25" t="s">
        <v>56</v>
      </c>
      <c r="D23" s="25" t="s">
        <v>39</v>
      </c>
      <c r="E23" s="25" t="s">
        <v>63</v>
      </c>
      <c r="F23" s="24" t="s">
        <v>38</v>
      </c>
      <c r="G23" s="26" t="s">
        <v>40</v>
      </c>
      <c r="H23" s="27">
        <v>1726292.44</v>
      </c>
      <c r="I23" s="27">
        <f>Table13[[#This Row],[Valoare finanțare]]*19%</f>
        <v>327995.56359999999</v>
      </c>
      <c r="J23" s="40">
        <f>Table13[[#This Row],[Valoare TVA]]+Table13[[#This Row],[Valoare finanțare]]</f>
        <v>2054288.0035999999</v>
      </c>
    </row>
    <row r="24" spans="1:10" s="12" customFormat="1" ht="33" x14ac:dyDescent="0.25">
      <c r="A24" s="39">
        <v>20</v>
      </c>
      <c r="B24" s="24" t="s">
        <v>98</v>
      </c>
      <c r="C24" s="25" t="s">
        <v>56</v>
      </c>
      <c r="D24" s="25" t="s">
        <v>3</v>
      </c>
      <c r="E24" s="25" t="s">
        <v>63</v>
      </c>
      <c r="F24" s="24" t="s">
        <v>2</v>
      </c>
      <c r="G24" s="26" t="s">
        <v>4</v>
      </c>
      <c r="H24" s="27">
        <v>461355.44</v>
      </c>
      <c r="I24" s="27">
        <f>Table13[[#This Row],[Valoare finanțare]]*19%</f>
        <v>87657.533599999995</v>
      </c>
      <c r="J24" s="40">
        <f>Table13[[#This Row],[Valoare TVA]]+Table13[[#This Row],[Valoare finanțare]]</f>
        <v>549012.97360000003</v>
      </c>
    </row>
    <row r="25" spans="1:10" ht="33" x14ac:dyDescent="0.25">
      <c r="A25" s="39">
        <v>21</v>
      </c>
      <c r="B25" s="13" t="s">
        <v>99</v>
      </c>
      <c r="C25" s="14" t="s">
        <v>56</v>
      </c>
      <c r="D25" s="14" t="s">
        <v>100</v>
      </c>
      <c r="E25" s="14" t="s">
        <v>58</v>
      </c>
      <c r="F25" s="13" t="s">
        <v>101</v>
      </c>
      <c r="G25" s="15" t="s">
        <v>102</v>
      </c>
      <c r="H25" s="16">
        <v>2353670.86</v>
      </c>
      <c r="I25" s="16">
        <v>447197.46340000001</v>
      </c>
      <c r="J25" s="17">
        <v>2800868.3234000001</v>
      </c>
    </row>
    <row r="26" spans="1:10" ht="33" x14ac:dyDescent="0.25">
      <c r="A26" s="39">
        <v>22</v>
      </c>
      <c r="B26" s="13" t="s">
        <v>103</v>
      </c>
      <c r="C26" s="14" t="s">
        <v>56</v>
      </c>
      <c r="D26" s="14" t="s">
        <v>104</v>
      </c>
      <c r="E26" s="14" t="s">
        <v>58</v>
      </c>
      <c r="F26" s="13" t="s">
        <v>105</v>
      </c>
      <c r="G26" s="15" t="s">
        <v>106</v>
      </c>
      <c r="H26" s="16">
        <v>491787.58</v>
      </c>
      <c r="I26" s="16">
        <v>93439.640200000009</v>
      </c>
      <c r="J26" s="17">
        <v>585227.22019999998</v>
      </c>
    </row>
    <row r="27" spans="1:10" ht="33" x14ac:dyDescent="0.25">
      <c r="A27" s="39">
        <v>23</v>
      </c>
      <c r="B27" s="13" t="s">
        <v>107</v>
      </c>
      <c r="C27" s="14" t="s">
        <v>56</v>
      </c>
      <c r="D27" s="14" t="s">
        <v>108</v>
      </c>
      <c r="E27" s="14" t="s">
        <v>109</v>
      </c>
      <c r="F27" s="13" t="s">
        <v>110</v>
      </c>
      <c r="G27" s="15" t="s">
        <v>111</v>
      </c>
      <c r="H27" s="16">
        <v>671218.02</v>
      </c>
      <c r="I27" s="16">
        <v>127531.4238</v>
      </c>
      <c r="J27" s="17">
        <v>798749.44380000001</v>
      </c>
    </row>
    <row r="28" spans="1:10" ht="33" x14ac:dyDescent="0.25">
      <c r="A28" s="39">
        <v>24</v>
      </c>
      <c r="B28" s="13" t="s">
        <v>112</v>
      </c>
      <c r="C28" s="14" t="s">
        <v>56</v>
      </c>
      <c r="D28" s="14" t="s">
        <v>113</v>
      </c>
      <c r="E28" s="14" t="s">
        <v>61</v>
      </c>
      <c r="F28" s="13" t="s">
        <v>114</v>
      </c>
      <c r="G28" s="15" t="s">
        <v>115</v>
      </c>
      <c r="H28" s="16">
        <v>1078662.02</v>
      </c>
      <c r="I28" s="16">
        <v>204945.7838</v>
      </c>
      <c r="J28" s="17">
        <v>1283607.8038000001</v>
      </c>
    </row>
    <row r="29" spans="1:10" ht="49.5" x14ac:dyDescent="0.25">
      <c r="A29" s="39">
        <v>25</v>
      </c>
      <c r="B29" s="13" t="s">
        <v>116</v>
      </c>
      <c r="C29" s="14" t="s">
        <v>56</v>
      </c>
      <c r="D29" s="14" t="s">
        <v>117</v>
      </c>
      <c r="E29" s="14" t="s">
        <v>118</v>
      </c>
      <c r="F29" s="13" t="s">
        <v>119</v>
      </c>
      <c r="G29" s="15" t="s">
        <v>120</v>
      </c>
      <c r="H29" s="16">
        <v>2772464.64</v>
      </c>
      <c r="I29" s="16">
        <v>526768.28159999999</v>
      </c>
      <c r="J29" s="17">
        <v>3299232.9216</v>
      </c>
    </row>
    <row r="30" spans="1:10" ht="33" x14ac:dyDescent="0.25">
      <c r="A30" s="39">
        <v>26</v>
      </c>
      <c r="B30" s="13" t="s">
        <v>121</v>
      </c>
      <c r="C30" s="14" t="s">
        <v>56</v>
      </c>
      <c r="D30" s="14" t="s">
        <v>122</v>
      </c>
      <c r="E30" s="14" t="s">
        <v>123</v>
      </c>
      <c r="F30" s="13" t="s">
        <v>124</v>
      </c>
      <c r="G30" s="15" t="s">
        <v>125</v>
      </c>
      <c r="H30" s="16">
        <v>2066352.55</v>
      </c>
      <c r="I30" s="16">
        <v>392606.98450000002</v>
      </c>
      <c r="J30" s="17">
        <v>2458959.5345000001</v>
      </c>
    </row>
    <row r="31" spans="1:10" ht="33" x14ac:dyDescent="0.25">
      <c r="A31" s="39">
        <v>27</v>
      </c>
      <c r="B31" s="13" t="s">
        <v>126</v>
      </c>
      <c r="C31" s="14" t="s">
        <v>56</v>
      </c>
      <c r="D31" s="14" t="s">
        <v>127</v>
      </c>
      <c r="E31" s="14" t="s">
        <v>109</v>
      </c>
      <c r="F31" s="13" t="s">
        <v>128</v>
      </c>
      <c r="G31" s="15" t="s">
        <v>129</v>
      </c>
      <c r="H31" s="16">
        <v>599978.68000000005</v>
      </c>
      <c r="I31" s="16">
        <v>113995.94920000002</v>
      </c>
      <c r="J31" s="17">
        <v>713974.62920000008</v>
      </c>
    </row>
    <row r="32" spans="1:10" ht="33" x14ac:dyDescent="0.25">
      <c r="A32" s="39">
        <v>28</v>
      </c>
      <c r="B32" s="13" t="s">
        <v>130</v>
      </c>
      <c r="C32" s="14" t="s">
        <v>56</v>
      </c>
      <c r="D32" s="14" t="s">
        <v>131</v>
      </c>
      <c r="E32" s="14" t="s">
        <v>63</v>
      </c>
      <c r="F32" s="13" t="s">
        <v>132</v>
      </c>
      <c r="G32" s="15" t="s">
        <v>133</v>
      </c>
      <c r="H32" s="16">
        <v>509007.18</v>
      </c>
      <c r="I32" s="16">
        <v>96711.364199999996</v>
      </c>
      <c r="J32" s="17">
        <v>605718.5442</v>
      </c>
    </row>
    <row r="33" spans="1:10" ht="33" x14ac:dyDescent="0.25">
      <c r="A33" s="39">
        <v>29</v>
      </c>
      <c r="B33" s="13" t="s">
        <v>134</v>
      </c>
      <c r="C33" s="14" t="s">
        <v>56</v>
      </c>
      <c r="D33" s="14" t="s">
        <v>135</v>
      </c>
      <c r="E33" s="14" t="s">
        <v>109</v>
      </c>
      <c r="F33" s="13" t="s">
        <v>136</v>
      </c>
      <c r="G33" s="15" t="s">
        <v>137</v>
      </c>
      <c r="H33" s="16">
        <v>892387.06</v>
      </c>
      <c r="I33" s="16">
        <v>169553.54140000002</v>
      </c>
      <c r="J33" s="17">
        <v>1061940.6014</v>
      </c>
    </row>
    <row r="34" spans="1:10" ht="33" x14ac:dyDescent="0.25">
      <c r="A34" s="39">
        <v>30</v>
      </c>
      <c r="B34" s="13" t="s">
        <v>138</v>
      </c>
      <c r="C34" s="14" t="s">
        <v>56</v>
      </c>
      <c r="D34" s="14" t="s">
        <v>139</v>
      </c>
      <c r="E34" s="14" t="s">
        <v>61</v>
      </c>
      <c r="F34" s="13" t="s">
        <v>140</v>
      </c>
      <c r="G34" s="15" t="s">
        <v>141</v>
      </c>
      <c r="H34" s="16">
        <v>1695968.6</v>
      </c>
      <c r="I34" s="16">
        <v>322234.03400000004</v>
      </c>
      <c r="J34" s="17">
        <v>2018202.6340000001</v>
      </c>
    </row>
    <row r="35" spans="1:10" ht="49.5" x14ac:dyDescent="0.25">
      <c r="A35" s="39">
        <v>31</v>
      </c>
      <c r="B35" s="13" t="s">
        <v>142</v>
      </c>
      <c r="C35" s="14" t="s">
        <v>56</v>
      </c>
      <c r="D35" s="14" t="s">
        <v>143</v>
      </c>
      <c r="E35" s="14" t="s">
        <v>109</v>
      </c>
      <c r="F35" s="13" t="s">
        <v>144</v>
      </c>
      <c r="G35" s="15" t="s">
        <v>145</v>
      </c>
      <c r="H35" s="16">
        <v>638966.46</v>
      </c>
      <c r="I35" s="16">
        <v>121403.6274</v>
      </c>
      <c r="J35" s="17">
        <v>760370.08739999996</v>
      </c>
    </row>
    <row r="36" spans="1:10" ht="33" x14ac:dyDescent="0.25">
      <c r="A36" s="39">
        <v>32</v>
      </c>
      <c r="B36" s="13" t="s">
        <v>146</v>
      </c>
      <c r="C36" s="14" t="s">
        <v>56</v>
      </c>
      <c r="D36" s="14" t="s">
        <v>147</v>
      </c>
      <c r="E36" s="14" t="s">
        <v>118</v>
      </c>
      <c r="F36" s="13" t="s">
        <v>148</v>
      </c>
      <c r="G36" s="15" t="s">
        <v>149</v>
      </c>
      <c r="H36" s="16">
        <v>1044006.22</v>
      </c>
      <c r="I36" s="16">
        <v>198361.18179999999</v>
      </c>
      <c r="J36" s="17">
        <v>1242367.4017999999</v>
      </c>
    </row>
    <row r="37" spans="1:10" ht="33" x14ac:dyDescent="0.25">
      <c r="A37" s="39">
        <v>33</v>
      </c>
      <c r="B37" s="13" t="s">
        <v>150</v>
      </c>
      <c r="C37" s="14" t="s">
        <v>56</v>
      </c>
      <c r="D37" s="14" t="s">
        <v>147</v>
      </c>
      <c r="E37" s="14" t="s">
        <v>118</v>
      </c>
      <c r="F37" s="13" t="s">
        <v>151</v>
      </c>
      <c r="G37" s="15" t="s">
        <v>152</v>
      </c>
      <c r="H37" s="16">
        <v>760261.79</v>
      </c>
      <c r="I37" s="16">
        <v>144449.7401</v>
      </c>
      <c r="J37" s="17">
        <v>904711.53010000009</v>
      </c>
    </row>
    <row r="38" spans="1:10" ht="33" x14ac:dyDescent="0.25">
      <c r="A38" s="39">
        <v>34</v>
      </c>
      <c r="B38" s="13" t="s">
        <v>153</v>
      </c>
      <c r="C38" s="14" t="s">
        <v>56</v>
      </c>
      <c r="D38" s="14" t="s">
        <v>147</v>
      </c>
      <c r="E38" s="14" t="s">
        <v>118</v>
      </c>
      <c r="F38" s="13" t="s">
        <v>154</v>
      </c>
      <c r="G38" s="15" t="s">
        <v>155</v>
      </c>
      <c r="H38" s="16">
        <v>942204.78</v>
      </c>
      <c r="I38" s="16">
        <v>179018.90820000001</v>
      </c>
      <c r="J38" s="17">
        <v>1121223.6882</v>
      </c>
    </row>
    <row r="39" spans="1:10" ht="33" x14ac:dyDescent="0.25">
      <c r="A39" s="39">
        <v>35</v>
      </c>
      <c r="B39" s="13" t="s">
        <v>156</v>
      </c>
      <c r="C39" s="14" t="s">
        <v>56</v>
      </c>
      <c r="D39" s="14" t="s">
        <v>147</v>
      </c>
      <c r="E39" s="14" t="s">
        <v>118</v>
      </c>
      <c r="F39" s="13" t="s">
        <v>157</v>
      </c>
      <c r="G39" s="15" t="s">
        <v>158</v>
      </c>
      <c r="H39" s="16">
        <v>1475037.83</v>
      </c>
      <c r="I39" s="16">
        <v>280257.18770000001</v>
      </c>
      <c r="J39" s="17">
        <v>1755295.0177000002</v>
      </c>
    </row>
    <row r="40" spans="1:10" ht="33" x14ac:dyDescent="0.25">
      <c r="A40" s="39">
        <v>36</v>
      </c>
      <c r="B40" s="13" t="s">
        <v>159</v>
      </c>
      <c r="C40" s="14" t="s">
        <v>56</v>
      </c>
      <c r="D40" s="14" t="s">
        <v>6</v>
      </c>
      <c r="E40" s="14" t="s">
        <v>58</v>
      </c>
      <c r="F40" s="13" t="s">
        <v>160</v>
      </c>
      <c r="G40" s="15" t="s">
        <v>161</v>
      </c>
      <c r="H40" s="16">
        <v>1044006.22</v>
      </c>
      <c r="I40" s="16">
        <v>198361.18179999999</v>
      </c>
      <c r="J40" s="17">
        <v>1242367.4017999999</v>
      </c>
    </row>
    <row r="41" spans="1:10" ht="33" x14ac:dyDescent="0.25">
      <c r="A41" s="39">
        <v>37</v>
      </c>
      <c r="B41" s="13" t="s">
        <v>162</v>
      </c>
      <c r="C41" s="14" t="s">
        <v>56</v>
      </c>
      <c r="D41" s="14" t="s">
        <v>163</v>
      </c>
      <c r="E41" s="14" t="s">
        <v>61</v>
      </c>
      <c r="F41" s="13" t="s">
        <v>164</v>
      </c>
      <c r="G41" s="15" t="s">
        <v>165</v>
      </c>
      <c r="H41" s="16">
        <v>2932747.75</v>
      </c>
      <c r="I41" s="16">
        <v>557222.07250000001</v>
      </c>
      <c r="J41" s="17">
        <v>3489969.8224999998</v>
      </c>
    </row>
    <row r="42" spans="1:10" ht="33" x14ac:dyDescent="0.25">
      <c r="A42" s="39">
        <v>38</v>
      </c>
      <c r="B42" s="13" t="s">
        <v>166</v>
      </c>
      <c r="C42" s="14" t="s">
        <v>56</v>
      </c>
      <c r="D42" s="14" t="s">
        <v>167</v>
      </c>
      <c r="E42" s="14" t="s">
        <v>118</v>
      </c>
      <c r="F42" s="13" t="s">
        <v>168</v>
      </c>
      <c r="G42" s="15" t="s">
        <v>169</v>
      </c>
      <c r="H42" s="16">
        <v>1414390.16</v>
      </c>
      <c r="I42" s="16">
        <v>268734.13039999997</v>
      </c>
      <c r="J42" s="17">
        <v>1683124.2903999998</v>
      </c>
    </row>
    <row r="43" spans="1:10" ht="33" x14ac:dyDescent="0.25">
      <c r="A43" s="39">
        <v>39</v>
      </c>
      <c r="B43" s="13" t="s">
        <v>170</v>
      </c>
      <c r="C43" s="14" t="s">
        <v>56</v>
      </c>
      <c r="D43" s="14" t="s">
        <v>171</v>
      </c>
      <c r="E43" s="14" t="s">
        <v>118</v>
      </c>
      <c r="F43" s="13" t="s">
        <v>172</v>
      </c>
      <c r="G43" s="15" t="s">
        <v>173</v>
      </c>
      <c r="H43" s="16">
        <v>168947.06</v>
      </c>
      <c r="I43" s="16">
        <v>32099.9414</v>
      </c>
      <c r="J43" s="17">
        <v>201047.00140000001</v>
      </c>
    </row>
    <row r="44" spans="1:10" ht="66" x14ac:dyDescent="0.25">
      <c r="A44" s="39">
        <v>40</v>
      </c>
      <c r="B44" s="19" t="s">
        <v>174</v>
      </c>
      <c r="C44" s="20" t="s">
        <v>56</v>
      </c>
      <c r="D44" s="20" t="s">
        <v>175</v>
      </c>
      <c r="E44" s="20" t="s">
        <v>109</v>
      </c>
      <c r="F44" s="19" t="s">
        <v>176</v>
      </c>
      <c r="G44" s="21" t="s">
        <v>177</v>
      </c>
      <c r="H44" s="22">
        <v>2088012.43</v>
      </c>
      <c r="I44" s="22">
        <v>396722.36170000001</v>
      </c>
      <c r="J44" s="23">
        <v>2484734.7916999999</v>
      </c>
    </row>
    <row r="45" spans="1:10" ht="33" x14ac:dyDescent="0.25">
      <c r="A45" s="39">
        <v>41</v>
      </c>
      <c r="B45" s="13" t="s">
        <v>178</v>
      </c>
      <c r="C45" s="14" t="s">
        <v>56</v>
      </c>
      <c r="D45" s="14" t="s">
        <v>179</v>
      </c>
      <c r="E45" s="14" t="s">
        <v>180</v>
      </c>
      <c r="F45" s="13" t="s">
        <v>181</v>
      </c>
      <c r="G45" s="15" t="s">
        <v>182</v>
      </c>
      <c r="H45" s="16">
        <v>820909.45</v>
      </c>
      <c r="I45" s="16">
        <v>155972.79550000001</v>
      </c>
      <c r="J45" s="17">
        <v>976882.24549999996</v>
      </c>
    </row>
    <row r="46" spans="1:10" ht="33" x14ac:dyDescent="0.25">
      <c r="A46" s="39">
        <v>42</v>
      </c>
      <c r="B46" s="13" t="s">
        <v>183</v>
      </c>
      <c r="C46" s="14" t="s">
        <v>56</v>
      </c>
      <c r="D46" s="14" t="s">
        <v>179</v>
      </c>
      <c r="E46" s="14" t="s">
        <v>180</v>
      </c>
      <c r="F46" s="13" t="s">
        <v>184</v>
      </c>
      <c r="G46" s="15" t="s">
        <v>185</v>
      </c>
      <c r="H46" s="16">
        <v>277246.46000000002</v>
      </c>
      <c r="I46" s="16">
        <v>52676.827400000002</v>
      </c>
      <c r="J46" s="17">
        <v>329923.28740000003</v>
      </c>
    </row>
    <row r="47" spans="1:10" ht="33" x14ac:dyDescent="0.25">
      <c r="A47" s="39">
        <v>43</v>
      </c>
      <c r="B47" s="13" t="s">
        <v>186</v>
      </c>
      <c r="C47" s="14" t="s">
        <v>56</v>
      </c>
      <c r="D47" s="14" t="s">
        <v>187</v>
      </c>
      <c r="E47" s="14" t="s">
        <v>188</v>
      </c>
      <c r="F47" s="13" t="s">
        <v>189</v>
      </c>
      <c r="G47" s="15" t="s">
        <v>190</v>
      </c>
      <c r="H47" s="16">
        <v>433908.04</v>
      </c>
      <c r="I47" s="16">
        <v>82442.527600000001</v>
      </c>
      <c r="J47" s="17">
        <v>516350.56759999995</v>
      </c>
    </row>
    <row r="48" spans="1:10" ht="33" x14ac:dyDescent="0.25">
      <c r="A48" s="39">
        <v>44</v>
      </c>
      <c r="B48" s="13" t="s">
        <v>191</v>
      </c>
      <c r="C48" s="14" t="s">
        <v>56</v>
      </c>
      <c r="D48" s="14" t="s">
        <v>187</v>
      </c>
      <c r="E48" s="14" t="s">
        <v>188</v>
      </c>
      <c r="F48" s="13" t="s">
        <v>192</v>
      </c>
      <c r="G48" s="15" t="s">
        <v>193</v>
      </c>
      <c r="H48" s="16">
        <v>555389.25</v>
      </c>
      <c r="I48" s="16">
        <v>105523.9575</v>
      </c>
      <c r="J48" s="17">
        <v>660913.20750000002</v>
      </c>
    </row>
    <row r="49" spans="1:10" ht="33" x14ac:dyDescent="0.25">
      <c r="A49" s="39">
        <v>45</v>
      </c>
      <c r="B49" s="13" t="s">
        <v>194</v>
      </c>
      <c r="C49" s="14" t="s">
        <v>56</v>
      </c>
      <c r="D49" s="14" t="s">
        <v>195</v>
      </c>
      <c r="E49" s="14" t="s">
        <v>196</v>
      </c>
      <c r="F49" s="13" t="s">
        <v>197</v>
      </c>
      <c r="G49" s="15" t="s">
        <v>198</v>
      </c>
      <c r="H49" s="16">
        <v>2112271.5</v>
      </c>
      <c r="I49" s="16">
        <v>401331.58500000002</v>
      </c>
      <c r="J49" s="17">
        <v>2513603.085</v>
      </c>
    </row>
    <row r="50" spans="1:10" ht="33" x14ac:dyDescent="0.25">
      <c r="A50" s="39">
        <v>46</v>
      </c>
      <c r="B50" s="13" t="s">
        <v>199</v>
      </c>
      <c r="C50" s="14" t="s">
        <v>56</v>
      </c>
      <c r="D50" s="14" t="s">
        <v>200</v>
      </c>
      <c r="E50" s="14" t="s">
        <v>188</v>
      </c>
      <c r="F50" s="13" t="s">
        <v>201</v>
      </c>
      <c r="G50" s="15" t="s">
        <v>202</v>
      </c>
      <c r="H50" s="16">
        <v>834425.02</v>
      </c>
      <c r="I50" s="16">
        <v>158540.75380000001</v>
      </c>
      <c r="J50" s="17">
        <v>992965.77380000008</v>
      </c>
    </row>
    <row r="51" spans="1:10" ht="33" x14ac:dyDescent="0.25">
      <c r="A51" s="39">
        <v>47</v>
      </c>
      <c r="B51" s="13" t="s">
        <v>203</v>
      </c>
      <c r="C51" s="14" t="s">
        <v>56</v>
      </c>
      <c r="D51" s="14" t="s">
        <v>113</v>
      </c>
      <c r="E51" s="14" t="s">
        <v>61</v>
      </c>
      <c r="F51" s="13" t="s">
        <v>204</v>
      </c>
      <c r="G51" s="15" t="s">
        <v>205</v>
      </c>
      <c r="H51" s="16">
        <v>1061334.1200000001</v>
      </c>
      <c r="I51" s="16">
        <v>201653.48280000003</v>
      </c>
      <c r="J51" s="17">
        <v>1262987.6028000002</v>
      </c>
    </row>
    <row r="52" spans="1:10" ht="33" x14ac:dyDescent="0.25">
      <c r="A52" s="39">
        <v>48</v>
      </c>
      <c r="B52" s="13" t="s">
        <v>206</v>
      </c>
      <c r="C52" s="14" t="s">
        <v>56</v>
      </c>
      <c r="D52" s="14" t="s">
        <v>207</v>
      </c>
      <c r="E52" s="14" t="s">
        <v>208</v>
      </c>
      <c r="F52" s="13" t="s">
        <v>209</v>
      </c>
      <c r="G52" s="15" t="s">
        <v>210</v>
      </c>
      <c r="H52" s="16">
        <v>1568175.31</v>
      </c>
      <c r="I52" s="16">
        <v>297953.3089</v>
      </c>
      <c r="J52" s="17">
        <v>1866128.6189000001</v>
      </c>
    </row>
    <row r="53" spans="1:10" ht="33" x14ac:dyDescent="0.25">
      <c r="A53" s="39">
        <v>49</v>
      </c>
      <c r="B53" s="13" t="s">
        <v>211</v>
      </c>
      <c r="C53" s="14" t="s">
        <v>56</v>
      </c>
      <c r="D53" s="14" t="s">
        <v>207</v>
      </c>
      <c r="E53" s="14" t="s">
        <v>208</v>
      </c>
      <c r="F53" s="13" t="s">
        <v>212</v>
      </c>
      <c r="G53" s="15" t="s">
        <v>213</v>
      </c>
      <c r="H53" s="16">
        <v>1880510.78</v>
      </c>
      <c r="I53" s="16">
        <v>357297.04820000002</v>
      </c>
      <c r="J53" s="17">
        <v>2237807.8281999999</v>
      </c>
    </row>
    <row r="54" spans="1:10" ht="33" x14ac:dyDescent="0.25">
      <c r="A54" s="39">
        <v>50</v>
      </c>
      <c r="B54" s="13" t="s">
        <v>214</v>
      </c>
      <c r="C54" s="14" t="s">
        <v>56</v>
      </c>
      <c r="D54" s="14" t="s">
        <v>215</v>
      </c>
      <c r="E54" s="14" t="s">
        <v>216</v>
      </c>
      <c r="F54" s="13" t="s">
        <v>217</v>
      </c>
      <c r="G54" s="15" t="s">
        <v>218</v>
      </c>
      <c r="H54" s="16">
        <v>1171799.51</v>
      </c>
      <c r="I54" s="16">
        <v>222641.9069</v>
      </c>
      <c r="J54" s="17">
        <v>1394441.4169000001</v>
      </c>
    </row>
    <row r="55" spans="1:10" ht="33" x14ac:dyDescent="0.25">
      <c r="A55" s="39">
        <v>51</v>
      </c>
      <c r="B55" s="13" t="s">
        <v>219</v>
      </c>
      <c r="C55" s="14" t="s">
        <v>56</v>
      </c>
      <c r="D55" s="14" t="s">
        <v>220</v>
      </c>
      <c r="E55" s="14" t="s">
        <v>180</v>
      </c>
      <c r="F55" s="13" t="s">
        <v>221</v>
      </c>
      <c r="G55" s="15" t="s">
        <v>222</v>
      </c>
      <c r="H55" s="16">
        <v>671456.28</v>
      </c>
      <c r="I55" s="16">
        <v>127576.69320000001</v>
      </c>
      <c r="J55" s="17">
        <v>799032.97320000001</v>
      </c>
    </row>
    <row r="56" spans="1:10" ht="33" x14ac:dyDescent="0.25">
      <c r="A56" s="39">
        <v>52</v>
      </c>
      <c r="B56" s="13" t="s">
        <v>223</v>
      </c>
      <c r="C56" s="14" t="s">
        <v>57</v>
      </c>
      <c r="D56" s="14" t="s">
        <v>224</v>
      </c>
      <c r="E56" s="14" t="s">
        <v>225</v>
      </c>
      <c r="F56" s="13" t="s">
        <v>226</v>
      </c>
      <c r="G56" s="15" t="s">
        <v>227</v>
      </c>
      <c r="H56" s="16">
        <v>20503653.949999999</v>
      </c>
      <c r="I56" s="16">
        <v>3895694.2505000001</v>
      </c>
      <c r="J56" s="17">
        <v>24399348.2005</v>
      </c>
    </row>
    <row r="57" spans="1:10" ht="33" x14ac:dyDescent="0.25">
      <c r="A57" s="39">
        <v>53</v>
      </c>
      <c r="B57" s="13" t="s">
        <v>228</v>
      </c>
      <c r="C57" s="14" t="s">
        <v>57</v>
      </c>
      <c r="D57" s="14" t="s">
        <v>229</v>
      </c>
      <c r="E57" s="14" t="s">
        <v>208</v>
      </c>
      <c r="F57" s="13" t="s">
        <v>230</v>
      </c>
      <c r="G57" s="15" t="s">
        <v>231</v>
      </c>
      <c r="H57" s="16">
        <v>383379.88</v>
      </c>
      <c r="I57" s="16">
        <v>72842.177200000006</v>
      </c>
      <c r="J57" s="17">
        <v>456222.05720000004</v>
      </c>
    </row>
    <row r="58" spans="1:10" ht="33" x14ac:dyDescent="0.25">
      <c r="A58" s="39">
        <v>54</v>
      </c>
      <c r="B58" s="13" t="s">
        <v>232</v>
      </c>
      <c r="C58" s="14" t="s">
        <v>57</v>
      </c>
      <c r="D58" s="14" t="s">
        <v>229</v>
      </c>
      <c r="E58" s="14" t="s">
        <v>208</v>
      </c>
      <c r="F58" s="13" t="s">
        <v>233</v>
      </c>
      <c r="G58" s="15" t="s">
        <v>234</v>
      </c>
      <c r="H58" s="16">
        <v>803581.55</v>
      </c>
      <c r="I58" s="16">
        <v>152680.4945</v>
      </c>
      <c r="J58" s="17">
        <v>956262.04450000008</v>
      </c>
    </row>
    <row r="59" spans="1:10" ht="33" x14ac:dyDescent="0.25">
      <c r="A59" s="39">
        <v>55</v>
      </c>
      <c r="B59" s="13" t="s">
        <v>235</v>
      </c>
      <c r="C59" s="14" t="s">
        <v>56</v>
      </c>
      <c r="D59" s="14" t="s">
        <v>236</v>
      </c>
      <c r="E59" s="14" t="s">
        <v>61</v>
      </c>
      <c r="F59" s="13" t="s">
        <v>237</v>
      </c>
      <c r="G59" s="15" t="s">
        <v>238</v>
      </c>
      <c r="H59" s="16">
        <v>2350096.98</v>
      </c>
      <c r="I59" s="16">
        <v>446518.42619999999</v>
      </c>
      <c r="J59" s="17">
        <v>2796615.4062000001</v>
      </c>
    </row>
    <row r="60" spans="1:10" ht="33" x14ac:dyDescent="0.25">
      <c r="A60" s="39">
        <v>56</v>
      </c>
      <c r="B60" s="13" t="s">
        <v>239</v>
      </c>
      <c r="C60" s="14" t="s">
        <v>57</v>
      </c>
      <c r="D60" s="14" t="s">
        <v>240</v>
      </c>
      <c r="E60" s="14" t="s">
        <v>188</v>
      </c>
      <c r="F60" s="13" t="s">
        <v>241</v>
      </c>
      <c r="G60" s="15" t="s">
        <v>242</v>
      </c>
      <c r="H60" s="16">
        <v>10927409.460000001</v>
      </c>
      <c r="I60" s="16">
        <v>2076207.7974000003</v>
      </c>
      <c r="J60" s="17">
        <v>13003617.2574</v>
      </c>
    </row>
    <row r="61" spans="1:10" ht="33" x14ac:dyDescent="0.25">
      <c r="A61" s="39">
        <v>57</v>
      </c>
      <c r="B61" s="13" t="s">
        <v>243</v>
      </c>
      <c r="C61" s="14" t="s">
        <v>56</v>
      </c>
      <c r="D61" s="14" t="s">
        <v>244</v>
      </c>
      <c r="E61" s="14" t="s">
        <v>245</v>
      </c>
      <c r="F61" s="13" t="s">
        <v>246</v>
      </c>
      <c r="G61" s="15" t="s">
        <v>247</v>
      </c>
      <c r="H61" s="16">
        <v>675788.26</v>
      </c>
      <c r="I61" s="16">
        <v>128399.7694</v>
      </c>
      <c r="J61" s="17">
        <v>804188.0294</v>
      </c>
    </row>
    <row r="62" spans="1:10" ht="33" x14ac:dyDescent="0.25">
      <c r="A62" s="39">
        <v>58</v>
      </c>
      <c r="B62" s="13" t="s">
        <v>248</v>
      </c>
      <c r="C62" s="14" t="s">
        <v>56</v>
      </c>
      <c r="D62" s="14" t="s">
        <v>249</v>
      </c>
      <c r="E62" s="14" t="s">
        <v>216</v>
      </c>
      <c r="F62" s="13" t="s">
        <v>250</v>
      </c>
      <c r="G62" s="15" t="s">
        <v>251</v>
      </c>
      <c r="H62" s="16">
        <v>2272771.21</v>
      </c>
      <c r="I62" s="16">
        <v>431826.52990000002</v>
      </c>
      <c r="J62" s="17">
        <v>2704597.7398999999</v>
      </c>
    </row>
    <row r="63" spans="1:10" ht="33" x14ac:dyDescent="0.25">
      <c r="A63" s="39">
        <v>59</v>
      </c>
      <c r="B63" s="13" t="s">
        <v>252</v>
      </c>
      <c r="C63" s="14" t="s">
        <v>57</v>
      </c>
      <c r="D63" s="14" t="s">
        <v>253</v>
      </c>
      <c r="E63" s="14" t="s">
        <v>254</v>
      </c>
      <c r="F63" s="13" t="s">
        <v>255</v>
      </c>
      <c r="G63" s="15" t="s">
        <v>256</v>
      </c>
      <c r="H63" s="16">
        <v>12645037.939999999</v>
      </c>
      <c r="I63" s="16">
        <v>2402557.2086</v>
      </c>
      <c r="J63" s="17">
        <v>15047595.148599999</v>
      </c>
    </row>
    <row r="64" spans="1:10" ht="33" x14ac:dyDescent="0.25">
      <c r="A64" s="39">
        <v>60</v>
      </c>
      <c r="B64" s="19" t="s">
        <v>257</v>
      </c>
      <c r="C64" s="20" t="s">
        <v>57</v>
      </c>
      <c r="D64" s="20" t="s">
        <v>258</v>
      </c>
      <c r="E64" s="20" t="s">
        <v>254</v>
      </c>
      <c r="F64" s="19" t="s">
        <v>259</v>
      </c>
      <c r="G64" s="21" t="s">
        <v>260</v>
      </c>
      <c r="H64" s="22">
        <v>1184852.05</v>
      </c>
      <c r="I64" s="22">
        <v>225121.88950000002</v>
      </c>
      <c r="J64" s="23">
        <v>1409973.9395000001</v>
      </c>
    </row>
    <row r="65" spans="1:10" ht="18" x14ac:dyDescent="0.25">
      <c r="A65" s="18"/>
      <c r="B65" s="19"/>
      <c r="C65" s="20"/>
      <c r="D65" s="20"/>
      <c r="E65" s="20"/>
      <c r="F65" s="19"/>
      <c r="G65" s="41" t="s">
        <v>78</v>
      </c>
      <c r="H65" s="42">
        <f>SUBTOTAL(109,H5:H64)</f>
        <v>111844424.61</v>
      </c>
      <c r="I65" s="42">
        <f>Table13[[#This Row],[Valoare finanțare]]*19%</f>
        <v>21250440.675900001</v>
      </c>
      <c r="J65" s="43">
        <f>Table13[[#This Row],[Valoare TVA]]+Table13[[#This Row],[Valoare finanțare]]</f>
        <v>133094865.2859</v>
      </c>
    </row>
  </sheetData>
  <pageMargins left="0.7" right="0.7" top="0.75" bottom="0.75" header="0.3" footer="0.3"/>
  <pageSetup orientation="portrait" r:id="rId1"/>
  <ignoredErrors>
    <ignoredError sqref="I25:J64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183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Silvia Ionescu</cp:lastModifiedBy>
  <cp:lastPrinted>2023-02-10T07:14:42Z</cp:lastPrinted>
  <dcterms:modified xsi:type="dcterms:W3CDTF">2023-02-20T08:44:55Z</dcterms:modified>
</cp:coreProperties>
</file>