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990"/>
  </bookViews>
  <sheets>
    <sheet name="contracte C10" sheetId="4" r:id="rId1"/>
  </sheets>
  <calcPr calcId="162913"/>
</workbook>
</file>

<file path=xl/calcChain.xml><?xml version="1.0" encoding="utf-8"?>
<calcChain xmlns="http://schemas.openxmlformats.org/spreadsheetml/2006/main">
  <c r="J66" i="4" l="1"/>
  <c r="I66" i="4"/>
  <c r="H66" i="4"/>
  <c r="I6" i="4" l="1"/>
  <c r="I7" i="4"/>
  <c r="I8" i="4"/>
  <c r="I9" i="4"/>
  <c r="I10" i="4"/>
  <c r="I11" i="4"/>
  <c r="I12" i="4"/>
  <c r="J12" i="4" s="1"/>
  <c r="I13" i="4"/>
  <c r="I14" i="4"/>
  <c r="J14" i="4" s="1"/>
  <c r="I15" i="4"/>
  <c r="J15" i="4" s="1"/>
  <c r="I16" i="4"/>
  <c r="J16" i="4" s="1"/>
  <c r="I17" i="4"/>
  <c r="I18" i="4"/>
  <c r="J18" i="4" s="1"/>
  <c r="I19" i="4"/>
  <c r="J19" i="4" s="1"/>
  <c r="I20" i="4"/>
  <c r="J20" i="4" s="1"/>
  <c r="I21" i="4"/>
  <c r="I22" i="4"/>
  <c r="J22" i="4" s="1"/>
  <c r="I23" i="4"/>
  <c r="J23" i="4" s="1"/>
  <c r="I24" i="4"/>
  <c r="J24" i="4" s="1"/>
  <c r="I25" i="4"/>
  <c r="J6" i="4"/>
  <c r="J7" i="4"/>
  <c r="J8" i="4"/>
  <c r="J9" i="4"/>
  <c r="J10" i="4"/>
  <c r="J11" i="4"/>
  <c r="J13" i="4"/>
  <c r="J17" i="4"/>
  <c r="J21" i="4"/>
  <c r="J25" i="4"/>
</calcChain>
</file>

<file path=xl/sharedStrings.xml><?xml version="1.0" encoding="utf-8"?>
<sst xmlns="http://schemas.openxmlformats.org/spreadsheetml/2006/main" count="375" uniqueCount="273">
  <si>
    <t>Județ</t>
  </si>
  <si>
    <t>Titlu proiect</t>
  </si>
  <si>
    <t>C10-I3-3024</t>
  </si>
  <si>
    <t>CĂMĂRAȘU</t>
  </si>
  <si>
    <t>Creșterea eficienței energetice și gestionarea inteligentă a energiei în clădirile publice cu destinație de unități de învățământ la Școala Gimnazială Cămărașu</t>
  </si>
  <si>
    <t>C10-I3-2978</t>
  </si>
  <si>
    <t>DRĂGĂNEȘTI</t>
  </si>
  <si>
    <t>C10-I3-2947</t>
  </si>
  <si>
    <t>TULGHEȘ</t>
  </si>
  <si>
    <t>C10-I3-2944</t>
  </si>
  <si>
    <t>STĂNEȘTI</t>
  </si>
  <si>
    <t>C10-I3-2937</t>
  </si>
  <si>
    <t>Renovare Energetica camin Cultural, sat Curpen, Comuna Stanesti, jud. Gorj</t>
  </si>
  <si>
    <t>DĂNEȘTI</t>
  </si>
  <si>
    <t>C10-I3-2876</t>
  </si>
  <si>
    <t>C10-I3-2875</t>
  </si>
  <si>
    <t>C10-I3-2843</t>
  </si>
  <si>
    <t>Eficientizare energetică clădire situată la adresa Comuna Dănești, sat Brătuia, nr.149-A, Jud. Gorj</t>
  </si>
  <si>
    <t>C10-I3-2810</t>
  </si>
  <si>
    <t>C10-I3-2780</t>
  </si>
  <si>
    <t>OLCEA</t>
  </si>
  <si>
    <t>CRESTEREA EFICIENTEI ENERGETICE SI EXTINDERE SEDIU PRIMARIE COM. OLCEA, JUD. BIHOR</t>
  </si>
  <si>
    <t>C10-I3-2777</t>
  </si>
  <si>
    <t>ALBEȘTI</t>
  </si>
  <si>
    <t>C10-I3-2775</t>
  </si>
  <si>
    <t>DRĂGEȘTI</t>
  </si>
  <si>
    <t>C10-I3-2769</t>
  </si>
  <si>
    <t>MÂNDRA</t>
  </si>
  <si>
    <t>C10-I3-2753</t>
  </si>
  <si>
    <t>DOBÂRCENI</t>
  </si>
  <si>
    <t>Reabilitarea moderată a clădirii Primăriri Dobârceni, județul Botoșani, pentru îmbunătățirea furnizării serviciilor publice</t>
  </si>
  <si>
    <t>C10-I3-2749</t>
  </si>
  <si>
    <t>TUDORA</t>
  </si>
  <si>
    <t>C10-I3-2733</t>
  </si>
  <si>
    <t>DUMITRA</t>
  </si>
  <si>
    <t>C10-I3-2647</t>
  </si>
  <si>
    <t>TELEȘTI</t>
  </si>
  <si>
    <t>C10-I3-2627</t>
  </si>
  <si>
    <t>MANASIA</t>
  </si>
  <si>
    <t>C10-I3-2606</t>
  </si>
  <si>
    <t>RECEA-CRISTUR</t>
  </si>
  <si>
    <t>Reabilitare moderata a imobilului Consiliul Local al Comunei Recea Cristur, judetul Cluj</t>
  </si>
  <si>
    <t>C10-I3-2500</t>
  </si>
  <si>
    <t>Eficientizare energetică clădire administrativă, adresa Comuna Dănești, sat Dănești, Jud. Gorj</t>
  </si>
  <si>
    <t>Nr.</t>
  </si>
  <si>
    <t>Tip UAT</t>
  </si>
  <si>
    <t>UAT</t>
  </si>
  <si>
    <t>COMUNA</t>
  </si>
  <si>
    <t>Renovare energetica Scoala Sat Curpen, Comuna Stanesti, jud. Gorj</t>
  </si>
  <si>
    <t>CRESTEREA EFICIENTEI  ENERGETICE PENTRU CLADIRILE PUBLICE DIN COM. DRAGESTI, JUD. BIHOR: -CAMIN CULTURAL, SAT DICANESTI, NR.21 -SCOALA GENERALA (CLASELE I-IV), SAT DICANESTI, NR.22 -BIBLIOTECA ComunaLA, SAT STRACOS, NR.8</t>
  </si>
  <si>
    <t>Reabilitarea moderată a imobilului situat în Comuna Mândra, loc. Mândra, nr. 364, CF 100313 Mândra, județul Brasov</t>
  </si>
  <si>
    <t xml:space="preserve">REABILITARE ȘI MODERNIZARE ȘCOALA GENERALĂ DIN DUMITRA, Comuna DUMITRA, JUDEȚUL BISTRIȚA-NĂSĂUD </t>
  </si>
  <si>
    <t>REABILITAREA DISPENSARULUI UMAN IN SATUL TELESTI, Comuna TELESTI, JUDETUL GORJ</t>
  </si>
  <si>
    <t>Cluj</t>
  </si>
  <si>
    <t>Bihor</t>
  </si>
  <si>
    <t>Harghita</t>
  </si>
  <si>
    <t>Bistrița-Năsăud</t>
  </si>
  <si>
    <t>Constanța</t>
  </si>
  <si>
    <t>Ialomița</t>
  </si>
  <si>
    <t>Brașov</t>
  </si>
  <si>
    <t>Botoșani</t>
  </si>
  <si>
    <t>Gorj</t>
  </si>
  <si>
    <t>Valoare Total</t>
  </si>
  <si>
    <t>Reabilitare moderata a cladirii Gradinitei Manasia  pentru imbunatatirea furnizarii serviciilor publice in  Comuna Manasia  , județul Ialomița</t>
  </si>
  <si>
    <t>Renovarea eficientei energetice a sediului primarie Tulghes, Judetul Harghita</t>
  </si>
  <si>
    <t>Reabilitare moderata a Scolii Gimnaziala “Ion Creanga” Albesti, Comuna Albesti, judetul Constanta</t>
  </si>
  <si>
    <t>Reabilitarea căminului cultural din localitatea Păntășești, Comuna Drăgănești, Județ Bihor</t>
  </si>
  <si>
    <t>Reabilitarea căminului cultural din localitatea Belejeni, Comuna Drăgănești, Județ Bihor</t>
  </si>
  <si>
    <t>Reabilitarea căminului cultural din localitatea Drăgănești, Județ Bihor</t>
  </si>
  <si>
    <t>REABILITARE SEDIU ADMINISTRATIV CORP C2, Comuna TUDORA, judetul BOTOSANI</t>
  </si>
  <si>
    <t xml:space="preserve">12380 / 31.01.2023 </t>
  </si>
  <si>
    <t xml:space="preserve">12398 / 31.01.2023 </t>
  </si>
  <si>
    <t xml:space="preserve">12395 / 31.01.2023 </t>
  </si>
  <si>
    <t xml:space="preserve">12409 / 31.01.2023 </t>
  </si>
  <si>
    <t xml:space="preserve">12394 / 31.01.2023 </t>
  </si>
  <si>
    <t xml:space="preserve">12424 / 31.01.2023 </t>
  </si>
  <si>
    <t xml:space="preserve">12386 / 31.01.2023 </t>
  </si>
  <si>
    <t xml:space="preserve">12396 / 31.01.2023 </t>
  </si>
  <si>
    <t xml:space="preserve">12393 / 31.01.2023 </t>
  </si>
  <si>
    <t xml:space="preserve">12375 / 31.01.2023 </t>
  </si>
  <si>
    <t xml:space="preserve">12397 / 31.01.2023 </t>
  </si>
  <si>
    <t xml:space="preserve">12387 / 31.01.2023 </t>
  </si>
  <si>
    <t xml:space="preserve">12382 / 31.01.2023 </t>
  </si>
  <si>
    <t xml:space="preserve">12383 / 31.01.2023 </t>
  </si>
  <si>
    <t xml:space="preserve">12388 / 31.01.2023 </t>
  </si>
  <si>
    <t xml:space="preserve">12401 / 31.01.2023 </t>
  </si>
  <si>
    <t xml:space="preserve">12402 / 31.01.2023 </t>
  </si>
  <si>
    <t xml:space="preserve">12444 / 31.01.2023 </t>
  </si>
  <si>
    <t xml:space="preserve">12389 / 31.01.2023 </t>
  </si>
  <si>
    <t xml:space="preserve">12379 / 31.01.2023 </t>
  </si>
  <si>
    <t>C10-</t>
  </si>
  <si>
    <t>I.3 - Reabilitarea moderată a clădirilor publice pentru a îmbunătăți serviciile publice prestate la nivelul unităților administrativ-teritoriale</t>
  </si>
  <si>
    <t>Nr. înreg.</t>
  </si>
  <si>
    <t>Nr. cerere</t>
  </si>
  <si>
    <t>Valoare finanțare</t>
  </si>
  <si>
    <t>Valoare TVA</t>
  </si>
  <si>
    <t>TOTAL</t>
  </si>
  <si>
    <t xml:space="preserve">17143 / 10.02.2023 </t>
  </si>
  <si>
    <t>ALMAȘU</t>
  </si>
  <si>
    <t>Sălaj</t>
  </si>
  <si>
    <t>C10-I1.4-969</t>
  </si>
  <si>
    <t>Realizare pistă pentru biciclete în comuna Almașu, județul Sălaj – Proiect 2</t>
  </si>
  <si>
    <t xml:space="preserve">17148 / 10.02.2023 </t>
  </si>
  <si>
    <t xml:space="preserve">MUNICIPIUL </t>
  </si>
  <si>
    <t>BÂRLAD</t>
  </si>
  <si>
    <t>Vaslui</t>
  </si>
  <si>
    <t>C10-I1.4-967</t>
  </si>
  <si>
    <t>Dezvoltarea infrastructurii pentru transportul verde  - piste pentru biciclete în municipiul Bârlad</t>
  </si>
  <si>
    <t xml:space="preserve">17149 / 10.02.2023 </t>
  </si>
  <si>
    <t>MUNICIPIUL</t>
  </si>
  <si>
    <t>BISTRIȚA</t>
  </si>
  <si>
    <t>C10-I1.4-966</t>
  </si>
  <si>
    <t>Amenajare piste de cicliști în municipiul Bistrița, Dealul Jelnei</t>
  </si>
  <si>
    <t xml:space="preserve">17151 / 10.02.2023 </t>
  </si>
  <si>
    <t>BOLDUR</t>
  </si>
  <si>
    <t>Timiș</t>
  </si>
  <si>
    <t>C10-I1.4-1024</t>
  </si>
  <si>
    <t>ASIGURAREA INFRASTRUCTURII PENTRU TRANSPORTUL VERDE- PISTE PENTRU BICICLETE ȘI ALTE VEHICULE ELECTRICE UȘOARE, LA NIVEL LOCAL, ÎN COMUNA BOLDUR, JUDEȚUL TIMIȘ</t>
  </si>
  <si>
    <t xml:space="preserve">17152 / 10.02.2023 </t>
  </si>
  <si>
    <t>ORAȘUL</t>
  </si>
  <si>
    <t>BREAZA</t>
  </si>
  <si>
    <t>Prahova</t>
  </si>
  <si>
    <t>C10-I1.4-994</t>
  </si>
  <si>
    <t xml:space="preserve">Dezvoltarea infrastructurii pentru transport verde –Construire traseu pistă pentru biciclete în oraşul Breaza </t>
  </si>
  <si>
    <t xml:space="preserve">17153 / 10.02.2023 </t>
  </si>
  <si>
    <t>CIUGUD</t>
  </si>
  <si>
    <t>Alba</t>
  </si>
  <si>
    <t>C10-I1.4-980</t>
  </si>
  <si>
    <t>DEZVOLTAREA INFRASTRUCTURII DE TRANSPORT VERDE - PISTĂ PENTRU BICICLETE ÎN COMUNA CIUGUD</t>
  </si>
  <si>
    <t xml:space="preserve">17156 / 10.02.2023 </t>
  </si>
  <si>
    <t>DUMBRAVA</t>
  </si>
  <si>
    <t>C10-I1.4-992</t>
  </si>
  <si>
    <t>Extinderea infrastructurii pentru transportul verde în comuna Dumbrava – realizarea de piste pentru biciclete la nivel local</t>
  </si>
  <si>
    <t xml:space="preserve">17163 / 10.02.2023 </t>
  </si>
  <si>
    <t>GHIRODA</t>
  </si>
  <si>
    <t>C10-I1.4-978</t>
  </si>
  <si>
    <t>AMENAJARE PISTE PENTRU BICICLETE PE MALUL STÂNG AL CANALULUI BEGA ÎN COMUNA GHIRODA, JUDEȚUL TIMIȘ</t>
  </si>
  <si>
    <t xml:space="preserve">17170 / 10.02.2023 </t>
  </si>
  <si>
    <t>GIARMATA</t>
  </si>
  <si>
    <t>C10-I1.4-981</t>
  </si>
  <si>
    <t>DEZVOLTAREA INFRASTRUCTURII DE TRANSPORT VERDE – PISTE PENTRU BICICLETE ÎN LOCALITĂȚILE GIARMATA ȘI CERNETEAZ, JUDEȚUL TIMIȘ</t>
  </si>
  <si>
    <t xml:space="preserve">17171 / 10.02.2023 </t>
  </si>
  <si>
    <t>LIMANU</t>
  </si>
  <si>
    <t>C10-I1.4-968</t>
  </si>
  <si>
    <t>Asigurarea infrastructurii pentru transportul verde – pista de biciclete în Comuna Limanu, județul Constanța</t>
  </si>
  <si>
    <t xml:space="preserve">17173 / 10.02.2023 </t>
  </si>
  <si>
    <t>NIȚCHIDORF</t>
  </si>
  <si>
    <t>C10-I1.4-1001</t>
  </si>
  <si>
    <t>Dezvoltarea infrastructurii de transport verde, etapa II – Piste pentru biciclete în Comuna Nițchidorf, județul Timiș</t>
  </si>
  <si>
    <t xml:space="preserve">17178 / 10.02.2023 </t>
  </si>
  <si>
    <t>PÂNCOTA</t>
  </si>
  <si>
    <t>Arad</t>
  </si>
  <si>
    <t>C10-I1.4-1016</t>
  </si>
  <si>
    <t xml:space="preserve">17181 / 10.02.2023 </t>
  </si>
  <si>
    <t>PERIAM</t>
  </si>
  <si>
    <t>C10-I1.4-987</t>
  </si>
  <si>
    <t>Asigurarea infrastructurii pentru transportul verde in comuna Periam – realizarea de piste pentru biciclete la nivel local etapa a II-a</t>
  </si>
  <si>
    <t xml:space="preserve">17183 / 10.02.2023 </t>
  </si>
  <si>
    <t>PETREȘTI</t>
  </si>
  <si>
    <t>Satu Mare</t>
  </si>
  <si>
    <t>C10-I1.4-1067</t>
  </si>
  <si>
    <t>Reabilitarea și extinderea pistei de biciclete pe traseul Sală de sport – Popicărie – Scena amfiteatrului de vară, în Comuna Petrești, jud. Satu-Mare</t>
  </si>
  <si>
    <t xml:space="preserve">17184 / 10.02.2023 </t>
  </si>
  <si>
    <t>POTCOAVA</t>
  </si>
  <si>
    <t>Olt</t>
  </si>
  <si>
    <t>C10-I1.4-1068</t>
  </si>
  <si>
    <t>Dezvoltarea infrastructurii pentru transportul verde-piste pentru biciclete în orasul Potcoava, judetul Olt</t>
  </si>
  <si>
    <t xml:space="preserve">17186 / 10.02.2023 </t>
  </si>
  <si>
    <t>REDEA</t>
  </si>
  <si>
    <t>C10-I1.4-1071</t>
  </si>
  <si>
    <t>Realizarea de pista pentru biciclete in comuna Redea, județul Olt</t>
  </si>
  <si>
    <t xml:space="preserve">17187 / 10.02.2023 </t>
  </si>
  <si>
    <t>SĂBĂOANI</t>
  </si>
  <si>
    <t>Neamț</t>
  </si>
  <si>
    <t>C10-I1.4-1012</t>
  </si>
  <si>
    <t>Construcție piste de biciclete în Comuna Săbăoani, județul Neamț</t>
  </si>
  <si>
    <t xml:space="preserve">17188 / 10.02.2023 </t>
  </si>
  <si>
    <t>SĂSCIORI</t>
  </si>
  <si>
    <t>C10-I1.4-982</t>
  </si>
  <si>
    <t xml:space="preserve">Realizare infrastructură de transport verde - pistă de biciclete în Comuna Săsciori </t>
  </si>
  <si>
    <t xml:space="preserve">17189 / 10.02.2023 </t>
  </si>
  <si>
    <t>SÂNTANA</t>
  </si>
  <si>
    <t>C10-I1.4-975</t>
  </si>
  <si>
    <t>CRESTEREA MOBILITATII URBANE IN ORASUL SANTANA, PRIN EXTINDEREA RETELEI DE PISTE DE BICICLETE SPRE SATUL APARTINATOR CAPORAL ALEXA SI SPRE ZONA INDUSTRIALA PE DRUM JUDETEAN DJ 791</t>
  </si>
  <si>
    <t xml:space="preserve">17192 / 10.02.2023 </t>
  </si>
  <si>
    <t>VICOVU DE SUS</t>
  </si>
  <si>
    <t>Suceava</t>
  </si>
  <si>
    <t>C10-I1.4-986</t>
  </si>
  <si>
    <t>Îmbunătățirea mobilității urbane prin amenajarea de piste de biciclete - Etapa 2</t>
  </si>
  <si>
    <t xml:space="preserve">17232 / 10.02.2023 </t>
  </si>
  <si>
    <t>ALEXANDRU ODOBESCU</t>
  </si>
  <si>
    <t>Călărași</t>
  </si>
  <si>
    <t>C10-I1.4-973</t>
  </si>
  <si>
    <t>ASIGURAREA INFRASTRUCTURII PENTRU TRANSPORTUL VERDE PRIN CONSTRUIREA DE PISTE DE BICICLETE PE RAZA COMUNEI ALEXANDRU ODOBESCU, JUDEȚUL CĂLĂRAȘI – TRONSON III</t>
  </si>
  <si>
    <t xml:space="preserve">17243 / 10.02.2023 </t>
  </si>
  <si>
    <t>BĂLĂUȘERI</t>
  </si>
  <si>
    <t>Mureș</t>
  </si>
  <si>
    <t>C10-I1.4-984</t>
  </si>
  <si>
    <t>Realizare pistă pentru biciclete și alte vehicule electrice ușoare între localitățile Bălăușeri și Chendu, în comuna Bălăușeri, județul Mureș</t>
  </si>
  <si>
    <t xml:space="preserve">17197 / 10.02.2023 </t>
  </si>
  <si>
    <t>BRAȘOV</t>
  </si>
  <si>
    <t>C10-I1.4-1002</t>
  </si>
  <si>
    <t>Dezvoltare retea de mobilitate urbana , integrata si conectata prin solutii de transport ecologic in Zona Metropolitana Brasov Tronson „Prefectura – Pietrele lui Solomon”</t>
  </si>
  <si>
    <t xml:space="preserve">17203 / 10.02.2023 </t>
  </si>
  <si>
    <t>C10-I1.4-1005</t>
  </si>
  <si>
    <t>DEZVOLTARE REȚEA DE MOBILITATE URBANĂ, INTEGRATĂ ȘI CONECTATĂ PRIN SOLUȚII DE TRANSPORT ECOLOGIC ÎN ZONA METROPOLITANĂ BRAȘOV TRONSON ”FĂGET - GRIVIȚEI - MIHAI VITEAZUL</t>
  </si>
  <si>
    <t xml:space="preserve">17204 / 10.02.2023 </t>
  </si>
  <si>
    <t>C10-I1.4-1006</t>
  </si>
  <si>
    <t>DEZVOLTARE RETEA DE MOBILITATE URBANA, INTEGRATA SI CONECTATA PRIN SOLUTII DE TRANSPORT ECOLOGIC IN ZONA METROPOLITANA BRASOV</t>
  </si>
  <si>
    <t xml:space="preserve">17241 / 10.02.2023 </t>
  </si>
  <si>
    <t>C10-I1.4-977</t>
  </si>
  <si>
    <t>Dezvoltare rețea de mobilitate urbană, integrată și conectată prin soluții de transport ecologic în Zona Metropolitană Brașov Tronson ”Făget - Ceasu’ Rău”</t>
  </si>
  <si>
    <t xml:space="preserve">17205 / 10.02.2023 </t>
  </si>
  <si>
    <t>CLUJ-NAPOCA</t>
  </si>
  <si>
    <t>C10-I1.4-1010</t>
  </si>
  <si>
    <t>Asigurarea infrastructurii pentru transportul verde - Amenajare pista de biciclete pe  Calea Turzii - str. Observatorului în Municipiul Cluj-Napoca</t>
  </si>
  <si>
    <t xml:space="preserve">17250 / 10.02.2023 </t>
  </si>
  <si>
    <t>DRIDU</t>
  </si>
  <si>
    <t>C10-I1.4-993</t>
  </si>
  <si>
    <t>CONSTRUIRE PISTE PENTRU BICICLETE SI ALTE VEHICULE ELECTRICE USOARE IN COMUNA DRIDU, JUDETUL IALOMITA</t>
  </si>
  <si>
    <t xml:space="preserve">17220 / 10.02.2023 </t>
  </si>
  <si>
    <t>GEPIU</t>
  </si>
  <si>
    <t>C10-I1.4-1033</t>
  </si>
  <si>
    <t>Înființare infrastructură pentru transportul verde  - piste pentru biciclete, în Comuna Gepiu, județul Bihor</t>
  </si>
  <si>
    <t xml:space="preserve">17213 / 10.02.2023 </t>
  </si>
  <si>
    <t>MĂURENI</t>
  </si>
  <si>
    <t>Caraș-Severin</t>
  </si>
  <si>
    <t>C10-I1.4-1029</t>
  </si>
  <si>
    <t>Construire pista pentru bicicleta - continuarea in satul Maureni, comuna Maureni, jud. Caras-Severin</t>
  </si>
  <si>
    <t xml:space="preserve">17242 / 10.02.2023 </t>
  </si>
  <si>
    <t>MEHADIA</t>
  </si>
  <si>
    <t>C10-I1.4-983</t>
  </si>
  <si>
    <t>Amenajare pistă de biciclete în comuna Mehadia</t>
  </si>
  <si>
    <t xml:space="preserve">17207 / 10.02.2023 </t>
  </si>
  <si>
    <t>MICA</t>
  </si>
  <si>
    <t>C10-I1.4-1013</t>
  </si>
  <si>
    <t>Realizare pistă pentru biciclete și alte vehicule electrice ușoare între localitățile Deaj și Hărănglab, în comuna Mica, județul Mureș</t>
  </si>
  <si>
    <t xml:space="preserve">17209 / 10.02.2023 </t>
  </si>
  <si>
    <t>PODU ILOAIEI</t>
  </si>
  <si>
    <t>Iași</t>
  </si>
  <si>
    <t>C10-I1.4-1015</t>
  </si>
  <si>
    <t>Înființare piste pentru cicliști în oraș Podu Iloaiei, județul Iasi-Etapa II</t>
  </si>
  <si>
    <t xml:space="preserve">17249 / 10.02.2023 </t>
  </si>
  <si>
    <t>POPEȘTI</t>
  </si>
  <si>
    <t>C10-I1.4-989</t>
  </si>
  <si>
    <t xml:space="preserve">Înființare infrastructură pentru transportul verde - piste pentru biciclete, în comuna Popesti, județul Bihor		</t>
  </si>
  <si>
    <t xml:space="preserve">17240 / 10.02.2023 </t>
  </si>
  <si>
    <t>RADOVANU</t>
  </si>
  <si>
    <t>C10-I1.4-976</t>
  </si>
  <si>
    <t>Construire infrastructură pentru biciclete la nivel local, in comuna Radovanu, judetul Calarasi</t>
  </si>
  <si>
    <t xml:space="preserve">17230 / 10.02.2023 </t>
  </si>
  <si>
    <t>SASCHIZ</t>
  </si>
  <si>
    <t>C10-I1.4-1065</t>
  </si>
  <si>
    <t>Realizare pistă pentru biciclete și alte vehicule electrice ușoare între localitățile Cloașterf și Saschiz, în comuna Saschiz, județul Mureș</t>
  </si>
  <si>
    <t xml:space="preserve">17246 / 10.02.2023 </t>
  </si>
  <si>
    <t>C10-I1.4-985</t>
  </si>
  <si>
    <t>Realizare pistă pentru biciclete și alte vehicule electrice ușoare între localitățile Mihai Viteazu și Archita, comuna Saschiz, județul Mureș</t>
  </si>
  <si>
    <t xml:space="preserve">17212 / 10.02.2023 </t>
  </si>
  <si>
    <t>SÂNGEORGIU DE MUREȘ</t>
  </si>
  <si>
    <t>C10-I1.4-1025</t>
  </si>
  <si>
    <t>Amenajare pistă pentru biciclete în Comuna Sângeorgiu de Mureș, Județul Mureș – tronson II</t>
  </si>
  <si>
    <t xml:space="preserve">17228 / 10.02.2023 </t>
  </si>
  <si>
    <t>TECUCI</t>
  </si>
  <si>
    <t>Galați</t>
  </si>
  <si>
    <t>C10-I1.4-1056</t>
  </si>
  <si>
    <t>Dezvoltarea infrastructurii de transport verde prin realizarea de piste pentru biciclete la nivelul Municipiului Tecuci</t>
  </si>
  <si>
    <t xml:space="preserve">17226 / 10.02.2023 </t>
  </si>
  <si>
    <t>VÂNĂTORI</t>
  </si>
  <si>
    <t>C10-I1.4-1040</t>
  </si>
  <si>
    <t>Realizare pistă pentru biciclete și alte vehicule electrice usoare între localitățile Archita și Mihai Viteazu, comuna Vânători, județul Mureș</t>
  </si>
  <si>
    <t>I.1.4 - Asigurarea infrastructurii pentru transportul verde - piste pentru biciclete (și alte vehicule electrice ușoare) la nivel local/metropolitan</t>
  </si>
  <si>
    <t>Eficientizare energetică clădire situată la adresa Comuna Dănești, sat Brătuia, nr. 133-A, jud. Gorj, nr.cad.37147 (anexa)</t>
  </si>
  <si>
    <t>CONSTRUIRE PISTĂ DE BICICLETE ÎNTRE  LOCALITATEA PÂNCOTA ȘI  LOCALITATEA  MĂDERAT, ORAȘ PÂNCOTA  JUD.ARAD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</si>
</sst>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lei&quot;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11"/>
      <color theme="1"/>
      <name val="Calibri"/>
      <family val="2"/>
      <scheme val="minor"/>
    </font>
    <font>
      <b/>
      <sz val="11"/>
      <name val="Trebuchet MS"/>
    </font>
    <font>
      <sz val="11"/>
      <name val="Trebuchet MS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64" fontId="6" fillId="0" borderId="4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>
      <alignment horizontal="right" vertical="center" wrapText="1"/>
    </xf>
    <xf numFmtId="164" fontId="6" fillId="0" borderId="9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/>
    </xf>
    <xf numFmtId="164" fontId="8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0" fillId="0" borderId="0" xfId="0" applyFont="1"/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164" fontId="9" fillId="2" borderId="8" xfId="0" applyNumberFormat="1" applyFont="1" applyFill="1" applyBorder="1" applyAlignment="1">
      <alignment horizontal="right" vertical="center" wrapText="1"/>
    </xf>
    <xf numFmtId="164" fontId="9" fillId="2" borderId="9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134" displayName="Table134" ref="A5:J66" totalsRowCount="1" headerRowDxfId="21" dataDxfId="19" totalsRowDxfId="17" headerRowBorderDxfId="20" tableBorderDxfId="18" totalsRowBorderDxfId="16">
  <autoFilter ref="A5:J65"/>
  <sortState ref="A5:J24">
    <sortCondition ref="D4:D24"/>
  </sortState>
  <tableColumns count="10">
    <tableColumn id="1" name="Nr." dataDxfId="15" totalsRowDxfId="9"/>
    <tableColumn id="23" name="Nr. înreg." dataDxfId="14" totalsRowDxfId="8"/>
    <tableColumn id="2" name="Tip UAT" dataDxfId="13" totalsRowDxfId="7"/>
    <tableColumn id="25" name="UAT" dataDxfId="12" totalsRowDxfId="6"/>
    <tableColumn id="5" name="Județ" dataDxfId="11" totalsRowDxfId="5"/>
    <tableColumn id="27" name="Nr. cerere" dataDxfId="10" totalsRowDxfId="4"/>
    <tableColumn id="11" name="Titlu proiect" totalsRowLabel="TOTAL" totalsRowDxfId="3"/>
    <tableColumn id="16" name="Valoare finanțare" totalsRowFunction="sum" totalsRowDxfId="2"/>
    <tableColumn id="40" name="Valoare TVA" totalsRowFunction="sum" totalsRowDxfId="1">
      <calculatedColumnFormula>Table134[[#This Row],[Valoare finanțare]]*19%</calculatedColumnFormula>
    </tableColumn>
    <tableColumn id="42" name="Valoare Total" totalsRowFunction="custom" totalsRowDxfId="0">
      <calculatedColumnFormula>Table134[[#This Row],[Valoare TVA]]+Table134[[#This Row],[Valoare finanțare]]</calculatedColumnFormula>
      <totalsRowFormula>SUM(J6:J65)</totalsRow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zoomScaleNormal="100" workbookViewId="0">
      <selection activeCell="H13" sqref="H13"/>
    </sheetView>
  </sheetViews>
  <sheetFormatPr defaultRowHeight="15.95" customHeight="1" x14ac:dyDescent="0.25"/>
  <cols>
    <col min="1" max="1" width="7.875" style="3" bestFit="1" customWidth="1"/>
    <col min="2" max="2" width="13.75" style="3" bestFit="1" customWidth="1"/>
    <col min="3" max="3" width="12.125" style="4" bestFit="1" customWidth="1"/>
    <col min="4" max="4" width="15.125" style="4" customWidth="1"/>
    <col min="5" max="5" width="13.75" style="4" customWidth="1"/>
    <col min="6" max="6" width="14.125" style="4" customWidth="1"/>
    <col min="7" max="7" width="64.5" style="1" customWidth="1"/>
    <col min="8" max="8" width="23.125" style="5" customWidth="1"/>
    <col min="9" max="9" width="17.625" style="5" bestFit="1" customWidth="1"/>
    <col min="10" max="10" width="18.75" style="5" bestFit="1" customWidth="1"/>
    <col min="11" max="16384" width="9" style="2"/>
  </cols>
  <sheetData>
    <row r="1" spans="1:10" s="28" customFormat="1" ht="15.95" customHeight="1" x14ac:dyDescent="0.35">
      <c r="A1" s="24"/>
      <c r="B1" s="25"/>
      <c r="C1" s="25"/>
      <c r="D1" s="25"/>
      <c r="E1" s="25"/>
      <c r="F1" s="24"/>
      <c r="G1" s="26"/>
      <c r="H1" s="27"/>
      <c r="I1" s="27"/>
      <c r="J1" s="27"/>
    </row>
    <row r="2" spans="1:10" s="28" customFormat="1" ht="15.95" customHeight="1" x14ac:dyDescent="0.25">
      <c r="A2" s="29"/>
      <c r="B2" s="29"/>
      <c r="C2" s="30" t="s">
        <v>90</v>
      </c>
      <c r="D2" s="31" t="s">
        <v>91</v>
      </c>
      <c r="E2" s="29"/>
      <c r="F2" s="29"/>
      <c r="G2" s="32"/>
      <c r="H2" s="32"/>
      <c r="I2" s="33"/>
      <c r="J2" s="32"/>
    </row>
    <row r="3" spans="1:10" s="28" customFormat="1" ht="15.95" customHeight="1" x14ac:dyDescent="0.25">
      <c r="A3" s="34"/>
      <c r="B3" s="34"/>
      <c r="C3" s="30" t="s">
        <v>90</v>
      </c>
      <c r="D3" s="31" t="s">
        <v>270</v>
      </c>
      <c r="E3" s="29"/>
      <c r="F3" s="29"/>
      <c r="G3" s="32"/>
      <c r="H3" s="32"/>
    </row>
    <row r="4" spans="1:10" s="28" customFormat="1" ht="15.95" customHeight="1" x14ac:dyDescent="0.25">
      <c r="A4" s="34"/>
      <c r="B4" s="34"/>
      <c r="C4" s="30"/>
      <c r="D4" s="31"/>
      <c r="E4" s="29"/>
      <c r="F4" s="29"/>
      <c r="G4" s="32"/>
      <c r="H4" s="32"/>
    </row>
    <row r="5" spans="1:10" ht="15.95" customHeight="1" x14ac:dyDescent="0.25">
      <c r="A5" s="41" t="s">
        <v>44</v>
      </c>
      <c r="B5" s="42" t="s">
        <v>92</v>
      </c>
      <c r="C5" s="42" t="s">
        <v>45</v>
      </c>
      <c r="D5" s="42" t="s">
        <v>46</v>
      </c>
      <c r="E5" s="42" t="s">
        <v>0</v>
      </c>
      <c r="F5" s="43" t="s">
        <v>93</v>
      </c>
      <c r="G5" s="42" t="s">
        <v>1</v>
      </c>
      <c r="H5" s="44" t="s">
        <v>94</v>
      </c>
      <c r="I5" s="44" t="s">
        <v>95</v>
      </c>
      <c r="J5" s="45" t="s">
        <v>62</v>
      </c>
    </row>
    <row r="6" spans="1:10" s="6" customFormat="1" ht="33" x14ac:dyDescent="0.25">
      <c r="A6" s="17">
        <v>1</v>
      </c>
      <c r="B6" s="18" t="s">
        <v>79</v>
      </c>
      <c r="C6" s="19" t="s">
        <v>47</v>
      </c>
      <c r="D6" s="19" t="s">
        <v>23</v>
      </c>
      <c r="E6" s="19" t="s">
        <v>57</v>
      </c>
      <c r="F6" s="20" t="s">
        <v>22</v>
      </c>
      <c r="G6" s="21" t="s">
        <v>65</v>
      </c>
      <c r="H6" s="22">
        <v>1587669.2</v>
      </c>
      <c r="I6" s="22">
        <f>Table134[[#This Row],[Valoare finanțare]]*19%</f>
        <v>301657.14799999999</v>
      </c>
      <c r="J6" s="23">
        <f>Table134[[#This Row],[Valoare TVA]]+Table134[[#This Row],[Valoare finanțare]]</f>
        <v>1889326.348</v>
      </c>
    </row>
    <row r="7" spans="1:10" s="6" customFormat="1" ht="49.5" x14ac:dyDescent="0.25">
      <c r="A7" s="17">
        <v>2</v>
      </c>
      <c r="B7" s="18" t="s">
        <v>89</v>
      </c>
      <c r="C7" s="19" t="s">
        <v>47</v>
      </c>
      <c r="D7" s="19" t="s">
        <v>3</v>
      </c>
      <c r="E7" s="19" t="s">
        <v>53</v>
      </c>
      <c r="F7" s="20" t="s">
        <v>2</v>
      </c>
      <c r="G7" s="21" t="s">
        <v>4</v>
      </c>
      <c r="H7" s="22">
        <v>1436050.04</v>
      </c>
      <c r="I7" s="22">
        <f>Table134[[#This Row],[Valoare finanțare]]*19%</f>
        <v>272849.50760000001</v>
      </c>
      <c r="J7" s="23">
        <f>Table134[[#This Row],[Valoare TVA]]+Table134[[#This Row],[Valoare finanțare]]</f>
        <v>1708899.5476000002</v>
      </c>
    </row>
    <row r="8" spans="1:10" s="6" customFormat="1" ht="33" x14ac:dyDescent="0.25">
      <c r="A8" s="17">
        <v>3</v>
      </c>
      <c r="B8" s="18" t="s">
        <v>70</v>
      </c>
      <c r="C8" s="19" t="s">
        <v>47</v>
      </c>
      <c r="D8" s="19" t="s">
        <v>13</v>
      </c>
      <c r="E8" s="19" t="s">
        <v>61</v>
      </c>
      <c r="F8" s="20" t="s">
        <v>42</v>
      </c>
      <c r="G8" s="21" t="s">
        <v>43</v>
      </c>
      <c r="H8" s="22">
        <v>1351576.51</v>
      </c>
      <c r="I8" s="22">
        <f>Table134[[#This Row],[Valoare finanțare]]*19%</f>
        <v>256799.53690000001</v>
      </c>
      <c r="J8" s="23">
        <f>Table134[[#This Row],[Valoare TVA]]+Table134[[#This Row],[Valoare finanțare]]</f>
        <v>1608376.0469</v>
      </c>
    </row>
    <row r="9" spans="1:10" s="6" customFormat="1" ht="33" x14ac:dyDescent="0.25">
      <c r="A9" s="17">
        <v>4</v>
      </c>
      <c r="B9" s="18" t="s">
        <v>82</v>
      </c>
      <c r="C9" s="19" t="s">
        <v>47</v>
      </c>
      <c r="D9" s="19" t="s">
        <v>13</v>
      </c>
      <c r="E9" s="19" t="s">
        <v>61</v>
      </c>
      <c r="F9" s="20" t="s">
        <v>16</v>
      </c>
      <c r="G9" s="21" t="s">
        <v>17</v>
      </c>
      <c r="H9" s="22">
        <v>567488.86</v>
      </c>
      <c r="I9" s="22">
        <f>Table134[[#This Row],[Valoare finanțare]]*19%</f>
        <v>107822.88339999999</v>
      </c>
      <c r="J9" s="23">
        <f>Table134[[#This Row],[Valoare TVA]]+Table134[[#This Row],[Valoare finanțare]]</f>
        <v>675311.74340000004</v>
      </c>
    </row>
    <row r="10" spans="1:10" s="6" customFormat="1" ht="33" x14ac:dyDescent="0.25">
      <c r="A10" s="17">
        <v>5</v>
      </c>
      <c r="B10" s="18" t="s">
        <v>83</v>
      </c>
      <c r="C10" s="19" t="s">
        <v>47</v>
      </c>
      <c r="D10" s="19" t="s">
        <v>13</v>
      </c>
      <c r="E10" s="19" t="s">
        <v>61</v>
      </c>
      <c r="F10" s="20" t="s">
        <v>15</v>
      </c>
      <c r="G10" s="21" t="s">
        <v>271</v>
      </c>
      <c r="H10" s="22">
        <v>194938.92</v>
      </c>
      <c r="I10" s="22">
        <f>Table134[[#This Row],[Valoare finanțare]]*19%</f>
        <v>37038.394800000002</v>
      </c>
      <c r="J10" s="23">
        <f>Table134[[#This Row],[Valoare TVA]]+Table134[[#This Row],[Valoare finanțare]]</f>
        <v>231977.31480000002</v>
      </c>
    </row>
    <row r="11" spans="1:10" s="6" customFormat="1" ht="33" x14ac:dyDescent="0.25">
      <c r="A11" s="17">
        <v>6</v>
      </c>
      <c r="B11" s="18" t="s">
        <v>76</v>
      </c>
      <c r="C11" s="19" t="s">
        <v>47</v>
      </c>
      <c r="D11" s="19" t="s">
        <v>29</v>
      </c>
      <c r="E11" s="19" t="s">
        <v>60</v>
      </c>
      <c r="F11" s="20" t="s">
        <v>28</v>
      </c>
      <c r="G11" s="21" t="s">
        <v>30</v>
      </c>
      <c r="H11" s="22">
        <v>1342912.56</v>
      </c>
      <c r="I11" s="22">
        <f>Table134[[#This Row],[Valoare finanțare]]*19%</f>
        <v>255153.38640000002</v>
      </c>
      <c r="J11" s="23">
        <f>Table134[[#This Row],[Valoare TVA]]+Table134[[#This Row],[Valoare finanțare]]</f>
        <v>1598065.9464</v>
      </c>
    </row>
    <row r="12" spans="1:10" s="6" customFormat="1" ht="33" x14ac:dyDescent="0.25">
      <c r="A12" s="17">
        <v>7</v>
      </c>
      <c r="B12" s="18" t="s">
        <v>81</v>
      </c>
      <c r="C12" s="19" t="s">
        <v>47</v>
      </c>
      <c r="D12" s="19" t="s">
        <v>6</v>
      </c>
      <c r="E12" s="19" t="s">
        <v>54</v>
      </c>
      <c r="F12" s="20" t="s">
        <v>18</v>
      </c>
      <c r="G12" s="21" t="s">
        <v>66</v>
      </c>
      <c r="H12" s="22">
        <v>428865.62</v>
      </c>
      <c r="I12" s="22">
        <f>Table134[[#This Row],[Valoare finanțare]]*19%</f>
        <v>81484.467799999999</v>
      </c>
      <c r="J12" s="23">
        <f>Table134[[#This Row],[Valoare TVA]]+Table134[[#This Row],[Valoare finanțare]]</f>
        <v>510350.08779999998</v>
      </c>
    </row>
    <row r="13" spans="1:10" s="6" customFormat="1" ht="33" x14ac:dyDescent="0.25">
      <c r="A13" s="17">
        <v>8</v>
      </c>
      <c r="B13" s="18" t="s">
        <v>84</v>
      </c>
      <c r="C13" s="19" t="s">
        <v>47</v>
      </c>
      <c r="D13" s="19" t="s">
        <v>6</v>
      </c>
      <c r="E13" s="19" t="s">
        <v>54</v>
      </c>
      <c r="F13" s="20" t="s">
        <v>14</v>
      </c>
      <c r="G13" s="21" t="s">
        <v>67</v>
      </c>
      <c r="H13" s="22">
        <v>957366.7</v>
      </c>
      <c r="I13" s="22">
        <f>Table134[[#This Row],[Valoare finanțare]]*19%</f>
        <v>181899.67299999998</v>
      </c>
      <c r="J13" s="23">
        <f>Table134[[#This Row],[Valoare TVA]]+Table134[[#This Row],[Valoare finanțare]]</f>
        <v>1139266.3729999999</v>
      </c>
    </row>
    <row r="14" spans="1:10" s="6" customFormat="1" ht="33" x14ac:dyDescent="0.25">
      <c r="A14" s="17">
        <v>9</v>
      </c>
      <c r="B14" s="18" t="s">
        <v>88</v>
      </c>
      <c r="C14" s="19" t="s">
        <v>47</v>
      </c>
      <c r="D14" s="19" t="s">
        <v>6</v>
      </c>
      <c r="E14" s="19" t="s">
        <v>54</v>
      </c>
      <c r="F14" s="20" t="s">
        <v>5</v>
      </c>
      <c r="G14" s="21" t="s">
        <v>68</v>
      </c>
      <c r="H14" s="22">
        <v>1085506.55</v>
      </c>
      <c r="I14" s="22">
        <f>Table134[[#This Row],[Valoare finanțare]]*19%</f>
        <v>206246.2445</v>
      </c>
      <c r="J14" s="23">
        <f>Table134[[#This Row],[Valoare TVA]]+Table134[[#This Row],[Valoare finanțare]]</f>
        <v>1291752.7945000001</v>
      </c>
    </row>
    <row r="15" spans="1:10" s="6" customFormat="1" ht="66" x14ac:dyDescent="0.25">
      <c r="A15" s="17">
        <v>10</v>
      </c>
      <c r="B15" s="18" t="s">
        <v>78</v>
      </c>
      <c r="C15" s="19" t="s">
        <v>47</v>
      </c>
      <c r="D15" s="19" t="s">
        <v>25</v>
      </c>
      <c r="E15" s="19" t="s">
        <v>54</v>
      </c>
      <c r="F15" s="20" t="s">
        <v>24</v>
      </c>
      <c r="G15" s="21" t="s">
        <v>49</v>
      </c>
      <c r="H15" s="22">
        <v>1429552.08</v>
      </c>
      <c r="I15" s="22">
        <f>Table134[[#This Row],[Valoare finanțare]]*19%</f>
        <v>271614.89520000003</v>
      </c>
      <c r="J15" s="23">
        <f>Table134[[#This Row],[Valoare TVA]]+Table134[[#This Row],[Valoare finanțare]]</f>
        <v>1701166.9752000002</v>
      </c>
    </row>
    <row r="16" spans="1:10" s="6" customFormat="1" ht="33" x14ac:dyDescent="0.25">
      <c r="A16" s="17">
        <v>11</v>
      </c>
      <c r="B16" s="18" t="s">
        <v>74</v>
      </c>
      <c r="C16" s="19" t="s">
        <v>47</v>
      </c>
      <c r="D16" s="19" t="s">
        <v>34</v>
      </c>
      <c r="E16" s="19" t="s">
        <v>56</v>
      </c>
      <c r="F16" s="20" t="s">
        <v>33</v>
      </c>
      <c r="G16" s="21" t="s">
        <v>51</v>
      </c>
      <c r="H16" s="22">
        <v>2867768.11</v>
      </c>
      <c r="I16" s="22">
        <f>Table134[[#This Row],[Valoare finanțare]]*19%</f>
        <v>544875.94089999993</v>
      </c>
      <c r="J16" s="23">
        <f>Table134[[#This Row],[Valoare TVA]]+Table134[[#This Row],[Valoare finanțare]]</f>
        <v>3412644.0508999997</v>
      </c>
    </row>
    <row r="17" spans="1:10" s="6" customFormat="1" ht="33" x14ac:dyDescent="0.25">
      <c r="A17" s="17">
        <v>12</v>
      </c>
      <c r="B17" s="18" t="s">
        <v>72</v>
      </c>
      <c r="C17" s="19" t="s">
        <v>47</v>
      </c>
      <c r="D17" s="19" t="s">
        <v>38</v>
      </c>
      <c r="E17" s="19" t="s">
        <v>58</v>
      </c>
      <c r="F17" s="20" t="s">
        <v>37</v>
      </c>
      <c r="G17" s="21" t="s">
        <v>63</v>
      </c>
      <c r="H17" s="22">
        <v>574895.75</v>
      </c>
      <c r="I17" s="22">
        <f>Table134[[#This Row],[Valoare finanțare]]*19%</f>
        <v>109230.1925</v>
      </c>
      <c r="J17" s="23">
        <f>Table134[[#This Row],[Valoare TVA]]+Table134[[#This Row],[Valoare finanțare]]</f>
        <v>684125.9425</v>
      </c>
    </row>
    <row r="18" spans="1:10" s="6" customFormat="1" ht="33" x14ac:dyDescent="0.25">
      <c r="A18" s="17">
        <v>13</v>
      </c>
      <c r="B18" s="18" t="s">
        <v>77</v>
      </c>
      <c r="C18" s="19" t="s">
        <v>47</v>
      </c>
      <c r="D18" s="19" t="s">
        <v>27</v>
      </c>
      <c r="E18" s="19" t="s">
        <v>59</v>
      </c>
      <c r="F18" s="20" t="s">
        <v>26</v>
      </c>
      <c r="G18" s="21" t="s">
        <v>50</v>
      </c>
      <c r="H18" s="22">
        <v>1819429.92</v>
      </c>
      <c r="I18" s="22">
        <f>Table134[[#This Row],[Valoare finanțare]]*19%</f>
        <v>345691.68479999999</v>
      </c>
      <c r="J18" s="23">
        <f>Table134[[#This Row],[Valoare TVA]]+Table134[[#This Row],[Valoare finanțare]]</f>
        <v>2165121.6047999999</v>
      </c>
    </row>
    <row r="19" spans="1:10" s="6" customFormat="1" ht="33" x14ac:dyDescent="0.25">
      <c r="A19" s="17">
        <v>14</v>
      </c>
      <c r="B19" s="18" t="s">
        <v>80</v>
      </c>
      <c r="C19" s="19" t="s">
        <v>47</v>
      </c>
      <c r="D19" s="19" t="s">
        <v>20</v>
      </c>
      <c r="E19" s="19" t="s">
        <v>54</v>
      </c>
      <c r="F19" s="20" t="s">
        <v>19</v>
      </c>
      <c r="G19" s="21" t="s">
        <v>21</v>
      </c>
      <c r="H19" s="22">
        <v>645464.42000000004</v>
      </c>
      <c r="I19" s="22">
        <f>Table134[[#This Row],[Valoare finanțare]]*19%</f>
        <v>122638.23980000001</v>
      </c>
      <c r="J19" s="23">
        <f>Table134[[#This Row],[Valoare TVA]]+Table134[[#This Row],[Valoare finanțare]]</f>
        <v>768102.65980000002</v>
      </c>
    </row>
    <row r="20" spans="1:10" s="6" customFormat="1" ht="33" x14ac:dyDescent="0.25">
      <c r="A20" s="17">
        <v>15</v>
      </c>
      <c r="B20" s="18" t="s">
        <v>71</v>
      </c>
      <c r="C20" s="19" t="s">
        <v>47</v>
      </c>
      <c r="D20" s="19" t="s">
        <v>40</v>
      </c>
      <c r="E20" s="19" t="s">
        <v>53</v>
      </c>
      <c r="F20" s="20" t="s">
        <v>39</v>
      </c>
      <c r="G20" s="21" t="s">
        <v>41</v>
      </c>
      <c r="H20" s="22">
        <v>734269.93</v>
      </c>
      <c r="I20" s="22">
        <f>Table134[[#This Row],[Valoare finanțare]]*19%</f>
        <v>139511.2867</v>
      </c>
      <c r="J20" s="23">
        <f>Table134[[#This Row],[Valoare TVA]]+Table134[[#This Row],[Valoare finanțare]]</f>
        <v>873781.21669999999</v>
      </c>
    </row>
    <row r="21" spans="1:10" s="6" customFormat="1" ht="33" x14ac:dyDescent="0.25">
      <c r="A21" s="17">
        <v>16</v>
      </c>
      <c r="B21" s="18" t="s">
        <v>85</v>
      </c>
      <c r="C21" s="19" t="s">
        <v>47</v>
      </c>
      <c r="D21" s="19" t="s">
        <v>10</v>
      </c>
      <c r="E21" s="19" t="s">
        <v>61</v>
      </c>
      <c r="F21" s="20" t="s">
        <v>11</v>
      </c>
      <c r="G21" s="21" t="s">
        <v>12</v>
      </c>
      <c r="H21" s="22">
        <v>649796.4</v>
      </c>
      <c r="I21" s="22">
        <f>Table134[[#This Row],[Valoare finanțare]]*19%</f>
        <v>123461.31600000001</v>
      </c>
      <c r="J21" s="23">
        <f>Table134[[#This Row],[Valoare TVA]]+Table134[[#This Row],[Valoare finanțare]]</f>
        <v>773257.71600000001</v>
      </c>
    </row>
    <row r="22" spans="1:10" s="6" customFormat="1" ht="33" x14ac:dyDescent="0.25">
      <c r="A22" s="17">
        <v>17</v>
      </c>
      <c r="B22" s="18" t="s">
        <v>86</v>
      </c>
      <c r="C22" s="19" t="s">
        <v>47</v>
      </c>
      <c r="D22" s="19" t="s">
        <v>10</v>
      </c>
      <c r="E22" s="19" t="s">
        <v>61</v>
      </c>
      <c r="F22" s="20" t="s">
        <v>9</v>
      </c>
      <c r="G22" s="21" t="s">
        <v>48</v>
      </c>
      <c r="H22" s="22">
        <v>1358074.48</v>
      </c>
      <c r="I22" s="22">
        <f>Table134[[#This Row],[Valoare finanțare]]*19%</f>
        <v>258034.15119999999</v>
      </c>
      <c r="J22" s="23">
        <f>Table134[[#This Row],[Valoare TVA]]+Table134[[#This Row],[Valoare finanțare]]</f>
        <v>1616108.6311999999</v>
      </c>
    </row>
    <row r="23" spans="1:10" s="6" customFormat="1" ht="33" x14ac:dyDescent="0.25">
      <c r="A23" s="17">
        <v>18</v>
      </c>
      <c r="B23" s="18" t="s">
        <v>73</v>
      </c>
      <c r="C23" s="19" t="s">
        <v>47</v>
      </c>
      <c r="D23" s="19" t="s">
        <v>36</v>
      </c>
      <c r="E23" s="19" t="s">
        <v>61</v>
      </c>
      <c r="F23" s="20" t="s">
        <v>35</v>
      </c>
      <c r="G23" s="21" t="s">
        <v>52</v>
      </c>
      <c r="H23" s="22">
        <v>1039674.24</v>
      </c>
      <c r="I23" s="22">
        <f>Table134[[#This Row],[Valoare finanțare]]*19%</f>
        <v>197538.10560000001</v>
      </c>
      <c r="J23" s="23">
        <f>Table134[[#This Row],[Valoare TVA]]+Table134[[#This Row],[Valoare finanțare]]</f>
        <v>1237212.3456000001</v>
      </c>
    </row>
    <row r="24" spans="1:10" s="6" customFormat="1" ht="33" x14ac:dyDescent="0.25">
      <c r="A24" s="17">
        <v>19</v>
      </c>
      <c r="B24" s="18" t="s">
        <v>75</v>
      </c>
      <c r="C24" s="19" t="s">
        <v>47</v>
      </c>
      <c r="D24" s="19" t="s">
        <v>32</v>
      </c>
      <c r="E24" s="19" t="s">
        <v>60</v>
      </c>
      <c r="F24" s="20" t="s">
        <v>31</v>
      </c>
      <c r="G24" s="21" t="s">
        <v>69</v>
      </c>
      <c r="H24" s="22">
        <v>463521.43</v>
      </c>
      <c r="I24" s="22">
        <f>Table134[[#This Row],[Valoare finanțare]]*19%</f>
        <v>88069.0717</v>
      </c>
      <c r="J24" s="23">
        <f>Table134[[#This Row],[Valoare TVA]]+Table134[[#This Row],[Valoare finanțare]]</f>
        <v>551590.50170000002</v>
      </c>
    </row>
    <row r="25" spans="1:10" s="6" customFormat="1" ht="33" x14ac:dyDescent="0.25">
      <c r="A25" s="17">
        <v>20</v>
      </c>
      <c r="B25" s="18" t="s">
        <v>87</v>
      </c>
      <c r="C25" s="19" t="s">
        <v>47</v>
      </c>
      <c r="D25" s="19" t="s">
        <v>8</v>
      </c>
      <c r="E25" s="19" t="s">
        <v>55</v>
      </c>
      <c r="F25" s="20" t="s">
        <v>7</v>
      </c>
      <c r="G25" s="21" t="s">
        <v>64</v>
      </c>
      <c r="H25" s="22">
        <v>1580564.76</v>
      </c>
      <c r="I25" s="22">
        <f>Table134[[#This Row],[Valoare finanțare]]*19%</f>
        <v>300307.30440000002</v>
      </c>
      <c r="J25" s="23">
        <f>Table134[[#This Row],[Valoare TVA]]+Table134[[#This Row],[Valoare finanțare]]</f>
        <v>1880872.0644</v>
      </c>
    </row>
    <row r="26" spans="1:10" ht="33" x14ac:dyDescent="0.25">
      <c r="A26" s="17">
        <v>21</v>
      </c>
      <c r="B26" s="7" t="s">
        <v>97</v>
      </c>
      <c r="C26" s="8" t="s">
        <v>47</v>
      </c>
      <c r="D26" s="8" t="s">
        <v>98</v>
      </c>
      <c r="E26" s="8" t="s">
        <v>99</v>
      </c>
      <c r="F26" s="7" t="s">
        <v>100</v>
      </c>
      <c r="G26" s="9" t="s">
        <v>101</v>
      </c>
      <c r="H26" s="10">
        <v>2087224.8</v>
      </c>
      <c r="I26" s="10">
        <v>396572.712</v>
      </c>
      <c r="J26" s="11">
        <v>2483797.5120000001</v>
      </c>
    </row>
    <row r="27" spans="1:10" ht="33" x14ac:dyDescent="0.25">
      <c r="A27" s="17">
        <v>22</v>
      </c>
      <c r="B27" s="7" t="s">
        <v>102</v>
      </c>
      <c r="C27" s="8" t="s">
        <v>103</v>
      </c>
      <c r="D27" s="8" t="s">
        <v>104</v>
      </c>
      <c r="E27" s="8" t="s">
        <v>105</v>
      </c>
      <c r="F27" s="7" t="s">
        <v>106</v>
      </c>
      <c r="G27" s="9" t="s">
        <v>107</v>
      </c>
      <c r="H27" s="10">
        <v>5228626.1100000003</v>
      </c>
      <c r="I27" s="10">
        <v>993438.96090000006</v>
      </c>
      <c r="J27" s="11">
        <v>6222065.0709000006</v>
      </c>
    </row>
    <row r="28" spans="1:10" ht="33" x14ac:dyDescent="0.25">
      <c r="A28" s="17">
        <v>23</v>
      </c>
      <c r="B28" s="7" t="s">
        <v>108</v>
      </c>
      <c r="C28" s="8" t="s">
        <v>109</v>
      </c>
      <c r="D28" s="8" t="s">
        <v>110</v>
      </c>
      <c r="E28" s="8" t="s">
        <v>56</v>
      </c>
      <c r="F28" s="7" t="s">
        <v>111</v>
      </c>
      <c r="G28" s="9" t="s">
        <v>112</v>
      </c>
      <c r="H28" s="10">
        <v>2322529.86</v>
      </c>
      <c r="I28" s="10">
        <v>441280.67339999997</v>
      </c>
      <c r="J28" s="11">
        <v>2763810.5334000001</v>
      </c>
    </row>
    <row r="29" spans="1:10" ht="49.5" x14ac:dyDescent="0.25">
      <c r="A29" s="17">
        <v>24</v>
      </c>
      <c r="B29" s="7" t="s">
        <v>113</v>
      </c>
      <c r="C29" s="8" t="s">
        <v>47</v>
      </c>
      <c r="D29" s="8" t="s">
        <v>114</v>
      </c>
      <c r="E29" s="8" t="s">
        <v>115</v>
      </c>
      <c r="F29" s="7" t="s">
        <v>116</v>
      </c>
      <c r="G29" s="9" t="s">
        <v>117</v>
      </c>
      <c r="H29" s="10">
        <v>1550650.5</v>
      </c>
      <c r="I29" s="10">
        <v>294623.59500000003</v>
      </c>
      <c r="J29" s="11">
        <v>1845274.095</v>
      </c>
    </row>
    <row r="30" spans="1:10" ht="33" x14ac:dyDescent="0.25">
      <c r="A30" s="17">
        <v>25</v>
      </c>
      <c r="B30" s="7" t="s">
        <v>118</v>
      </c>
      <c r="C30" s="8" t="s">
        <v>119</v>
      </c>
      <c r="D30" s="8" t="s">
        <v>120</v>
      </c>
      <c r="E30" s="8" t="s">
        <v>121</v>
      </c>
      <c r="F30" s="7" t="s">
        <v>122</v>
      </c>
      <c r="G30" s="9" t="s">
        <v>123</v>
      </c>
      <c r="H30" s="10">
        <v>7679412</v>
      </c>
      <c r="I30" s="10">
        <v>1459088.28</v>
      </c>
      <c r="J30" s="11">
        <v>9138500.2799999993</v>
      </c>
    </row>
    <row r="31" spans="1:10" ht="33" x14ac:dyDescent="0.25">
      <c r="A31" s="17">
        <v>26</v>
      </c>
      <c r="B31" s="7" t="s">
        <v>124</v>
      </c>
      <c r="C31" s="8" t="s">
        <v>47</v>
      </c>
      <c r="D31" s="8" t="s">
        <v>125</v>
      </c>
      <c r="E31" s="8" t="s">
        <v>126</v>
      </c>
      <c r="F31" s="7" t="s">
        <v>127</v>
      </c>
      <c r="G31" s="9" t="s">
        <v>128</v>
      </c>
      <c r="H31" s="10">
        <v>6399510</v>
      </c>
      <c r="I31" s="10">
        <v>1215906.8999999999</v>
      </c>
      <c r="J31" s="11">
        <v>7615416.9000000004</v>
      </c>
    </row>
    <row r="32" spans="1:10" ht="33" x14ac:dyDescent="0.25">
      <c r="A32" s="17">
        <v>27</v>
      </c>
      <c r="B32" s="7" t="s">
        <v>129</v>
      </c>
      <c r="C32" s="8" t="s">
        <v>47</v>
      </c>
      <c r="D32" s="8" t="s">
        <v>130</v>
      </c>
      <c r="E32" s="8" t="s">
        <v>115</v>
      </c>
      <c r="F32" s="7" t="s">
        <v>131</v>
      </c>
      <c r="G32" s="9" t="s">
        <v>132</v>
      </c>
      <c r="H32" s="10">
        <v>7531731</v>
      </c>
      <c r="I32" s="10">
        <v>1431028.8900000001</v>
      </c>
      <c r="J32" s="11">
        <v>8962759.8900000006</v>
      </c>
    </row>
    <row r="33" spans="1:10" ht="33" x14ac:dyDescent="0.25">
      <c r="A33" s="17">
        <v>28</v>
      </c>
      <c r="B33" s="7" t="s">
        <v>133</v>
      </c>
      <c r="C33" s="8" t="s">
        <v>47</v>
      </c>
      <c r="D33" s="8" t="s">
        <v>134</v>
      </c>
      <c r="E33" s="8" t="s">
        <v>115</v>
      </c>
      <c r="F33" s="7" t="s">
        <v>135</v>
      </c>
      <c r="G33" s="9" t="s">
        <v>136</v>
      </c>
      <c r="H33" s="10">
        <v>2650873.9500000002</v>
      </c>
      <c r="I33" s="10">
        <v>503666.05050000007</v>
      </c>
      <c r="J33" s="11">
        <v>3154540.0005000001</v>
      </c>
    </row>
    <row r="34" spans="1:10" ht="33" x14ac:dyDescent="0.25">
      <c r="A34" s="17">
        <v>29</v>
      </c>
      <c r="B34" s="7" t="s">
        <v>137</v>
      </c>
      <c r="C34" s="8" t="s">
        <v>47</v>
      </c>
      <c r="D34" s="8" t="s">
        <v>138</v>
      </c>
      <c r="E34" s="8" t="s">
        <v>115</v>
      </c>
      <c r="F34" s="7" t="s">
        <v>139</v>
      </c>
      <c r="G34" s="9" t="s">
        <v>140</v>
      </c>
      <c r="H34" s="10">
        <v>1304515.5</v>
      </c>
      <c r="I34" s="10">
        <v>247857.94500000001</v>
      </c>
      <c r="J34" s="11">
        <v>1552373.4450000001</v>
      </c>
    </row>
    <row r="35" spans="1:10" ht="33" x14ac:dyDescent="0.25">
      <c r="A35" s="17">
        <v>30</v>
      </c>
      <c r="B35" s="7" t="s">
        <v>141</v>
      </c>
      <c r="C35" s="8" t="s">
        <v>47</v>
      </c>
      <c r="D35" s="8" t="s">
        <v>142</v>
      </c>
      <c r="E35" s="8" t="s">
        <v>57</v>
      </c>
      <c r="F35" s="7" t="s">
        <v>143</v>
      </c>
      <c r="G35" s="9" t="s">
        <v>144</v>
      </c>
      <c r="H35" s="10">
        <v>1614645.6</v>
      </c>
      <c r="I35" s="10">
        <v>306782.66400000005</v>
      </c>
      <c r="J35" s="11">
        <v>1921428.2640000002</v>
      </c>
    </row>
    <row r="36" spans="1:10" ht="33" x14ac:dyDescent="0.25">
      <c r="A36" s="17">
        <v>31</v>
      </c>
      <c r="B36" s="7" t="s">
        <v>145</v>
      </c>
      <c r="C36" s="8" t="s">
        <v>47</v>
      </c>
      <c r="D36" s="8" t="s">
        <v>146</v>
      </c>
      <c r="E36" s="8" t="s">
        <v>115</v>
      </c>
      <c r="F36" s="7" t="s">
        <v>147</v>
      </c>
      <c r="G36" s="9" t="s">
        <v>148</v>
      </c>
      <c r="H36" s="10">
        <v>9077458.8000000007</v>
      </c>
      <c r="I36" s="10">
        <v>1724717.1720000003</v>
      </c>
      <c r="J36" s="11">
        <v>10802175.972000001</v>
      </c>
    </row>
    <row r="37" spans="1:10" ht="33" x14ac:dyDescent="0.25">
      <c r="A37" s="17">
        <v>32</v>
      </c>
      <c r="B37" s="7" t="s">
        <v>149</v>
      </c>
      <c r="C37" s="8" t="s">
        <v>119</v>
      </c>
      <c r="D37" s="8" t="s">
        <v>150</v>
      </c>
      <c r="E37" s="8" t="s">
        <v>151</v>
      </c>
      <c r="F37" s="7" t="s">
        <v>152</v>
      </c>
      <c r="G37" s="9" t="s">
        <v>272</v>
      </c>
      <c r="H37" s="10">
        <v>2362896</v>
      </c>
      <c r="I37" s="10">
        <v>448950.24</v>
      </c>
      <c r="J37" s="11">
        <v>2811846.24</v>
      </c>
    </row>
    <row r="38" spans="1:10" ht="33" x14ac:dyDescent="0.25">
      <c r="A38" s="17">
        <v>33</v>
      </c>
      <c r="B38" s="7" t="s">
        <v>153</v>
      </c>
      <c r="C38" s="8" t="s">
        <v>47</v>
      </c>
      <c r="D38" s="8" t="s">
        <v>154</v>
      </c>
      <c r="E38" s="8" t="s">
        <v>115</v>
      </c>
      <c r="F38" s="7" t="s">
        <v>155</v>
      </c>
      <c r="G38" s="9" t="s">
        <v>156</v>
      </c>
      <c r="H38" s="10">
        <v>2461350</v>
      </c>
      <c r="I38" s="10">
        <v>467656.5</v>
      </c>
      <c r="J38" s="11">
        <v>2929006.5</v>
      </c>
    </row>
    <row r="39" spans="1:10" ht="49.5" x14ac:dyDescent="0.25">
      <c r="A39" s="17">
        <v>34</v>
      </c>
      <c r="B39" s="7" t="s">
        <v>157</v>
      </c>
      <c r="C39" s="8" t="s">
        <v>47</v>
      </c>
      <c r="D39" s="8" t="s">
        <v>158</v>
      </c>
      <c r="E39" s="8" t="s">
        <v>159</v>
      </c>
      <c r="F39" s="7" t="s">
        <v>160</v>
      </c>
      <c r="G39" s="9" t="s">
        <v>161</v>
      </c>
      <c r="H39" s="10">
        <v>984540</v>
      </c>
      <c r="I39" s="10">
        <v>187062.6</v>
      </c>
      <c r="J39" s="11">
        <v>1171602.6000000001</v>
      </c>
    </row>
    <row r="40" spans="1:10" ht="33" x14ac:dyDescent="0.25">
      <c r="A40" s="17">
        <v>35</v>
      </c>
      <c r="B40" s="7" t="s">
        <v>162</v>
      </c>
      <c r="C40" s="8" t="s">
        <v>119</v>
      </c>
      <c r="D40" s="8" t="s">
        <v>163</v>
      </c>
      <c r="E40" s="8" t="s">
        <v>164</v>
      </c>
      <c r="F40" s="7" t="s">
        <v>165</v>
      </c>
      <c r="G40" s="9" t="s">
        <v>166</v>
      </c>
      <c r="H40" s="10">
        <v>1082994</v>
      </c>
      <c r="I40" s="10">
        <v>205768.86000000002</v>
      </c>
      <c r="J40" s="11">
        <v>1288762.8600000001</v>
      </c>
    </row>
    <row r="41" spans="1:10" ht="33" x14ac:dyDescent="0.25">
      <c r="A41" s="17">
        <v>36</v>
      </c>
      <c r="B41" s="7" t="s">
        <v>167</v>
      </c>
      <c r="C41" s="8" t="s">
        <v>47</v>
      </c>
      <c r="D41" s="8" t="s">
        <v>168</v>
      </c>
      <c r="E41" s="8" t="s">
        <v>164</v>
      </c>
      <c r="F41" s="7" t="s">
        <v>169</v>
      </c>
      <c r="G41" s="9" t="s">
        <v>170</v>
      </c>
      <c r="H41" s="10">
        <v>4305885.6900000004</v>
      </c>
      <c r="I41" s="10">
        <v>818118.28110000014</v>
      </c>
      <c r="J41" s="11">
        <v>5124003.9711000007</v>
      </c>
    </row>
    <row r="42" spans="1:10" ht="33" x14ac:dyDescent="0.25">
      <c r="A42" s="17">
        <v>37</v>
      </c>
      <c r="B42" s="7" t="s">
        <v>171</v>
      </c>
      <c r="C42" s="8" t="s">
        <v>47</v>
      </c>
      <c r="D42" s="8" t="s">
        <v>172</v>
      </c>
      <c r="E42" s="8" t="s">
        <v>173</v>
      </c>
      <c r="F42" s="7" t="s">
        <v>174</v>
      </c>
      <c r="G42" s="9" t="s">
        <v>175</v>
      </c>
      <c r="H42" s="10">
        <v>911930.18</v>
      </c>
      <c r="I42" s="10">
        <v>173266.73420000001</v>
      </c>
      <c r="J42" s="11">
        <v>1085196.9142</v>
      </c>
    </row>
    <row r="43" spans="1:10" ht="33" x14ac:dyDescent="0.25">
      <c r="A43" s="17">
        <v>38</v>
      </c>
      <c r="B43" s="7" t="s">
        <v>176</v>
      </c>
      <c r="C43" s="8" t="s">
        <v>47</v>
      </c>
      <c r="D43" s="8" t="s">
        <v>177</v>
      </c>
      <c r="E43" s="8" t="s">
        <v>126</v>
      </c>
      <c r="F43" s="7" t="s">
        <v>178</v>
      </c>
      <c r="G43" s="9" t="s">
        <v>179</v>
      </c>
      <c r="H43" s="10">
        <v>2609031</v>
      </c>
      <c r="I43" s="10">
        <v>495715.89</v>
      </c>
      <c r="J43" s="11">
        <v>3104746.89</v>
      </c>
    </row>
    <row r="44" spans="1:10" ht="49.5" x14ac:dyDescent="0.25">
      <c r="A44" s="17">
        <v>39</v>
      </c>
      <c r="B44" s="7" t="s">
        <v>180</v>
      </c>
      <c r="C44" s="8" t="s">
        <v>119</v>
      </c>
      <c r="D44" s="8" t="s">
        <v>181</v>
      </c>
      <c r="E44" s="8" t="s">
        <v>151</v>
      </c>
      <c r="F44" s="7" t="s">
        <v>182</v>
      </c>
      <c r="G44" s="9" t="s">
        <v>183</v>
      </c>
      <c r="H44" s="10">
        <v>7905856.2000000002</v>
      </c>
      <c r="I44" s="10">
        <v>1502112.6780000001</v>
      </c>
      <c r="J44" s="11">
        <v>9407968.8780000005</v>
      </c>
    </row>
    <row r="45" spans="1:10" ht="33" x14ac:dyDescent="0.25">
      <c r="A45" s="17">
        <v>40</v>
      </c>
      <c r="B45" s="12" t="s">
        <v>184</v>
      </c>
      <c r="C45" s="13" t="s">
        <v>119</v>
      </c>
      <c r="D45" s="13" t="s">
        <v>185</v>
      </c>
      <c r="E45" s="13" t="s">
        <v>186</v>
      </c>
      <c r="F45" s="12" t="s">
        <v>187</v>
      </c>
      <c r="G45" s="14" t="s">
        <v>188</v>
      </c>
      <c r="H45" s="15">
        <v>12405204</v>
      </c>
      <c r="I45" s="15">
        <v>2356988.7600000002</v>
      </c>
      <c r="J45" s="16">
        <v>14762192.76</v>
      </c>
    </row>
    <row r="46" spans="1:10" ht="49.5" x14ac:dyDescent="0.25">
      <c r="A46" s="17">
        <v>41</v>
      </c>
      <c r="B46" s="7" t="s">
        <v>189</v>
      </c>
      <c r="C46" s="8" t="s">
        <v>47</v>
      </c>
      <c r="D46" s="8" t="s">
        <v>190</v>
      </c>
      <c r="E46" s="8" t="s">
        <v>191</v>
      </c>
      <c r="F46" s="7" t="s">
        <v>192</v>
      </c>
      <c r="G46" s="9" t="s">
        <v>193</v>
      </c>
      <c r="H46" s="10">
        <v>957957.42</v>
      </c>
      <c r="I46" s="10">
        <v>182011.90980000002</v>
      </c>
      <c r="J46" s="11">
        <v>1139969.3297999999</v>
      </c>
    </row>
    <row r="47" spans="1:10" ht="33" x14ac:dyDescent="0.25">
      <c r="A47" s="17">
        <v>42</v>
      </c>
      <c r="B47" s="7" t="s">
        <v>194</v>
      </c>
      <c r="C47" s="8" t="s">
        <v>47</v>
      </c>
      <c r="D47" s="8" t="s">
        <v>195</v>
      </c>
      <c r="E47" s="8" t="s">
        <v>196</v>
      </c>
      <c r="F47" s="7" t="s">
        <v>197</v>
      </c>
      <c r="G47" s="9" t="s">
        <v>198</v>
      </c>
      <c r="H47" s="10">
        <v>718714.2</v>
      </c>
      <c r="I47" s="10">
        <v>136555.698</v>
      </c>
      <c r="J47" s="11">
        <v>855269.89799999993</v>
      </c>
    </row>
    <row r="48" spans="1:10" ht="49.5" x14ac:dyDescent="0.25">
      <c r="A48" s="17">
        <v>43</v>
      </c>
      <c r="B48" s="7" t="s">
        <v>199</v>
      </c>
      <c r="C48" s="8" t="s">
        <v>109</v>
      </c>
      <c r="D48" s="8" t="s">
        <v>200</v>
      </c>
      <c r="E48" s="8" t="s">
        <v>59</v>
      </c>
      <c r="F48" s="7" t="s">
        <v>201</v>
      </c>
      <c r="G48" s="9" t="s">
        <v>202</v>
      </c>
      <c r="H48" s="10">
        <v>7876320</v>
      </c>
      <c r="I48" s="10">
        <v>1496500.8</v>
      </c>
      <c r="J48" s="11">
        <v>9372820.8000000007</v>
      </c>
    </row>
    <row r="49" spans="1:10" ht="49.5" x14ac:dyDescent="0.25">
      <c r="A49" s="17">
        <v>44</v>
      </c>
      <c r="B49" s="7" t="s">
        <v>203</v>
      </c>
      <c r="C49" s="8" t="s">
        <v>109</v>
      </c>
      <c r="D49" s="8" t="s">
        <v>200</v>
      </c>
      <c r="E49" s="8" t="s">
        <v>59</v>
      </c>
      <c r="F49" s="7" t="s">
        <v>204</v>
      </c>
      <c r="G49" s="9" t="s">
        <v>205</v>
      </c>
      <c r="H49" s="10">
        <v>1476810</v>
      </c>
      <c r="I49" s="10">
        <v>280593.90000000002</v>
      </c>
      <c r="J49" s="11">
        <v>1757403.9</v>
      </c>
    </row>
    <row r="50" spans="1:10" ht="49.5" x14ac:dyDescent="0.25">
      <c r="A50" s="17">
        <v>45</v>
      </c>
      <c r="B50" s="7" t="s">
        <v>206</v>
      </c>
      <c r="C50" s="8" t="s">
        <v>109</v>
      </c>
      <c r="D50" s="8" t="s">
        <v>200</v>
      </c>
      <c r="E50" s="8" t="s">
        <v>59</v>
      </c>
      <c r="F50" s="7" t="s">
        <v>207</v>
      </c>
      <c r="G50" s="9" t="s">
        <v>208</v>
      </c>
      <c r="H50" s="10">
        <v>5611878</v>
      </c>
      <c r="I50" s="10">
        <v>1066256.82</v>
      </c>
      <c r="J50" s="11">
        <v>6678134.8200000003</v>
      </c>
    </row>
    <row r="51" spans="1:10" ht="49.5" x14ac:dyDescent="0.25">
      <c r="A51" s="17">
        <v>46</v>
      </c>
      <c r="B51" s="7" t="s">
        <v>209</v>
      </c>
      <c r="C51" s="8" t="s">
        <v>109</v>
      </c>
      <c r="D51" s="8" t="s">
        <v>200</v>
      </c>
      <c r="E51" s="8" t="s">
        <v>59</v>
      </c>
      <c r="F51" s="7" t="s">
        <v>210</v>
      </c>
      <c r="G51" s="9" t="s">
        <v>211</v>
      </c>
      <c r="H51" s="10">
        <v>1181448</v>
      </c>
      <c r="I51" s="10">
        <v>224475.12</v>
      </c>
      <c r="J51" s="11">
        <v>1405923.12</v>
      </c>
    </row>
    <row r="52" spans="1:10" ht="33" x14ac:dyDescent="0.25">
      <c r="A52" s="17">
        <v>47</v>
      </c>
      <c r="B52" s="7" t="s">
        <v>212</v>
      </c>
      <c r="C52" s="8" t="s">
        <v>109</v>
      </c>
      <c r="D52" s="8" t="s">
        <v>213</v>
      </c>
      <c r="E52" s="8" t="s">
        <v>53</v>
      </c>
      <c r="F52" s="7" t="s">
        <v>214</v>
      </c>
      <c r="G52" s="9" t="s">
        <v>215</v>
      </c>
      <c r="H52" s="10">
        <v>3002847</v>
      </c>
      <c r="I52" s="10">
        <v>570540.93000000005</v>
      </c>
      <c r="J52" s="11">
        <v>3573387.93</v>
      </c>
    </row>
    <row r="53" spans="1:10" ht="33" x14ac:dyDescent="0.25">
      <c r="A53" s="17">
        <v>48</v>
      </c>
      <c r="B53" s="7" t="s">
        <v>216</v>
      </c>
      <c r="C53" s="8" t="s">
        <v>47</v>
      </c>
      <c r="D53" s="8" t="s">
        <v>217</v>
      </c>
      <c r="E53" s="8" t="s">
        <v>58</v>
      </c>
      <c r="F53" s="7" t="s">
        <v>218</v>
      </c>
      <c r="G53" s="9" t="s">
        <v>219</v>
      </c>
      <c r="H53" s="10">
        <v>1969080</v>
      </c>
      <c r="I53" s="10">
        <v>374125.2</v>
      </c>
      <c r="J53" s="11">
        <v>2343205.2000000002</v>
      </c>
    </row>
    <row r="54" spans="1:10" ht="33" x14ac:dyDescent="0.25">
      <c r="A54" s="17">
        <v>49</v>
      </c>
      <c r="B54" s="7" t="s">
        <v>220</v>
      </c>
      <c r="C54" s="8" t="s">
        <v>47</v>
      </c>
      <c r="D54" s="8" t="s">
        <v>221</v>
      </c>
      <c r="E54" s="8" t="s">
        <v>54</v>
      </c>
      <c r="F54" s="7" t="s">
        <v>222</v>
      </c>
      <c r="G54" s="9" t="s">
        <v>223</v>
      </c>
      <c r="H54" s="10">
        <v>2067534</v>
      </c>
      <c r="I54" s="10">
        <v>392831.46</v>
      </c>
      <c r="J54" s="11">
        <v>2460365.46</v>
      </c>
    </row>
    <row r="55" spans="1:10" ht="33" x14ac:dyDescent="0.25">
      <c r="A55" s="17">
        <v>50</v>
      </c>
      <c r="B55" s="7" t="s">
        <v>224</v>
      </c>
      <c r="C55" s="8" t="s">
        <v>47</v>
      </c>
      <c r="D55" s="8" t="s">
        <v>225</v>
      </c>
      <c r="E55" s="8" t="s">
        <v>226</v>
      </c>
      <c r="F55" s="7" t="s">
        <v>227</v>
      </c>
      <c r="G55" s="9" t="s">
        <v>228</v>
      </c>
      <c r="H55" s="10">
        <v>541497</v>
      </c>
      <c r="I55" s="10">
        <v>102884.43000000001</v>
      </c>
      <c r="J55" s="11">
        <v>644381.43000000005</v>
      </c>
    </row>
    <row r="56" spans="1:10" ht="33" x14ac:dyDescent="0.25">
      <c r="A56" s="17">
        <v>51</v>
      </c>
      <c r="B56" s="7" t="s">
        <v>229</v>
      </c>
      <c r="C56" s="8" t="s">
        <v>47</v>
      </c>
      <c r="D56" s="8" t="s">
        <v>230</v>
      </c>
      <c r="E56" s="8" t="s">
        <v>226</v>
      </c>
      <c r="F56" s="7" t="s">
        <v>231</v>
      </c>
      <c r="G56" s="9" t="s">
        <v>232</v>
      </c>
      <c r="H56" s="10">
        <v>935313</v>
      </c>
      <c r="I56" s="10">
        <v>177709.47</v>
      </c>
      <c r="J56" s="11">
        <v>1113022.47</v>
      </c>
    </row>
    <row r="57" spans="1:10" ht="33" x14ac:dyDescent="0.25">
      <c r="A57" s="17">
        <v>52</v>
      </c>
      <c r="B57" s="7" t="s">
        <v>233</v>
      </c>
      <c r="C57" s="8" t="s">
        <v>47</v>
      </c>
      <c r="D57" s="8" t="s">
        <v>234</v>
      </c>
      <c r="E57" s="8" t="s">
        <v>196</v>
      </c>
      <c r="F57" s="7" t="s">
        <v>235</v>
      </c>
      <c r="G57" s="9" t="s">
        <v>236</v>
      </c>
      <c r="H57" s="10">
        <v>1756419.36</v>
      </c>
      <c r="I57" s="10">
        <v>333719.67840000003</v>
      </c>
      <c r="J57" s="11">
        <v>2090139.0384000002</v>
      </c>
    </row>
    <row r="58" spans="1:10" ht="33" x14ac:dyDescent="0.25">
      <c r="A58" s="17">
        <v>53</v>
      </c>
      <c r="B58" s="7" t="s">
        <v>237</v>
      </c>
      <c r="C58" s="8" t="s">
        <v>119</v>
      </c>
      <c r="D58" s="8" t="s">
        <v>238</v>
      </c>
      <c r="E58" s="8" t="s">
        <v>239</v>
      </c>
      <c r="F58" s="7" t="s">
        <v>240</v>
      </c>
      <c r="G58" s="9" t="s">
        <v>241</v>
      </c>
      <c r="H58" s="10">
        <v>4863627.5999999996</v>
      </c>
      <c r="I58" s="10">
        <v>924089.24399999995</v>
      </c>
      <c r="J58" s="11">
        <v>5787716.8439999996</v>
      </c>
    </row>
    <row r="59" spans="1:10" ht="33" x14ac:dyDescent="0.25">
      <c r="A59" s="17">
        <v>54</v>
      </c>
      <c r="B59" s="7" t="s">
        <v>242</v>
      </c>
      <c r="C59" s="8" t="s">
        <v>47</v>
      </c>
      <c r="D59" s="8" t="s">
        <v>243</v>
      </c>
      <c r="E59" s="8" t="s">
        <v>54</v>
      </c>
      <c r="F59" s="7" t="s">
        <v>244</v>
      </c>
      <c r="G59" s="9" t="s">
        <v>245</v>
      </c>
      <c r="H59" s="10">
        <v>984540</v>
      </c>
      <c r="I59" s="10">
        <v>187062.6</v>
      </c>
      <c r="J59" s="11">
        <v>1171602.6000000001</v>
      </c>
    </row>
    <row r="60" spans="1:10" ht="33" x14ac:dyDescent="0.25">
      <c r="A60" s="17">
        <v>55</v>
      </c>
      <c r="B60" s="7" t="s">
        <v>246</v>
      </c>
      <c r="C60" s="8" t="s">
        <v>47</v>
      </c>
      <c r="D60" s="8" t="s">
        <v>247</v>
      </c>
      <c r="E60" s="8" t="s">
        <v>191</v>
      </c>
      <c r="F60" s="7" t="s">
        <v>248</v>
      </c>
      <c r="G60" s="9" t="s">
        <v>249</v>
      </c>
      <c r="H60" s="10">
        <v>1545727.8</v>
      </c>
      <c r="I60" s="10">
        <v>293688.28200000001</v>
      </c>
      <c r="J60" s="11">
        <v>1839416.0819999999</v>
      </c>
    </row>
    <row r="61" spans="1:10" ht="33" x14ac:dyDescent="0.25">
      <c r="A61" s="17">
        <v>56</v>
      </c>
      <c r="B61" s="7" t="s">
        <v>250</v>
      </c>
      <c r="C61" s="8" t="s">
        <v>47</v>
      </c>
      <c r="D61" s="8" t="s">
        <v>251</v>
      </c>
      <c r="E61" s="8" t="s">
        <v>196</v>
      </c>
      <c r="F61" s="7" t="s">
        <v>252</v>
      </c>
      <c r="G61" s="9" t="s">
        <v>253</v>
      </c>
      <c r="H61" s="10">
        <v>999308.1</v>
      </c>
      <c r="I61" s="10">
        <v>189868.53899999999</v>
      </c>
      <c r="J61" s="11">
        <v>1189176.639</v>
      </c>
    </row>
    <row r="62" spans="1:10" ht="33" x14ac:dyDescent="0.25">
      <c r="A62" s="17">
        <v>57</v>
      </c>
      <c r="B62" s="7" t="s">
        <v>254</v>
      </c>
      <c r="C62" s="8" t="s">
        <v>47</v>
      </c>
      <c r="D62" s="8" t="s">
        <v>251</v>
      </c>
      <c r="E62" s="8" t="s">
        <v>196</v>
      </c>
      <c r="F62" s="7" t="s">
        <v>255</v>
      </c>
      <c r="G62" s="9" t="s">
        <v>256</v>
      </c>
      <c r="H62" s="10">
        <v>1634336.4</v>
      </c>
      <c r="I62" s="10">
        <v>310523.91599999997</v>
      </c>
      <c r="J62" s="11">
        <v>1944860.3159999999</v>
      </c>
    </row>
    <row r="63" spans="1:10" ht="33" x14ac:dyDescent="0.25">
      <c r="A63" s="17">
        <v>58</v>
      </c>
      <c r="B63" s="7" t="s">
        <v>257</v>
      </c>
      <c r="C63" s="8" t="s">
        <v>47</v>
      </c>
      <c r="D63" s="8" t="s">
        <v>258</v>
      </c>
      <c r="E63" s="8" t="s">
        <v>196</v>
      </c>
      <c r="F63" s="7" t="s">
        <v>259</v>
      </c>
      <c r="G63" s="9" t="s">
        <v>260</v>
      </c>
      <c r="H63" s="10">
        <v>4406308.7699999996</v>
      </c>
      <c r="I63" s="10">
        <v>837198.66629999992</v>
      </c>
      <c r="J63" s="11">
        <v>5243507.4362999992</v>
      </c>
    </row>
    <row r="64" spans="1:10" ht="33" x14ac:dyDescent="0.25">
      <c r="A64" s="17">
        <v>59</v>
      </c>
      <c r="B64" s="7" t="s">
        <v>261</v>
      </c>
      <c r="C64" s="8" t="s">
        <v>103</v>
      </c>
      <c r="D64" s="8" t="s">
        <v>262</v>
      </c>
      <c r="E64" s="8" t="s">
        <v>263</v>
      </c>
      <c r="F64" s="7" t="s">
        <v>264</v>
      </c>
      <c r="G64" s="9" t="s">
        <v>265</v>
      </c>
      <c r="H64" s="10">
        <v>19194591.84</v>
      </c>
      <c r="I64" s="10">
        <v>3646972.4495999999</v>
      </c>
      <c r="J64" s="11">
        <v>22841564.2896</v>
      </c>
    </row>
    <row r="65" spans="1:10" ht="33" x14ac:dyDescent="0.25">
      <c r="A65" s="17">
        <v>60</v>
      </c>
      <c r="B65" s="12" t="s">
        <v>266</v>
      </c>
      <c r="C65" s="13" t="s">
        <v>47</v>
      </c>
      <c r="D65" s="13" t="s">
        <v>267</v>
      </c>
      <c r="E65" s="13" t="s">
        <v>196</v>
      </c>
      <c r="F65" s="12" t="s">
        <v>268</v>
      </c>
      <c r="G65" s="14" t="s">
        <v>269</v>
      </c>
      <c r="H65" s="15">
        <v>1316822.25</v>
      </c>
      <c r="I65" s="15">
        <v>250196.22750000001</v>
      </c>
      <c r="J65" s="16">
        <v>1567018.4775</v>
      </c>
    </row>
    <row r="66" spans="1:10" s="28" customFormat="1" ht="15.95" customHeight="1" x14ac:dyDescent="0.25">
      <c r="A66" s="35"/>
      <c r="B66" s="36"/>
      <c r="C66" s="37"/>
      <c r="D66" s="37"/>
      <c r="E66" s="37"/>
      <c r="F66" s="36"/>
      <c r="G66" s="38" t="s">
        <v>96</v>
      </c>
      <c r="H66" s="39">
        <f>SUBTOTAL(109,Table134[Valoare finanțare])</f>
        <v>167633332.41000006</v>
      </c>
      <c r="I66" s="39">
        <f>SUBTOTAL(109,Table134[Valoare TVA])</f>
        <v>31850333.157900002</v>
      </c>
      <c r="J66" s="40">
        <f>SUM(J6:J65)</f>
        <v>199483665.56789997</v>
      </c>
    </row>
  </sheetData>
  <pageMargins left="0.7" right="0.7" top="0.75" bottom="0.75" header="0.3" footer="0.3"/>
  <pageSetup paperSize="9" fitToWidth="0" orientation="portrait" r:id="rId1"/>
  <ignoredErrors>
    <ignoredError sqref="I26:J65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 C10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 Marangoci</dc:creator>
  <cp:lastModifiedBy>Silvia Ionescu</cp:lastModifiedBy>
  <cp:lastPrinted>2023-01-30T14:38:10Z</cp:lastPrinted>
  <dcterms:created xsi:type="dcterms:W3CDTF">2023-01-24T14:04:40Z</dcterms:created>
  <dcterms:modified xsi:type="dcterms:W3CDTF">2023-02-17T08:19:48Z</dcterms:modified>
</cp:coreProperties>
</file>