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/>
  </bookViews>
  <sheets>
    <sheet name="Sheet1" sheetId="1" r:id="rId1"/>
  </sheets>
  <definedNames>
    <definedName name="_xlnm._FilterDatabase" localSheetId="0" hidden="1">Sheet1!$A$3:$P$3</definedName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1" l="1"/>
  <c r="P43" i="1"/>
  <c r="P44" i="1"/>
  <c r="P45" i="1"/>
  <c r="P46" i="1"/>
  <c r="P47" i="1"/>
  <c r="P48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7" i="1"/>
  <c r="P8" i="1"/>
  <c r="P9" i="1"/>
  <c r="P10" i="1"/>
  <c r="P11" i="1"/>
  <c r="P12" i="1"/>
  <c r="P13" i="1"/>
  <c r="P14" i="1"/>
  <c r="P6" i="1"/>
  <c r="P5" i="1"/>
  <c r="O49" i="1" l="1"/>
  <c r="N49" i="1"/>
  <c r="M49" i="1"/>
  <c r="L49" i="1"/>
  <c r="K49" i="1"/>
  <c r="P49" i="1" l="1"/>
</calcChain>
</file>

<file path=xl/sharedStrings.xml><?xml version="1.0" encoding="utf-8"?>
<sst xmlns="http://schemas.openxmlformats.org/spreadsheetml/2006/main" count="391" uniqueCount="163">
  <si>
    <t>NR. CRT.</t>
  </si>
  <si>
    <t>JUDEȚ</t>
  </si>
  <si>
    <t>UAT</t>
  </si>
  <si>
    <t>NUMELE SI PRENUMELE PROPRIETARULUI/DEȚINĂTORULUI ** 
TERENULUI/CONSTRUCȚIEI</t>
  </si>
  <si>
    <t>SUPRAFAȚA TOTALĂ DIN ACTE A TERENULUI
(mp)</t>
  </si>
  <si>
    <t>POZIȚIA FAȚĂ DE LOCALITATE</t>
  </si>
  <si>
    <t>CATEGORIA DE FOLOSINȚĂ A TERENULUI</t>
  </si>
  <si>
    <t xml:space="preserve">NR.CAD/NR.CF </t>
  </si>
  <si>
    <t>SUPRAFAȚA TERENULUI  EXPROPRIAT
(mp)</t>
  </si>
  <si>
    <t>VALOAREA DESPĂGUBIRII TERENULUI, CONFORM LEGII NR.255/2010
(lei)</t>
  </si>
  <si>
    <t>VALOAREA DESPĂGUBIRII CONSTRUCȚIEI, CONFORM LEGII NR.255/2010
(lei)</t>
  </si>
  <si>
    <t>VALOAREA DESPĂGUBIRII TOTALE CONFORM LEGII NR.255/2010
(lei)</t>
  </si>
  <si>
    <t>TARLA/ PARCELA</t>
  </si>
  <si>
    <t>TOTAL</t>
  </si>
  <si>
    <t>LEGENDĂ categorii de folosinţă terenuri:</t>
  </si>
  <si>
    <t>A – arabil;</t>
  </si>
  <si>
    <t>EXTRAVILAN</t>
  </si>
  <si>
    <t>A</t>
  </si>
  <si>
    <t>-/-</t>
  </si>
  <si>
    <t>NR. PARCELĂ PE PLANUL DE SITUAȚIE</t>
  </si>
  <si>
    <t>F</t>
  </si>
  <si>
    <t>P</t>
  </si>
  <si>
    <t>F- fâneață;</t>
  </si>
  <si>
    <t>P - pășune.</t>
  </si>
  <si>
    <t>    </t>
  </si>
  <si>
    <t>*) Pentru toate poziţiile în care se regăseşte menţiunea PROPRIETAR NEIDENTIFICAT*, astfel cum reiese din evidenţele unităţilor administrativ-teritoriale, numele proprietarilor/deţinătorilor vor fi identificate ulterior, în vederea completării documentaţiilor necesare, conform reglementărilor în condiţiile legii.</t>
  </si>
  <si>
    <t> </t>
  </si>
  <si>
    <t>**) Deţinător până la soluţionarea cererilor, conform legislaţiei în vigoare.</t>
  </si>
  <si>
    <t xml:space="preserve">În urma întocmirii documentaţiei cadastrale, reprezentând amplasamentul lucrării de utilitate publică de interes naţional, nu au fost identificate terenuri care fac parte din categoria prevăzută la art. 7 alin. (4) din Legea nr. 33/1994 privind exproprierea pentru cauză de utilitate publică,  respectiv: lăcaşuri de cult, monumente, </t>
  </si>
  <si>
    <t xml:space="preserve">ansambluri şi situri istorice, alte aşezăminte de valoare naţională deosebită ori localităţi urbane sau rurale în întregime. </t>
  </si>
  <si>
    <t>NOTĂ: Alte date de identificare ale proprietarilor/deţinătorilor, precum şi orice informaţii necesare în vederea punerii în aplicare a măsurilor de expropriere în condiţiile legii vor fi identificate ulterior, în vederea completării documentaţiilor necesare, conform reglementărilor în vigoare.</t>
  </si>
  <si>
    <r>
      <rPr>
        <b/>
        <sz val="14"/>
        <rFont val="Times New Roman"/>
        <family val="1"/>
      </rPr>
      <t xml:space="preserve">ANEXA Nr. 2 </t>
    </r>
    <r>
      <rPr>
        <sz val="14"/>
        <rFont val="Times New Roman"/>
        <family val="1"/>
      </rPr>
      <t xml:space="preserve">     LISTA cuprinzând IMOBILELE - TERENURI și CONSTRUCȚII PROPRIETATE PRIVATĂ situate pe amplasamentul suplimentar, care fac parte din coridorul de expropriere al lucrării de utilitate publică de interes național
 “Reabilitarea liniei de cale ferată Brașov - Simeria, componentă a Coridorului Rin - Dunăre, pentru circulația cu viteza maximă de 160 km/h, Secțiunea Brașov - Sighișoara, subsecțiunile: 1.Brașov - Apața și 3.Cața - Sighișoara”, 
aflate pe raza unităților administrativ - teritoriale Bod din județul Brașov și Vânători din județul Mureș, proprietarii sau deținătorii acestora, precum și sumele individuale aferente despăgubirilor</t>
    </r>
  </si>
  <si>
    <t>BO 1</t>
  </si>
  <si>
    <t>BRAȘOV</t>
  </si>
  <si>
    <t>BOD</t>
  </si>
  <si>
    <t>BO 2</t>
  </si>
  <si>
    <t>BO 3</t>
  </si>
  <si>
    <t>BO 4</t>
  </si>
  <si>
    <t>BO 5</t>
  </si>
  <si>
    <t>BO 6</t>
  </si>
  <si>
    <t>BO 13</t>
  </si>
  <si>
    <t>BO 14</t>
  </si>
  <si>
    <t>BO 15</t>
  </si>
  <si>
    <t>BO 16</t>
  </si>
  <si>
    <t>CALITATE ITALIANA NORD S.R.L.</t>
  </si>
  <si>
    <t>S.C. CALITATE ITALIANA S.R.L.</t>
  </si>
  <si>
    <t>MUNTEANU SILVIA NATALIA; MUNTEAN DUMITRU-SILVIU; MUNTEAN SILVIA-NATALIA; SZEP IOANA; MUNTEAN VALERIU-OCTAVIAN</t>
  </si>
  <si>
    <t>SOCIETATEA NATIONALA DE RADIOCOMUNICATII SA BUCURESTI</t>
  </si>
  <si>
    <t>BEST ACHIZIȚII S.R.L.</t>
  </si>
  <si>
    <t>VECTRA SERVICE</t>
  </si>
  <si>
    <t>INTRAVILAN</t>
  </si>
  <si>
    <t>CC</t>
  </si>
  <si>
    <t>47/448/1</t>
  </si>
  <si>
    <t>Strada Garii/10</t>
  </si>
  <si>
    <t>Strada Garii/11</t>
  </si>
  <si>
    <t>102332/102332</t>
  </si>
  <si>
    <t>102342/102342</t>
  </si>
  <si>
    <t>102344/102344</t>
  </si>
  <si>
    <t>102341/102341</t>
  </si>
  <si>
    <t>102216/102216</t>
  </si>
  <si>
    <t>107244/107244</t>
  </si>
  <si>
    <t>CONSTRUCȚII DE EXPROPRIAT (Lungime) (m) - împrejmuirile</t>
  </si>
  <si>
    <t>CONSTRUCȚII DE EXPROPRIAT (Suprafaţa desfăşurată) (mp) - clădirile</t>
  </si>
  <si>
    <t>VI 1</t>
  </si>
  <si>
    <t>MUREȘ</t>
  </si>
  <si>
    <t>VÂNĂTORI</t>
  </si>
  <si>
    <t>VI 2</t>
  </si>
  <si>
    <t>VI 3</t>
  </si>
  <si>
    <t>VI 4</t>
  </si>
  <si>
    <t>VI 5</t>
  </si>
  <si>
    <t>VI 6</t>
  </si>
  <si>
    <t>VI 7</t>
  </si>
  <si>
    <t>VI 8</t>
  </si>
  <si>
    <t>VI 9</t>
  </si>
  <si>
    <t>VI 10</t>
  </si>
  <si>
    <t>VI 11</t>
  </si>
  <si>
    <t>VI 12</t>
  </si>
  <si>
    <t>VI 14</t>
  </si>
  <si>
    <t>VI 15</t>
  </si>
  <si>
    <t>VI 16</t>
  </si>
  <si>
    <t>VI 17</t>
  </si>
  <si>
    <t>VI 18</t>
  </si>
  <si>
    <t>VI 19</t>
  </si>
  <si>
    <t>VI 20</t>
  </si>
  <si>
    <t>VI 21</t>
  </si>
  <si>
    <t>VI 22</t>
  </si>
  <si>
    <t>VI 23</t>
  </si>
  <si>
    <t>VI 24</t>
  </si>
  <si>
    <t>VI 25</t>
  </si>
  <si>
    <t>VI 26</t>
  </si>
  <si>
    <t>VI 27</t>
  </si>
  <si>
    <t>VI 28</t>
  </si>
  <si>
    <t>COSTEA IONUȚ ADRIAN; COSTEA REKA KATALIN</t>
  </si>
  <si>
    <t>NEMETH OCTAVIA STELA; NEMETH ADRIENN</t>
  </si>
  <si>
    <t>S.C. AGRI TERENURI S.A.</t>
  </si>
  <si>
    <t>S.C. PRESCON BV. S.A.</t>
  </si>
  <si>
    <t>CURCHI RODICA; CURCHI MARTINA MARIA</t>
  </si>
  <si>
    <t>TOMA CRISTIAN; TOMA AURICA</t>
  </si>
  <si>
    <t>PORA P. GHEORGHE</t>
  </si>
  <si>
    <t>COJOCARU NICOLAE AUREL</t>
  </si>
  <si>
    <t>HALI IOAN</t>
  </si>
  <si>
    <t>CHIS ADRIAN; CHIS MARIOARA</t>
  </si>
  <si>
    <t>BUTNARU MARGARETA</t>
  </si>
  <si>
    <t>BISERICA ORTODOXA ARCHITA</t>
  </si>
  <si>
    <t>-/356</t>
  </si>
  <si>
    <t>36/950/2</t>
  </si>
  <si>
    <t>91/2504</t>
  </si>
  <si>
    <t>92/2552/2</t>
  </si>
  <si>
    <t>92/2591/1, 2609, 2640, 26661/1</t>
  </si>
  <si>
    <t>92/2591/5</t>
  </si>
  <si>
    <t>92/2591/4</t>
  </si>
  <si>
    <t>92/2556</t>
  </si>
  <si>
    <t>92/2540</t>
  </si>
  <si>
    <t>92/2591/2</t>
  </si>
  <si>
    <t>-/931</t>
  </si>
  <si>
    <t>Strada Principală/349</t>
  </si>
  <si>
    <t>147/4163</t>
  </si>
  <si>
    <t>143/4088</t>
  </si>
  <si>
    <t>Strada Principală/344</t>
  </si>
  <si>
    <t>Strada Principală/FN</t>
  </si>
  <si>
    <t>102/3152</t>
  </si>
  <si>
    <t>103/3154</t>
  </si>
  <si>
    <t>132/3958</t>
  </si>
  <si>
    <t>140/4052</t>
  </si>
  <si>
    <t>142/4076</t>
  </si>
  <si>
    <t>52013/52013</t>
  </si>
  <si>
    <t>50864/50864</t>
  </si>
  <si>
    <t>52153/52153</t>
  </si>
  <si>
    <t>50339/50339</t>
  </si>
  <si>
    <t>50054/50054</t>
  </si>
  <si>
    <t>52054/52054</t>
  </si>
  <si>
    <t>51259/51259</t>
  </si>
  <si>
    <t>51999/51999</t>
  </si>
  <si>
    <t>50621/50621</t>
  </si>
  <si>
    <t>50256/50256</t>
  </si>
  <si>
    <t>MOISE EMIL; MOISE EVA</t>
  </si>
  <si>
    <t>VI 37</t>
  </si>
  <si>
    <t>BUTNARIU ANICA; BUTNARIU GHEORGHE; BUTNARIU ILIE-IOAN; FISCU ANA-MARIA; DRAGUS NATALIA-IONELA</t>
  </si>
  <si>
    <t xml:space="preserve"> -/-</t>
  </si>
  <si>
    <t>-</t>
  </si>
  <si>
    <t>VI 38</t>
  </si>
  <si>
    <t>POAMA SIMIDA LOREDANA; POAMA IONEL</t>
  </si>
  <si>
    <t>VI 39</t>
  </si>
  <si>
    <t>VI 40</t>
  </si>
  <si>
    <t>VI 41</t>
  </si>
  <si>
    <t>VI 42</t>
  </si>
  <si>
    <t>VI 43</t>
  </si>
  <si>
    <t>PITICA LENUTA</t>
  </si>
  <si>
    <t>DIRJAN GHEORGHE</t>
  </si>
  <si>
    <t>MOLDOVAN VICTORIA</t>
  </si>
  <si>
    <t>GABOR ELENA</t>
  </si>
  <si>
    <t>GOGA WALTER ANDREAS</t>
  </si>
  <si>
    <t>halta CFR Archita/272A</t>
  </si>
  <si>
    <t>51214/51214</t>
  </si>
  <si>
    <t>50701/50701</t>
  </si>
  <si>
    <t>51103/51103</t>
  </si>
  <si>
    <t>52101/52101</t>
  </si>
  <si>
    <t>52168/52168</t>
  </si>
  <si>
    <t>52137/52137</t>
  </si>
  <si>
    <t>51923/51923</t>
  </si>
  <si>
    <t>CC - curți construcții;</t>
  </si>
  <si>
    <t>PROPRIETAR NEIDENTIFICAT*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</si>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</sst>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4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6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right" vertical="center" wrapText="1"/>
    </xf>
    <xf numFmtId="4" fontId="9" fillId="0" borderId="16" xfId="0" applyNumberFormat="1" applyFont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/>
    <cellStyle name="Normal_Shee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zoomScale="63" zoomScaleNormal="63" workbookViewId="0"/>
  </sheetViews>
  <sheetFormatPr defaultColWidth="9.109375" defaultRowHeight="14.4" x14ac:dyDescent="0.3"/>
  <cols>
    <col min="1" max="1" width="7.44140625" style="10" customWidth="1"/>
    <col min="2" max="2" width="13.88671875" style="10" bestFit="1" customWidth="1"/>
    <col min="3" max="3" width="14.33203125" style="10" customWidth="1"/>
    <col min="4" max="4" width="14" style="10" customWidth="1"/>
    <col min="5" max="5" width="65.5546875" style="10" customWidth="1"/>
    <col min="6" max="6" width="24.33203125" style="10" customWidth="1"/>
    <col min="7" max="7" width="14.88671875" style="10" bestFit="1" customWidth="1"/>
    <col min="8" max="8" width="15" style="10" bestFit="1" customWidth="1"/>
    <col min="9" max="9" width="17.5546875" style="10" bestFit="1" customWidth="1"/>
    <col min="10" max="10" width="16.6640625" style="10" bestFit="1" customWidth="1"/>
    <col min="11" max="11" width="15.33203125" style="10" customWidth="1"/>
    <col min="12" max="12" width="19.5546875" style="10" bestFit="1" customWidth="1"/>
    <col min="13" max="13" width="20.6640625" style="10" customWidth="1"/>
    <col min="14" max="14" width="16.44140625" style="10" bestFit="1" customWidth="1"/>
    <col min="15" max="15" width="19.5546875" style="10" bestFit="1" customWidth="1"/>
    <col min="16" max="16" width="20.88671875" style="10" bestFit="1" customWidth="1"/>
    <col min="17" max="16384" width="9.109375" style="10"/>
  </cols>
  <sheetData>
    <row r="1" spans="1:16" ht="21" x14ac:dyDescent="0.3">
      <c r="A1" s="51" t="s">
        <v>162</v>
      </c>
    </row>
    <row r="2" spans="1:16" ht="90.75" customHeight="1" thickBot="1" x14ac:dyDescent="0.35">
      <c r="A2" s="46" t="s">
        <v>31</v>
      </c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83.4" thickBot="1" x14ac:dyDescent="0.35">
      <c r="A3" s="11" t="s">
        <v>0</v>
      </c>
      <c r="B3" s="12" t="s">
        <v>19</v>
      </c>
      <c r="C3" s="13" t="s">
        <v>1</v>
      </c>
      <c r="D3" s="13" t="s">
        <v>2</v>
      </c>
      <c r="E3" s="13" t="s">
        <v>3</v>
      </c>
      <c r="F3" s="13" t="s">
        <v>12</v>
      </c>
      <c r="G3" s="13" t="s">
        <v>4</v>
      </c>
      <c r="H3" s="13" t="s">
        <v>5</v>
      </c>
      <c r="I3" s="13" t="s">
        <v>6</v>
      </c>
      <c r="J3" s="13" t="s">
        <v>7</v>
      </c>
      <c r="K3" s="14" t="s">
        <v>8</v>
      </c>
      <c r="L3" s="13" t="s">
        <v>9</v>
      </c>
      <c r="M3" s="13" t="s">
        <v>62</v>
      </c>
      <c r="N3" s="13" t="s">
        <v>61</v>
      </c>
      <c r="O3" s="13" t="s">
        <v>10</v>
      </c>
      <c r="P3" s="15" t="s">
        <v>11</v>
      </c>
    </row>
    <row r="4" spans="1:16" ht="15" thickBot="1" x14ac:dyDescent="0.35">
      <c r="A4" s="16">
        <v>1</v>
      </c>
      <c r="B4" s="17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14</v>
      </c>
      <c r="O4" s="18">
        <v>15</v>
      </c>
      <c r="P4" s="19">
        <v>16</v>
      </c>
    </row>
    <row r="5" spans="1:16" s="9" customFormat="1" x14ac:dyDescent="0.3">
      <c r="A5" s="20">
        <v>1</v>
      </c>
      <c r="B5" s="21" t="s">
        <v>32</v>
      </c>
      <c r="C5" s="21" t="s">
        <v>33</v>
      </c>
      <c r="D5" s="21" t="s">
        <v>34</v>
      </c>
      <c r="E5" s="22" t="s">
        <v>44</v>
      </c>
      <c r="F5" s="21" t="s">
        <v>18</v>
      </c>
      <c r="G5" s="23">
        <v>1101</v>
      </c>
      <c r="H5" s="24" t="s">
        <v>50</v>
      </c>
      <c r="I5" s="21" t="s">
        <v>51</v>
      </c>
      <c r="J5" s="24" t="s">
        <v>55</v>
      </c>
      <c r="K5" s="25">
        <v>202</v>
      </c>
      <c r="L5" s="26">
        <v>10100</v>
      </c>
      <c r="M5" s="26"/>
      <c r="N5" s="25"/>
      <c r="O5" s="26"/>
      <c r="P5" s="27">
        <f>L5+O5</f>
        <v>10100</v>
      </c>
    </row>
    <row r="6" spans="1:16" s="9" customFormat="1" x14ac:dyDescent="0.3">
      <c r="A6" s="1">
        <v>2</v>
      </c>
      <c r="B6" s="2" t="s">
        <v>35</v>
      </c>
      <c r="C6" s="2" t="s">
        <v>33</v>
      </c>
      <c r="D6" s="2" t="s">
        <v>34</v>
      </c>
      <c r="E6" s="3" t="s">
        <v>44</v>
      </c>
      <c r="F6" s="2" t="s">
        <v>18</v>
      </c>
      <c r="G6" s="4">
        <v>354</v>
      </c>
      <c r="H6" s="5" t="s">
        <v>50</v>
      </c>
      <c r="I6" s="2" t="s">
        <v>51</v>
      </c>
      <c r="J6" s="5" t="s">
        <v>56</v>
      </c>
      <c r="K6" s="6">
        <v>132</v>
      </c>
      <c r="L6" s="7">
        <v>6600</v>
      </c>
      <c r="M6" s="7"/>
      <c r="N6" s="6"/>
      <c r="O6" s="7"/>
      <c r="P6" s="8">
        <f>L6+O6</f>
        <v>6600</v>
      </c>
    </row>
    <row r="7" spans="1:16" s="9" customFormat="1" x14ac:dyDescent="0.3">
      <c r="A7" s="1">
        <v>3</v>
      </c>
      <c r="B7" s="2" t="s">
        <v>36</v>
      </c>
      <c r="C7" s="2" t="s">
        <v>33</v>
      </c>
      <c r="D7" s="2" t="s">
        <v>34</v>
      </c>
      <c r="E7" s="3" t="s">
        <v>45</v>
      </c>
      <c r="F7" s="2" t="s">
        <v>18</v>
      </c>
      <c r="G7" s="4">
        <v>142</v>
      </c>
      <c r="H7" s="5" t="s">
        <v>50</v>
      </c>
      <c r="I7" s="2" t="s">
        <v>51</v>
      </c>
      <c r="J7" s="5" t="s">
        <v>57</v>
      </c>
      <c r="K7" s="6">
        <v>64</v>
      </c>
      <c r="L7" s="7">
        <v>3200</v>
      </c>
      <c r="M7" s="7"/>
      <c r="N7" s="6"/>
      <c r="O7" s="7"/>
      <c r="P7" s="8">
        <f t="shared" ref="P7:P48" si="0">L7+O7</f>
        <v>3200</v>
      </c>
    </row>
    <row r="8" spans="1:16" s="9" customFormat="1" ht="41.4" x14ac:dyDescent="0.3">
      <c r="A8" s="1">
        <v>4</v>
      </c>
      <c r="B8" s="2" t="s">
        <v>37</v>
      </c>
      <c r="C8" s="2" t="s">
        <v>33</v>
      </c>
      <c r="D8" s="2" t="s">
        <v>34</v>
      </c>
      <c r="E8" s="3" t="s">
        <v>46</v>
      </c>
      <c r="F8" s="2" t="s">
        <v>18</v>
      </c>
      <c r="G8" s="4">
        <v>1406</v>
      </c>
      <c r="H8" s="5" t="s">
        <v>50</v>
      </c>
      <c r="I8" s="2" t="s">
        <v>51</v>
      </c>
      <c r="J8" s="5" t="s">
        <v>58</v>
      </c>
      <c r="K8" s="6">
        <v>1</v>
      </c>
      <c r="L8" s="7">
        <v>50</v>
      </c>
      <c r="M8" s="7"/>
      <c r="N8" s="6"/>
      <c r="O8" s="7"/>
      <c r="P8" s="8">
        <f t="shared" si="0"/>
        <v>50</v>
      </c>
    </row>
    <row r="9" spans="1:16" s="9" customFormat="1" ht="27.6" x14ac:dyDescent="0.3">
      <c r="A9" s="1">
        <v>5</v>
      </c>
      <c r="B9" s="2" t="s">
        <v>38</v>
      </c>
      <c r="C9" s="2" t="s">
        <v>33</v>
      </c>
      <c r="D9" s="2" t="s">
        <v>34</v>
      </c>
      <c r="E9" s="3" t="s">
        <v>47</v>
      </c>
      <c r="F9" s="2" t="s">
        <v>18</v>
      </c>
      <c r="G9" s="4">
        <v>306468</v>
      </c>
      <c r="H9" s="5" t="s">
        <v>50</v>
      </c>
      <c r="I9" s="2" t="s">
        <v>51</v>
      </c>
      <c r="J9" s="2" t="s">
        <v>59</v>
      </c>
      <c r="K9" s="6">
        <v>3603</v>
      </c>
      <c r="L9" s="7">
        <v>180150</v>
      </c>
      <c r="M9" s="7">
        <v>13</v>
      </c>
      <c r="N9" s="6">
        <v>336</v>
      </c>
      <c r="O9" s="7">
        <v>92171.8</v>
      </c>
      <c r="P9" s="8">
        <f t="shared" si="0"/>
        <v>272321.8</v>
      </c>
    </row>
    <row r="10" spans="1:16" s="9" customFormat="1" x14ac:dyDescent="0.3">
      <c r="A10" s="1">
        <v>6</v>
      </c>
      <c r="B10" s="2" t="s">
        <v>39</v>
      </c>
      <c r="C10" s="2" t="s">
        <v>33</v>
      </c>
      <c r="D10" s="2" t="s">
        <v>34</v>
      </c>
      <c r="E10" s="3" t="s">
        <v>48</v>
      </c>
      <c r="F10" s="2" t="s">
        <v>18</v>
      </c>
      <c r="G10" s="4">
        <v>106178</v>
      </c>
      <c r="H10" s="5" t="s">
        <v>50</v>
      </c>
      <c r="I10" s="2" t="s">
        <v>51</v>
      </c>
      <c r="J10" s="2" t="s">
        <v>60</v>
      </c>
      <c r="K10" s="6">
        <v>738</v>
      </c>
      <c r="L10" s="7">
        <v>36900</v>
      </c>
      <c r="M10" s="7"/>
      <c r="N10" s="6"/>
      <c r="O10" s="7"/>
      <c r="P10" s="8">
        <f t="shared" si="0"/>
        <v>36900</v>
      </c>
    </row>
    <row r="11" spans="1:16" s="9" customFormat="1" x14ac:dyDescent="0.3">
      <c r="A11" s="1">
        <v>7</v>
      </c>
      <c r="B11" s="2" t="s">
        <v>40</v>
      </c>
      <c r="C11" s="2" t="s">
        <v>33</v>
      </c>
      <c r="D11" s="2" t="s">
        <v>34</v>
      </c>
      <c r="E11" s="3" t="s">
        <v>49</v>
      </c>
      <c r="F11" s="2" t="s">
        <v>52</v>
      </c>
      <c r="G11" s="4">
        <v>13281</v>
      </c>
      <c r="H11" s="5" t="s">
        <v>50</v>
      </c>
      <c r="I11" s="2" t="s">
        <v>51</v>
      </c>
      <c r="J11" s="2" t="s">
        <v>18</v>
      </c>
      <c r="K11" s="6">
        <v>2100</v>
      </c>
      <c r="L11" s="7">
        <v>105000</v>
      </c>
      <c r="M11" s="7">
        <v>264</v>
      </c>
      <c r="N11" s="6">
        <v>285</v>
      </c>
      <c r="O11" s="7">
        <v>243435</v>
      </c>
      <c r="P11" s="8">
        <f t="shared" si="0"/>
        <v>348435</v>
      </c>
    </row>
    <row r="12" spans="1:16" s="9" customFormat="1" x14ac:dyDescent="0.3">
      <c r="A12" s="1">
        <v>8</v>
      </c>
      <c r="B12" s="2" t="s">
        <v>41</v>
      </c>
      <c r="C12" s="2" t="s">
        <v>33</v>
      </c>
      <c r="D12" s="2" t="s">
        <v>34</v>
      </c>
      <c r="E12" s="3" t="s">
        <v>161</v>
      </c>
      <c r="F12" s="2" t="s">
        <v>53</v>
      </c>
      <c r="G12" s="4">
        <v>1023</v>
      </c>
      <c r="H12" s="5" t="s">
        <v>50</v>
      </c>
      <c r="I12" s="2" t="s">
        <v>51</v>
      </c>
      <c r="J12" s="2" t="s">
        <v>18</v>
      </c>
      <c r="K12" s="6">
        <v>20</v>
      </c>
      <c r="L12" s="7">
        <v>1000</v>
      </c>
      <c r="M12" s="7"/>
      <c r="N12" s="6">
        <v>10</v>
      </c>
      <c r="O12" s="7">
        <v>2200</v>
      </c>
      <c r="P12" s="8">
        <f t="shared" si="0"/>
        <v>3200</v>
      </c>
    </row>
    <row r="13" spans="1:16" s="9" customFormat="1" x14ac:dyDescent="0.3">
      <c r="A13" s="1">
        <v>9</v>
      </c>
      <c r="B13" s="2" t="s">
        <v>42</v>
      </c>
      <c r="C13" s="2" t="s">
        <v>33</v>
      </c>
      <c r="D13" s="2" t="s">
        <v>34</v>
      </c>
      <c r="E13" s="3" t="s">
        <v>161</v>
      </c>
      <c r="F13" s="2" t="s">
        <v>54</v>
      </c>
      <c r="G13" s="4">
        <v>1430</v>
      </c>
      <c r="H13" s="5" t="s">
        <v>50</v>
      </c>
      <c r="I13" s="2" t="s">
        <v>51</v>
      </c>
      <c r="J13" s="2" t="s">
        <v>18</v>
      </c>
      <c r="K13" s="6">
        <v>19</v>
      </c>
      <c r="L13" s="7">
        <v>950</v>
      </c>
      <c r="M13" s="7"/>
      <c r="N13" s="6">
        <v>10</v>
      </c>
      <c r="O13" s="7">
        <v>4396</v>
      </c>
      <c r="P13" s="8">
        <f t="shared" si="0"/>
        <v>5346</v>
      </c>
    </row>
    <row r="14" spans="1:16" s="9" customFormat="1" x14ac:dyDescent="0.3">
      <c r="A14" s="1">
        <v>10</v>
      </c>
      <c r="B14" s="2" t="s">
        <v>43</v>
      </c>
      <c r="C14" s="2" t="s">
        <v>33</v>
      </c>
      <c r="D14" s="2" t="s">
        <v>34</v>
      </c>
      <c r="E14" s="3" t="s">
        <v>48</v>
      </c>
      <c r="F14" s="2" t="s">
        <v>52</v>
      </c>
      <c r="G14" s="4">
        <v>8</v>
      </c>
      <c r="H14" s="5" t="s">
        <v>50</v>
      </c>
      <c r="I14" s="2" t="s">
        <v>51</v>
      </c>
      <c r="J14" s="2" t="s">
        <v>18</v>
      </c>
      <c r="K14" s="6">
        <v>8</v>
      </c>
      <c r="L14" s="7">
        <v>400</v>
      </c>
      <c r="M14" s="7"/>
      <c r="N14" s="6"/>
      <c r="O14" s="7"/>
      <c r="P14" s="8">
        <f t="shared" si="0"/>
        <v>400</v>
      </c>
    </row>
    <row r="15" spans="1:16" s="9" customFormat="1" x14ac:dyDescent="0.3">
      <c r="A15" s="1">
        <v>11</v>
      </c>
      <c r="B15" s="2" t="s">
        <v>63</v>
      </c>
      <c r="C15" s="2" t="s">
        <v>64</v>
      </c>
      <c r="D15" s="2" t="s">
        <v>65</v>
      </c>
      <c r="E15" s="3" t="s">
        <v>92</v>
      </c>
      <c r="F15" s="2" t="s">
        <v>18</v>
      </c>
      <c r="G15" s="4">
        <v>848</v>
      </c>
      <c r="H15" s="5" t="s">
        <v>50</v>
      </c>
      <c r="I15" s="2" t="s">
        <v>51</v>
      </c>
      <c r="J15" s="2" t="s">
        <v>125</v>
      </c>
      <c r="K15" s="6">
        <v>4</v>
      </c>
      <c r="L15" s="7">
        <v>120</v>
      </c>
      <c r="M15" s="7"/>
      <c r="N15" s="6">
        <v>6</v>
      </c>
      <c r="O15" s="7">
        <v>1065</v>
      </c>
      <c r="P15" s="8">
        <f t="shared" si="0"/>
        <v>1185</v>
      </c>
    </row>
    <row r="16" spans="1:16" s="9" customFormat="1" x14ac:dyDescent="0.3">
      <c r="A16" s="1">
        <v>12</v>
      </c>
      <c r="B16" s="2" t="s">
        <v>66</v>
      </c>
      <c r="C16" s="2" t="s">
        <v>64</v>
      </c>
      <c r="D16" s="2" t="s">
        <v>65</v>
      </c>
      <c r="E16" s="3" t="s">
        <v>135</v>
      </c>
      <c r="F16" s="2" t="s">
        <v>18</v>
      </c>
      <c r="G16" s="4">
        <v>1066</v>
      </c>
      <c r="H16" s="5" t="s">
        <v>50</v>
      </c>
      <c r="I16" s="2" t="s">
        <v>51</v>
      </c>
      <c r="J16" s="2" t="s">
        <v>126</v>
      </c>
      <c r="K16" s="6">
        <v>200</v>
      </c>
      <c r="L16" s="7">
        <v>6000</v>
      </c>
      <c r="M16" s="7">
        <v>121</v>
      </c>
      <c r="N16" s="6">
        <v>62</v>
      </c>
      <c r="O16" s="7">
        <v>201965.4</v>
      </c>
      <c r="P16" s="8">
        <f t="shared" si="0"/>
        <v>207965.4</v>
      </c>
    </row>
    <row r="17" spans="1:16" s="9" customFormat="1" x14ac:dyDescent="0.3">
      <c r="A17" s="1">
        <v>13</v>
      </c>
      <c r="B17" s="2" t="s">
        <v>67</v>
      </c>
      <c r="C17" s="2" t="s">
        <v>64</v>
      </c>
      <c r="D17" s="2" t="s">
        <v>65</v>
      </c>
      <c r="E17" s="3" t="s">
        <v>161</v>
      </c>
      <c r="F17" s="2" t="s">
        <v>104</v>
      </c>
      <c r="G17" s="4">
        <v>905</v>
      </c>
      <c r="H17" s="5" t="s">
        <v>50</v>
      </c>
      <c r="I17" s="2" t="s">
        <v>51</v>
      </c>
      <c r="J17" s="2" t="s">
        <v>18</v>
      </c>
      <c r="K17" s="6">
        <v>42</v>
      </c>
      <c r="L17" s="7">
        <v>1260</v>
      </c>
      <c r="M17" s="7"/>
      <c r="N17" s="6">
        <v>3</v>
      </c>
      <c r="O17" s="7">
        <v>532.5</v>
      </c>
      <c r="P17" s="8">
        <f t="shared" si="0"/>
        <v>1792.5</v>
      </c>
    </row>
    <row r="18" spans="1:16" s="9" customFormat="1" x14ac:dyDescent="0.3">
      <c r="A18" s="1">
        <v>14</v>
      </c>
      <c r="B18" s="2" t="s">
        <v>68</v>
      </c>
      <c r="C18" s="2" t="s">
        <v>64</v>
      </c>
      <c r="D18" s="2" t="s">
        <v>65</v>
      </c>
      <c r="E18" s="2" t="s">
        <v>93</v>
      </c>
      <c r="F18" s="2" t="s">
        <v>105</v>
      </c>
      <c r="G18" s="4">
        <v>233</v>
      </c>
      <c r="H18" s="5" t="s">
        <v>16</v>
      </c>
      <c r="I18" s="2" t="s">
        <v>17</v>
      </c>
      <c r="J18" s="2" t="s">
        <v>127</v>
      </c>
      <c r="K18" s="6">
        <v>8</v>
      </c>
      <c r="L18" s="7">
        <v>13.6</v>
      </c>
      <c r="M18" s="7">
        <v>38</v>
      </c>
      <c r="N18" s="6"/>
      <c r="O18" s="7">
        <v>30780</v>
      </c>
      <c r="P18" s="8">
        <f t="shared" si="0"/>
        <v>30793.599999999999</v>
      </c>
    </row>
    <row r="19" spans="1:16" s="9" customFormat="1" x14ac:dyDescent="0.3">
      <c r="A19" s="1">
        <v>15</v>
      </c>
      <c r="B19" s="2" t="s">
        <v>69</v>
      </c>
      <c r="C19" s="2" t="s">
        <v>64</v>
      </c>
      <c r="D19" s="2" t="s">
        <v>65</v>
      </c>
      <c r="E19" s="3" t="s">
        <v>161</v>
      </c>
      <c r="F19" s="2" t="s">
        <v>106</v>
      </c>
      <c r="G19" s="4">
        <v>47</v>
      </c>
      <c r="H19" s="5" t="s">
        <v>16</v>
      </c>
      <c r="I19" s="2" t="s">
        <v>17</v>
      </c>
      <c r="J19" s="2" t="s">
        <v>18</v>
      </c>
      <c r="K19" s="6">
        <v>47</v>
      </c>
      <c r="L19" s="7">
        <v>79.900000000000006</v>
      </c>
      <c r="M19" s="7"/>
      <c r="N19" s="6"/>
      <c r="O19" s="7"/>
      <c r="P19" s="8">
        <f t="shared" si="0"/>
        <v>79.900000000000006</v>
      </c>
    </row>
    <row r="20" spans="1:16" s="9" customFormat="1" x14ac:dyDescent="0.3">
      <c r="A20" s="1">
        <v>16</v>
      </c>
      <c r="B20" s="2" t="s">
        <v>70</v>
      </c>
      <c r="C20" s="2" t="s">
        <v>64</v>
      </c>
      <c r="D20" s="2" t="s">
        <v>65</v>
      </c>
      <c r="E20" s="3" t="s">
        <v>94</v>
      </c>
      <c r="F20" s="2" t="s">
        <v>107</v>
      </c>
      <c r="G20" s="4">
        <v>50900</v>
      </c>
      <c r="H20" s="5" t="s">
        <v>16</v>
      </c>
      <c r="I20" s="2" t="s">
        <v>21</v>
      </c>
      <c r="J20" s="2" t="s">
        <v>128</v>
      </c>
      <c r="K20" s="6">
        <v>854</v>
      </c>
      <c r="L20" s="7">
        <v>939.4</v>
      </c>
      <c r="M20" s="7"/>
      <c r="N20" s="6"/>
      <c r="O20" s="7"/>
      <c r="P20" s="8">
        <f t="shared" si="0"/>
        <v>939.4</v>
      </c>
    </row>
    <row r="21" spans="1:16" s="9" customFormat="1" ht="27.6" x14ac:dyDescent="0.3">
      <c r="A21" s="1">
        <v>17</v>
      </c>
      <c r="B21" s="2" t="s">
        <v>71</v>
      </c>
      <c r="C21" s="2" t="s">
        <v>64</v>
      </c>
      <c r="D21" s="2" t="s">
        <v>65</v>
      </c>
      <c r="E21" s="3" t="s">
        <v>95</v>
      </c>
      <c r="F21" s="2" t="s">
        <v>108</v>
      </c>
      <c r="G21" s="4">
        <v>265400</v>
      </c>
      <c r="H21" s="5" t="s">
        <v>16</v>
      </c>
      <c r="I21" s="2" t="s">
        <v>21</v>
      </c>
      <c r="J21" s="2" t="s">
        <v>129</v>
      </c>
      <c r="K21" s="6">
        <v>1274</v>
      </c>
      <c r="L21" s="7">
        <v>1401.4</v>
      </c>
      <c r="M21" s="7"/>
      <c r="N21" s="6"/>
      <c r="O21" s="7"/>
      <c r="P21" s="8">
        <f t="shared" si="0"/>
        <v>1401.4</v>
      </c>
    </row>
    <row r="22" spans="1:16" s="9" customFormat="1" x14ac:dyDescent="0.3">
      <c r="A22" s="1">
        <v>18</v>
      </c>
      <c r="B22" s="2" t="s">
        <v>72</v>
      </c>
      <c r="C22" s="2" t="s">
        <v>64</v>
      </c>
      <c r="D22" s="2" t="s">
        <v>65</v>
      </c>
      <c r="E22" s="3" t="s">
        <v>96</v>
      </c>
      <c r="F22" s="2" t="s">
        <v>109</v>
      </c>
      <c r="G22" s="4">
        <v>24500</v>
      </c>
      <c r="H22" s="5" t="s">
        <v>16</v>
      </c>
      <c r="I22" s="2" t="s">
        <v>17</v>
      </c>
      <c r="J22" s="5" t="s">
        <v>130</v>
      </c>
      <c r="K22" s="6">
        <v>869</v>
      </c>
      <c r="L22" s="7">
        <v>1477.3</v>
      </c>
      <c r="M22" s="7"/>
      <c r="N22" s="6"/>
      <c r="O22" s="7"/>
      <c r="P22" s="8">
        <f t="shared" si="0"/>
        <v>1477.3</v>
      </c>
    </row>
    <row r="23" spans="1:16" s="9" customFormat="1" x14ac:dyDescent="0.3">
      <c r="A23" s="1">
        <v>19</v>
      </c>
      <c r="B23" s="2" t="s">
        <v>73</v>
      </c>
      <c r="C23" s="2" t="s">
        <v>64</v>
      </c>
      <c r="D23" s="2" t="s">
        <v>65</v>
      </c>
      <c r="E23" s="3" t="s">
        <v>97</v>
      </c>
      <c r="F23" s="2" t="s">
        <v>110</v>
      </c>
      <c r="G23" s="4">
        <v>10000</v>
      </c>
      <c r="H23" s="5" t="s">
        <v>16</v>
      </c>
      <c r="I23" s="2" t="s">
        <v>17</v>
      </c>
      <c r="J23" s="2" t="s">
        <v>131</v>
      </c>
      <c r="K23" s="6">
        <v>3</v>
      </c>
      <c r="L23" s="7">
        <v>5.0999999999999996</v>
      </c>
      <c r="M23" s="7"/>
      <c r="N23" s="6"/>
      <c r="O23" s="7"/>
      <c r="P23" s="8">
        <f t="shared" si="0"/>
        <v>5.0999999999999996</v>
      </c>
    </row>
    <row r="24" spans="1:16" s="9" customFormat="1" x14ac:dyDescent="0.3">
      <c r="A24" s="1">
        <v>20</v>
      </c>
      <c r="B24" s="2" t="s">
        <v>74</v>
      </c>
      <c r="C24" s="2" t="s">
        <v>64</v>
      </c>
      <c r="D24" s="2" t="s">
        <v>65</v>
      </c>
      <c r="E24" s="3" t="s">
        <v>161</v>
      </c>
      <c r="F24" s="2" t="s">
        <v>111</v>
      </c>
      <c r="G24" s="4">
        <v>330</v>
      </c>
      <c r="H24" s="5" t="s">
        <v>16</v>
      </c>
      <c r="I24" s="2" t="s">
        <v>20</v>
      </c>
      <c r="J24" s="2" t="s">
        <v>18</v>
      </c>
      <c r="K24" s="6">
        <v>330</v>
      </c>
      <c r="L24" s="7">
        <v>363</v>
      </c>
      <c r="M24" s="7"/>
      <c r="N24" s="6"/>
      <c r="O24" s="7"/>
      <c r="P24" s="8">
        <f t="shared" si="0"/>
        <v>363</v>
      </c>
    </row>
    <row r="25" spans="1:16" s="9" customFormat="1" x14ac:dyDescent="0.3">
      <c r="A25" s="1">
        <v>21</v>
      </c>
      <c r="B25" s="2" t="s">
        <v>75</v>
      </c>
      <c r="C25" s="2" t="s">
        <v>64</v>
      </c>
      <c r="D25" s="2" t="s">
        <v>65</v>
      </c>
      <c r="E25" s="3" t="s">
        <v>161</v>
      </c>
      <c r="F25" s="2" t="s">
        <v>112</v>
      </c>
      <c r="G25" s="4">
        <v>43</v>
      </c>
      <c r="H25" s="5" t="s">
        <v>16</v>
      </c>
      <c r="I25" s="2" t="s">
        <v>20</v>
      </c>
      <c r="J25" s="2" t="s">
        <v>18</v>
      </c>
      <c r="K25" s="6">
        <v>43</v>
      </c>
      <c r="L25" s="7">
        <v>47.3</v>
      </c>
      <c r="M25" s="7"/>
      <c r="N25" s="6"/>
      <c r="O25" s="7"/>
      <c r="P25" s="8">
        <f t="shared" si="0"/>
        <v>47.3</v>
      </c>
    </row>
    <row r="26" spans="1:16" s="9" customFormat="1" x14ac:dyDescent="0.3">
      <c r="A26" s="1">
        <v>22</v>
      </c>
      <c r="B26" s="2" t="s">
        <v>76</v>
      </c>
      <c r="C26" s="2" t="s">
        <v>64</v>
      </c>
      <c r="D26" s="2" t="s">
        <v>65</v>
      </c>
      <c r="E26" s="3" t="s">
        <v>98</v>
      </c>
      <c r="F26" s="2" t="s">
        <v>113</v>
      </c>
      <c r="G26" s="4">
        <v>33000</v>
      </c>
      <c r="H26" s="5" t="s">
        <v>16</v>
      </c>
      <c r="I26" s="2" t="s">
        <v>17</v>
      </c>
      <c r="J26" s="2" t="s">
        <v>18</v>
      </c>
      <c r="K26" s="6">
        <v>648</v>
      </c>
      <c r="L26" s="7">
        <v>1101.5999999999999</v>
      </c>
      <c r="M26" s="7"/>
      <c r="N26" s="6"/>
      <c r="O26" s="7"/>
      <c r="P26" s="8">
        <f t="shared" si="0"/>
        <v>1101.5999999999999</v>
      </c>
    </row>
    <row r="27" spans="1:16" s="9" customFormat="1" x14ac:dyDescent="0.3">
      <c r="A27" s="1">
        <v>23</v>
      </c>
      <c r="B27" s="2" t="s">
        <v>77</v>
      </c>
      <c r="C27" s="2" t="s">
        <v>64</v>
      </c>
      <c r="D27" s="2" t="s">
        <v>65</v>
      </c>
      <c r="E27" s="3" t="s">
        <v>99</v>
      </c>
      <c r="F27" s="2" t="s">
        <v>18</v>
      </c>
      <c r="G27" s="4">
        <v>193</v>
      </c>
      <c r="H27" s="5" t="s">
        <v>50</v>
      </c>
      <c r="I27" s="2" t="s">
        <v>51</v>
      </c>
      <c r="J27" s="2" t="s">
        <v>132</v>
      </c>
      <c r="K27" s="6">
        <v>49</v>
      </c>
      <c r="L27" s="7">
        <v>1176</v>
      </c>
      <c r="M27" s="7"/>
      <c r="N27" s="6">
        <v>26</v>
      </c>
      <c r="O27" s="7">
        <v>4615</v>
      </c>
      <c r="P27" s="8">
        <f t="shared" si="0"/>
        <v>5791</v>
      </c>
    </row>
    <row r="28" spans="1:16" s="9" customFormat="1" x14ac:dyDescent="0.3">
      <c r="A28" s="1">
        <v>24</v>
      </c>
      <c r="B28" s="2" t="s">
        <v>78</v>
      </c>
      <c r="C28" s="2" t="s">
        <v>64</v>
      </c>
      <c r="D28" s="2" t="s">
        <v>65</v>
      </c>
      <c r="E28" s="3" t="s">
        <v>161</v>
      </c>
      <c r="F28" s="2" t="s">
        <v>114</v>
      </c>
      <c r="G28" s="4">
        <v>1343</v>
      </c>
      <c r="H28" s="5" t="s">
        <v>50</v>
      </c>
      <c r="I28" s="2" t="s">
        <v>51</v>
      </c>
      <c r="J28" s="2" t="s">
        <v>18</v>
      </c>
      <c r="K28" s="6">
        <v>18</v>
      </c>
      <c r="L28" s="7">
        <v>432</v>
      </c>
      <c r="M28" s="7"/>
      <c r="N28" s="6">
        <v>1</v>
      </c>
      <c r="O28" s="7">
        <v>75</v>
      </c>
      <c r="P28" s="8">
        <f t="shared" si="0"/>
        <v>507</v>
      </c>
    </row>
    <row r="29" spans="1:16" s="9" customFormat="1" x14ac:dyDescent="0.3">
      <c r="A29" s="1">
        <v>25</v>
      </c>
      <c r="B29" s="2" t="s">
        <v>79</v>
      </c>
      <c r="C29" s="2" t="s">
        <v>64</v>
      </c>
      <c r="D29" s="2" t="s">
        <v>65</v>
      </c>
      <c r="E29" s="3" t="s">
        <v>161</v>
      </c>
      <c r="F29" s="2" t="s">
        <v>114</v>
      </c>
      <c r="G29" s="4">
        <v>700</v>
      </c>
      <c r="H29" s="5" t="s">
        <v>50</v>
      </c>
      <c r="I29" s="2" t="s">
        <v>51</v>
      </c>
      <c r="J29" s="2" t="s">
        <v>18</v>
      </c>
      <c r="K29" s="6">
        <v>32</v>
      </c>
      <c r="L29" s="7">
        <v>768</v>
      </c>
      <c r="M29" s="7"/>
      <c r="N29" s="6">
        <v>2</v>
      </c>
      <c r="O29" s="7">
        <v>150</v>
      </c>
      <c r="P29" s="8">
        <f t="shared" si="0"/>
        <v>918</v>
      </c>
    </row>
    <row r="30" spans="1:16" s="9" customFormat="1" x14ac:dyDescent="0.3">
      <c r="A30" s="1">
        <v>26</v>
      </c>
      <c r="B30" s="2" t="s">
        <v>80</v>
      </c>
      <c r="C30" s="2" t="s">
        <v>64</v>
      </c>
      <c r="D30" s="2" t="s">
        <v>65</v>
      </c>
      <c r="E30" s="3" t="s">
        <v>100</v>
      </c>
      <c r="F30" s="2" t="s">
        <v>115</v>
      </c>
      <c r="G30" s="4">
        <v>1997</v>
      </c>
      <c r="H30" s="5" t="s">
        <v>50</v>
      </c>
      <c r="I30" s="2" t="s">
        <v>51</v>
      </c>
      <c r="J30" s="2" t="s">
        <v>18</v>
      </c>
      <c r="K30" s="6">
        <v>44</v>
      </c>
      <c r="L30" s="7">
        <v>1056</v>
      </c>
      <c r="M30" s="7"/>
      <c r="N30" s="6">
        <v>21</v>
      </c>
      <c r="O30" s="7">
        <v>1461.6</v>
      </c>
      <c r="P30" s="8">
        <f t="shared" si="0"/>
        <v>2517.6</v>
      </c>
    </row>
    <row r="31" spans="1:16" s="9" customFormat="1" x14ac:dyDescent="0.3">
      <c r="A31" s="1">
        <v>27</v>
      </c>
      <c r="B31" s="2" t="s">
        <v>81</v>
      </c>
      <c r="C31" s="2" t="s">
        <v>64</v>
      </c>
      <c r="D31" s="2" t="s">
        <v>65</v>
      </c>
      <c r="E31" s="3" t="s">
        <v>161</v>
      </c>
      <c r="F31" s="2" t="s">
        <v>116</v>
      </c>
      <c r="G31" s="4">
        <v>331</v>
      </c>
      <c r="H31" s="5" t="s">
        <v>16</v>
      </c>
      <c r="I31" s="2" t="s">
        <v>21</v>
      </c>
      <c r="J31" s="2" t="s">
        <v>18</v>
      </c>
      <c r="K31" s="6">
        <v>331</v>
      </c>
      <c r="L31" s="7">
        <v>364.1</v>
      </c>
      <c r="M31" s="7"/>
      <c r="N31" s="6"/>
      <c r="O31" s="7"/>
      <c r="P31" s="8">
        <f t="shared" si="0"/>
        <v>364.1</v>
      </c>
    </row>
    <row r="32" spans="1:16" s="9" customFormat="1" x14ac:dyDescent="0.3">
      <c r="A32" s="1">
        <v>28</v>
      </c>
      <c r="B32" s="2" t="s">
        <v>82</v>
      </c>
      <c r="C32" s="2" t="s">
        <v>64</v>
      </c>
      <c r="D32" s="2" t="s">
        <v>65</v>
      </c>
      <c r="E32" s="3" t="s">
        <v>101</v>
      </c>
      <c r="F32" s="2" t="s">
        <v>117</v>
      </c>
      <c r="G32" s="4">
        <v>50700</v>
      </c>
      <c r="H32" s="5" t="s">
        <v>16</v>
      </c>
      <c r="I32" s="2" t="s">
        <v>17</v>
      </c>
      <c r="J32" s="2" t="s">
        <v>133</v>
      </c>
      <c r="K32" s="6">
        <v>57</v>
      </c>
      <c r="L32" s="7">
        <v>96.9</v>
      </c>
      <c r="M32" s="7"/>
      <c r="N32" s="6"/>
      <c r="O32" s="7"/>
      <c r="P32" s="8">
        <f t="shared" si="0"/>
        <v>96.9</v>
      </c>
    </row>
    <row r="33" spans="1:16" s="9" customFormat="1" x14ac:dyDescent="0.3">
      <c r="A33" s="1">
        <v>29</v>
      </c>
      <c r="B33" s="2" t="s">
        <v>83</v>
      </c>
      <c r="C33" s="2" t="s">
        <v>64</v>
      </c>
      <c r="D33" s="2" t="s">
        <v>65</v>
      </c>
      <c r="E33" s="3" t="s">
        <v>102</v>
      </c>
      <c r="F33" s="2" t="s">
        <v>118</v>
      </c>
      <c r="G33" s="4">
        <v>665</v>
      </c>
      <c r="H33" s="5" t="s">
        <v>50</v>
      </c>
      <c r="I33" s="2" t="s">
        <v>51</v>
      </c>
      <c r="J33" s="2" t="s">
        <v>18</v>
      </c>
      <c r="K33" s="6">
        <v>32</v>
      </c>
      <c r="L33" s="7">
        <v>768</v>
      </c>
      <c r="M33" s="7"/>
      <c r="N33" s="6">
        <v>18</v>
      </c>
      <c r="O33" s="7">
        <v>2052</v>
      </c>
      <c r="P33" s="8">
        <f t="shared" si="0"/>
        <v>2820</v>
      </c>
    </row>
    <row r="34" spans="1:16" s="9" customFormat="1" x14ac:dyDescent="0.3">
      <c r="A34" s="1">
        <v>30</v>
      </c>
      <c r="B34" s="2" t="s">
        <v>84</v>
      </c>
      <c r="C34" s="2" t="s">
        <v>64</v>
      </c>
      <c r="D34" s="2" t="s">
        <v>65</v>
      </c>
      <c r="E34" s="3" t="s">
        <v>161</v>
      </c>
      <c r="F34" s="2" t="s">
        <v>119</v>
      </c>
      <c r="G34" s="4">
        <v>526</v>
      </c>
      <c r="H34" s="5" t="s">
        <v>50</v>
      </c>
      <c r="I34" s="2" t="s">
        <v>17</v>
      </c>
      <c r="J34" s="2" t="s">
        <v>18</v>
      </c>
      <c r="K34" s="6">
        <v>8</v>
      </c>
      <c r="L34" s="7">
        <v>192</v>
      </c>
      <c r="M34" s="7"/>
      <c r="N34" s="6">
        <v>2</v>
      </c>
      <c r="O34" s="7">
        <v>213</v>
      </c>
      <c r="P34" s="8">
        <f t="shared" si="0"/>
        <v>405</v>
      </c>
    </row>
    <row r="35" spans="1:16" s="9" customFormat="1" x14ac:dyDescent="0.3">
      <c r="A35" s="1">
        <v>31</v>
      </c>
      <c r="B35" s="2" t="s">
        <v>85</v>
      </c>
      <c r="C35" s="2" t="s">
        <v>64</v>
      </c>
      <c r="D35" s="2" t="s">
        <v>65</v>
      </c>
      <c r="E35" s="3" t="s">
        <v>94</v>
      </c>
      <c r="F35" s="2" t="s">
        <v>117</v>
      </c>
      <c r="G35" s="4">
        <v>50000</v>
      </c>
      <c r="H35" s="5" t="s">
        <v>16</v>
      </c>
      <c r="I35" s="2" t="s">
        <v>17</v>
      </c>
      <c r="J35" s="2" t="s">
        <v>134</v>
      </c>
      <c r="K35" s="6">
        <v>541</v>
      </c>
      <c r="L35" s="7">
        <v>919.7</v>
      </c>
      <c r="M35" s="7"/>
      <c r="N35" s="6"/>
      <c r="O35" s="7"/>
      <c r="P35" s="8">
        <f t="shared" si="0"/>
        <v>919.7</v>
      </c>
    </row>
    <row r="36" spans="1:16" s="9" customFormat="1" x14ac:dyDescent="0.3">
      <c r="A36" s="1">
        <v>32</v>
      </c>
      <c r="B36" s="2" t="s">
        <v>86</v>
      </c>
      <c r="C36" s="2" t="s">
        <v>64</v>
      </c>
      <c r="D36" s="2" t="s">
        <v>65</v>
      </c>
      <c r="E36" s="3" t="s">
        <v>103</v>
      </c>
      <c r="F36" s="2" t="s">
        <v>120</v>
      </c>
      <c r="G36" s="4">
        <v>3900</v>
      </c>
      <c r="H36" s="5" t="s">
        <v>16</v>
      </c>
      <c r="I36" s="2" t="s">
        <v>17</v>
      </c>
      <c r="J36" s="2" t="s">
        <v>18</v>
      </c>
      <c r="K36" s="6">
        <v>627</v>
      </c>
      <c r="L36" s="7">
        <v>1065.9000000000001</v>
      </c>
      <c r="M36" s="7"/>
      <c r="N36" s="6"/>
      <c r="O36" s="7"/>
      <c r="P36" s="8">
        <f t="shared" si="0"/>
        <v>1065.9000000000001</v>
      </c>
    </row>
    <row r="37" spans="1:16" s="9" customFormat="1" x14ac:dyDescent="0.3">
      <c r="A37" s="1">
        <v>33</v>
      </c>
      <c r="B37" s="2" t="s">
        <v>87</v>
      </c>
      <c r="C37" s="2" t="s">
        <v>64</v>
      </c>
      <c r="D37" s="2" t="s">
        <v>65</v>
      </c>
      <c r="E37" s="3" t="s">
        <v>161</v>
      </c>
      <c r="F37" s="2" t="s">
        <v>121</v>
      </c>
      <c r="G37" s="4">
        <v>389</v>
      </c>
      <c r="H37" s="5" t="s">
        <v>16</v>
      </c>
      <c r="I37" s="2" t="s">
        <v>20</v>
      </c>
      <c r="J37" s="2" t="s">
        <v>18</v>
      </c>
      <c r="K37" s="6">
        <v>389</v>
      </c>
      <c r="L37" s="7">
        <v>427.9</v>
      </c>
      <c r="M37" s="7"/>
      <c r="N37" s="6"/>
      <c r="O37" s="7"/>
      <c r="P37" s="8">
        <f t="shared" si="0"/>
        <v>427.9</v>
      </c>
    </row>
    <row r="38" spans="1:16" s="9" customFormat="1" x14ac:dyDescent="0.3">
      <c r="A38" s="1">
        <v>34</v>
      </c>
      <c r="B38" s="2" t="s">
        <v>88</v>
      </c>
      <c r="C38" s="2" t="s">
        <v>64</v>
      </c>
      <c r="D38" s="2" t="s">
        <v>65</v>
      </c>
      <c r="E38" s="3" t="s">
        <v>161</v>
      </c>
      <c r="F38" s="2" t="s">
        <v>122</v>
      </c>
      <c r="G38" s="4">
        <v>29775</v>
      </c>
      <c r="H38" s="5" t="s">
        <v>16</v>
      </c>
      <c r="I38" s="2" t="s">
        <v>21</v>
      </c>
      <c r="J38" s="2" t="s">
        <v>18</v>
      </c>
      <c r="K38" s="6">
        <v>29775</v>
      </c>
      <c r="L38" s="7">
        <v>32752.5</v>
      </c>
      <c r="M38" s="7"/>
      <c r="N38" s="6"/>
      <c r="O38" s="7"/>
      <c r="P38" s="8">
        <f t="shared" si="0"/>
        <v>32752.5</v>
      </c>
    </row>
    <row r="39" spans="1:16" s="9" customFormat="1" x14ac:dyDescent="0.3">
      <c r="A39" s="1">
        <v>35</v>
      </c>
      <c r="B39" s="2" t="s">
        <v>89</v>
      </c>
      <c r="C39" s="2" t="s">
        <v>64</v>
      </c>
      <c r="D39" s="2" t="s">
        <v>65</v>
      </c>
      <c r="E39" s="3" t="s">
        <v>161</v>
      </c>
      <c r="F39" s="2" t="s">
        <v>123</v>
      </c>
      <c r="G39" s="4">
        <v>1273</v>
      </c>
      <c r="H39" s="5" t="s">
        <v>16</v>
      </c>
      <c r="I39" s="2" t="s">
        <v>17</v>
      </c>
      <c r="J39" s="2" t="s">
        <v>18</v>
      </c>
      <c r="K39" s="6">
        <v>1273</v>
      </c>
      <c r="L39" s="7">
        <v>2164.1</v>
      </c>
      <c r="M39" s="7"/>
      <c r="N39" s="6"/>
      <c r="O39" s="7"/>
      <c r="P39" s="8">
        <f t="shared" si="0"/>
        <v>2164.1</v>
      </c>
    </row>
    <row r="40" spans="1:16" s="9" customFormat="1" x14ac:dyDescent="0.3">
      <c r="A40" s="1">
        <v>36</v>
      </c>
      <c r="B40" s="2" t="s">
        <v>90</v>
      </c>
      <c r="C40" s="2" t="s">
        <v>64</v>
      </c>
      <c r="D40" s="2" t="s">
        <v>65</v>
      </c>
      <c r="E40" s="3" t="s">
        <v>161</v>
      </c>
      <c r="F40" s="2" t="s">
        <v>124</v>
      </c>
      <c r="G40" s="4">
        <v>305</v>
      </c>
      <c r="H40" s="5" t="s">
        <v>16</v>
      </c>
      <c r="I40" s="2" t="s">
        <v>21</v>
      </c>
      <c r="J40" s="2" t="s">
        <v>18</v>
      </c>
      <c r="K40" s="6">
        <v>305</v>
      </c>
      <c r="L40" s="7">
        <v>335.5</v>
      </c>
      <c r="M40" s="7"/>
      <c r="N40" s="6"/>
      <c r="O40" s="7"/>
      <c r="P40" s="8">
        <f t="shared" si="0"/>
        <v>335.5</v>
      </c>
    </row>
    <row r="41" spans="1:16" s="9" customFormat="1" x14ac:dyDescent="0.3">
      <c r="A41" s="1">
        <v>37</v>
      </c>
      <c r="B41" s="2" t="s">
        <v>91</v>
      </c>
      <c r="C41" s="2" t="s">
        <v>64</v>
      </c>
      <c r="D41" s="2" t="s">
        <v>65</v>
      </c>
      <c r="E41" s="3" t="s">
        <v>161</v>
      </c>
      <c r="F41" s="2" t="s">
        <v>124</v>
      </c>
      <c r="G41" s="4">
        <v>39</v>
      </c>
      <c r="H41" s="5" t="s">
        <v>16</v>
      </c>
      <c r="I41" s="2" t="s">
        <v>21</v>
      </c>
      <c r="J41" s="2" t="s">
        <v>18</v>
      </c>
      <c r="K41" s="6">
        <v>39</v>
      </c>
      <c r="L41" s="7">
        <v>42.9</v>
      </c>
      <c r="M41" s="7"/>
      <c r="N41" s="6"/>
      <c r="O41" s="7"/>
      <c r="P41" s="8">
        <f t="shared" si="0"/>
        <v>42.9</v>
      </c>
    </row>
    <row r="42" spans="1:16" s="9" customFormat="1" ht="27.6" x14ac:dyDescent="0.3">
      <c r="A42" s="1">
        <v>38</v>
      </c>
      <c r="B42" s="2" t="s">
        <v>136</v>
      </c>
      <c r="C42" s="2" t="s">
        <v>64</v>
      </c>
      <c r="D42" s="2" t="s">
        <v>65</v>
      </c>
      <c r="E42" s="3" t="s">
        <v>137</v>
      </c>
      <c r="F42" s="2" t="s">
        <v>138</v>
      </c>
      <c r="G42" s="4" t="s">
        <v>139</v>
      </c>
      <c r="H42" s="5" t="s">
        <v>50</v>
      </c>
      <c r="I42" s="2" t="s">
        <v>139</v>
      </c>
      <c r="J42" s="2" t="s">
        <v>153</v>
      </c>
      <c r="K42" s="6"/>
      <c r="L42" s="7"/>
      <c r="M42" s="7"/>
      <c r="N42" s="6">
        <v>8</v>
      </c>
      <c r="O42" s="7">
        <v>1420</v>
      </c>
      <c r="P42" s="8">
        <f t="shared" si="0"/>
        <v>1420</v>
      </c>
    </row>
    <row r="43" spans="1:16" s="9" customFormat="1" x14ac:dyDescent="0.3">
      <c r="A43" s="1">
        <v>39</v>
      </c>
      <c r="B43" s="2" t="s">
        <v>140</v>
      </c>
      <c r="C43" s="2" t="s">
        <v>64</v>
      </c>
      <c r="D43" s="2" t="s">
        <v>65</v>
      </c>
      <c r="E43" s="3" t="s">
        <v>141</v>
      </c>
      <c r="F43" s="2" t="s">
        <v>138</v>
      </c>
      <c r="G43" s="4" t="s">
        <v>139</v>
      </c>
      <c r="H43" s="5" t="s">
        <v>50</v>
      </c>
      <c r="I43" s="2" t="s">
        <v>139</v>
      </c>
      <c r="J43" s="2" t="s">
        <v>154</v>
      </c>
      <c r="K43" s="6"/>
      <c r="L43" s="7"/>
      <c r="M43" s="7">
        <v>22</v>
      </c>
      <c r="N43" s="6">
        <v>16</v>
      </c>
      <c r="O43" s="7">
        <v>7064</v>
      </c>
      <c r="P43" s="8">
        <f t="shared" si="0"/>
        <v>7064</v>
      </c>
    </row>
    <row r="44" spans="1:16" s="9" customFormat="1" x14ac:dyDescent="0.3">
      <c r="A44" s="1">
        <v>40</v>
      </c>
      <c r="B44" s="2" t="s">
        <v>142</v>
      </c>
      <c r="C44" s="2" t="s">
        <v>64</v>
      </c>
      <c r="D44" s="2" t="s">
        <v>65</v>
      </c>
      <c r="E44" s="3" t="s">
        <v>147</v>
      </c>
      <c r="F44" s="2" t="s">
        <v>138</v>
      </c>
      <c r="G44" s="4" t="s">
        <v>139</v>
      </c>
      <c r="H44" s="5" t="s">
        <v>50</v>
      </c>
      <c r="I44" s="2" t="s">
        <v>139</v>
      </c>
      <c r="J44" s="2" t="s">
        <v>155</v>
      </c>
      <c r="K44" s="6"/>
      <c r="L44" s="7"/>
      <c r="M44" s="7"/>
      <c r="N44" s="6">
        <v>10</v>
      </c>
      <c r="O44" s="7">
        <v>696</v>
      </c>
      <c r="P44" s="8">
        <f t="shared" si="0"/>
        <v>696</v>
      </c>
    </row>
    <row r="45" spans="1:16" s="9" customFormat="1" x14ac:dyDescent="0.3">
      <c r="A45" s="1">
        <v>41</v>
      </c>
      <c r="B45" s="2" t="s">
        <v>143</v>
      </c>
      <c r="C45" s="2" t="s">
        <v>64</v>
      </c>
      <c r="D45" s="2" t="s">
        <v>65</v>
      </c>
      <c r="E45" s="3" t="s">
        <v>148</v>
      </c>
      <c r="F45" s="2" t="s">
        <v>138</v>
      </c>
      <c r="G45" s="4" t="s">
        <v>139</v>
      </c>
      <c r="H45" s="5" t="s">
        <v>50</v>
      </c>
      <c r="I45" s="2" t="s">
        <v>139</v>
      </c>
      <c r="J45" s="2" t="s">
        <v>156</v>
      </c>
      <c r="K45" s="6"/>
      <c r="L45" s="7"/>
      <c r="M45" s="7"/>
      <c r="N45" s="6">
        <v>24</v>
      </c>
      <c r="O45" s="7">
        <v>720</v>
      </c>
      <c r="P45" s="8">
        <f t="shared" si="0"/>
        <v>720</v>
      </c>
    </row>
    <row r="46" spans="1:16" s="9" customFormat="1" x14ac:dyDescent="0.3">
      <c r="A46" s="1">
        <v>42</v>
      </c>
      <c r="B46" s="2" t="s">
        <v>144</v>
      </c>
      <c r="C46" s="2" t="s">
        <v>64</v>
      </c>
      <c r="D46" s="2" t="s">
        <v>65</v>
      </c>
      <c r="E46" s="3" t="s">
        <v>149</v>
      </c>
      <c r="F46" s="2" t="s">
        <v>138</v>
      </c>
      <c r="G46" s="4" t="s">
        <v>139</v>
      </c>
      <c r="H46" s="5" t="s">
        <v>50</v>
      </c>
      <c r="I46" s="2" t="s">
        <v>139</v>
      </c>
      <c r="J46" s="2" t="s">
        <v>157</v>
      </c>
      <c r="K46" s="6"/>
      <c r="L46" s="7"/>
      <c r="M46" s="7"/>
      <c r="N46" s="6">
        <v>22</v>
      </c>
      <c r="O46" s="7">
        <v>3124</v>
      </c>
      <c r="P46" s="8">
        <f t="shared" si="0"/>
        <v>3124</v>
      </c>
    </row>
    <row r="47" spans="1:16" s="9" customFormat="1" x14ac:dyDescent="0.3">
      <c r="A47" s="1">
        <v>43</v>
      </c>
      <c r="B47" s="2" t="s">
        <v>145</v>
      </c>
      <c r="C47" s="2" t="s">
        <v>64</v>
      </c>
      <c r="D47" s="2" t="s">
        <v>65</v>
      </c>
      <c r="E47" s="3" t="s">
        <v>150</v>
      </c>
      <c r="F47" s="2" t="s">
        <v>138</v>
      </c>
      <c r="G47" s="4" t="s">
        <v>139</v>
      </c>
      <c r="H47" s="5" t="s">
        <v>50</v>
      </c>
      <c r="I47" s="2" t="s">
        <v>139</v>
      </c>
      <c r="J47" s="2" t="s">
        <v>158</v>
      </c>
      <c r="K47" s="6"/>
      <c r="L47" s="7"/>
      <c r="M47" s="7"/>
      <c r="N47" s="6">
        <v>16</v>
      </c>
      <c r="O47" s="7">
        <v>2272</v>
      </c>
      <c r="P47" s="8">
        <f t="shared" si="0"/>
        <v>2272</v>
      </c>
    </row>
    <row r="48" spans="1:16" s="9" customFormat="1" ht="15" thickBot="1" x14ac:dyDescent="0.35">
      <c r="A48" s="31">
        <v>44</v>
      </c>
      <c r="B48" s="32" t="s">
        <v>146</v>
      </c>
      <c r="C48" s="32" t="s">
        <v>64</v>
      </c>
      <c r="D48" s="32" t="s">
        <v>65</v>
      </c>
      <c r="E48" s="33" t="s">
        <v>151</v>
      </c>
      <c r="F48" s="32" t="s">
        <v>152</v>
      </c>
      <c r="G48" s="34" t="s">
        <v>139</v>
      </c>
      <c r="H48" s="35" t="s">
        <v>50</v>
      </c>
      <c r="I48" s="32" t="s">
        <v>139</v>
      </c>
      <c r="J48" s="32" t="s">
        <v>159</v>
      </c>
      <c r="K48" s="36"/>
      <c r="L48" s="37"/>
      <c r="M48" s="37">
        <v>78.209999999999994</v>
      </c>
      <c r="N48" s="36"/>
      <c r="O48" s="37">
        <v>76020.12</v>
      </c>
      <c r="P48" s="38">
        <f t="shared" si="0"/>
        <v>76020.12</v>
      </c>
    </row>
    <row r="49" spans="1:16" ht="15" thickBot="1" x14ac:dyDescent="0.35">
      <c r="A49" s="48" t="s">
        <v>13</v>
      </c>
      <c r="B49" s="49"/>
      <c r="C49" s="50"/>
      <c r="D49" s="50"/>
      <c r="E49" s="50"/>
      <c r="F49" s="50"/>
      <c r="G49" s="50"/>
      <c r="H49" s="50"/>
      <c r="I49" s="50"/>
      <c r="J49" s="50"/>
      <c r="K49" s="39">
        <f t="shared" ref="K49:P49" si="1">SUM(K5:K48)</f>
        <v>44729</v>
      </c>
      <c r="L49" s="40">
        <f t="shared" si="1"/>
        <v>399720.10000000003</v>
      </c>
      <c r="M49" s="40">
        <f t="shared" si="1"/>
        <v>536.21</v>
      </c>
      <c r="N49" s="39">
        <f t="shared" si="1"/>
        <v>878</v>
      </c>
      <c r="O49" s="40">
        <f t="shared" si="1"/>
        <v>676428.41999999993</v>
      </c>
      <c r="P49" s="41">
        <f t="shared" si="1"/>
        <v>1076148.52</v>
      </c>
    </row>
    <row r="50" spans="1:16" x14ac:dyDescent="0.3">
      <c r="A50" s="28"/>
      <c r="B50" s="42" t="s">
        <v>25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x14ac:dyDescent="0.3">
      <c r="A51" s="28" t="s">
        <v>24</v>
      </c>
      <c r="B51" s="42" t="s">
        <v>27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x14ac:dyDescent="0.3">
      <c r="A52" s="30" t="s">
        <v>26</v>
      </c>
      <c r="B52" s="44" t="s">
        <v>28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x14ac:dyDescent="0.3">
      <c r="A53" s="29"/>
      <c r="B53" s="42" t="s">
        <v>29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6" x14ac:dyDescent="0.3">
      <c r="A54" s="28" t="s">
        <v>24</v>
      </c>
      <c r="B54" s="42" t="s">
        <v>30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6" x14ac:dyDescent="0.3">
      <c r="B55" s="44" t="s">
        <v>14</v>
      </c>
      <c r="C55" s="44"/>
      <c r="D55" s="44"/>
      <c r="E55" s="44"/>
    </row>
    <row r="56" spans="1:16" x14ac:dyDescent="0.3">
      <c r="B56" s="45" t="s">
        <v>15</v>
      </c>
      <c r="C56" s="45"/>
      <c r="D56" s="45"/>
      <c r="E56" s="45"/>
    </row>
    <row r="57" spans="1:16" x14ac:dyDescent="0.3">
      <c r="B57" s="45" t="s">
        <v>160</v>
      </c>
      <c r="C57" s="45"/>
      <c r="D57" s="45"/>
      <c r="E57" s="45"/>
    </row>
    <row r="58" spans="1:16" x14ac:dyDescent="0.3">
      <c r="B58" s="45" t="s">
        <v>22</v>
      </c>
      <c r="C58" s="45"/>
      <c r="D58" s="45"/>
      <c r="E58" s="45"/>
    </row>
    <row r="59" spans="1:16" x14ac:dyDescent="0.3">
      <c r="B59" s="43" t="s">
        <v>23</v>
      </c>
      <c r="C59" s="43"/>
      <c r="D59" s="43"/>
      <c r="E59" s="43"/>
    </row>
  </sheetData>
  <mergeCells count="12">
    <mergeCell ref="A2:P2"/>
    <mergeCell ref="A49:J49"/>
    <mergeCell ref="B50:P50"/>
    <mergeCell ref="B51:P51"/>
    <mergeCell ref="B52:P52"/>
    <mergeCell ref="B53:P53"/>
    <mergeCell ref="B54:P54"/>
    <mergeCell ref="B59:E59"/>
    <mergeCell ref="B55:E55"/>
    <mergeCell ref="B56:E56"/>
    <mergeCell ref="B57:E57"/>
    <mergeCell ref="B58:E58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46" fitToHeight="0" orientation="landscape" horizontalDpi="300" verticalDpi="300" r:id="rId1"/>
  <headerFooter>
    <oddFooter>&amp;R&amp;P/&amp;N</oddFooter>
  </headerFooter>
  <ignoredErrors>
    <ignoredError sqref="K49 L49:P49" formulaRange="1"/>
    <ignoredError sqref="G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2023-07-17T07:44:51Z</dcterms:modified>
</cp:coreProperties>
</file>