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3040" windowHeight="8328" tabRatio="753"/>
  </bookViews>
  <sheets>
    <sheet name="anexa hg" sheetId="4" r:id="rId1"/>
    <sheet name="tabel pt NF" sheetId="7" state="hidden" r:id="rId2"/>
    <sheet name="declansare " sheetId="10" state="hidden" r:id="rId3"/>
    <sheet name="dezmembrari" sheetId="11" state="hidden" r:id="rId4"/>
    <sheet name="valori" sheetId="5" state="hidden" r:id="rId5"/>
    <sheet name="sume devenite disponibile" sheetId="8" state="hidden" r:id="rId6"/>
    <sheet name="anexa nr. 1 - comparativa" sheetId="6" state="hidden" r:id="rId7"/>
  </sheets>
  <definedNames>
    <definedName name="_xlnm._FilterDatabase" localSheetId="6" hidden="1">'anexa nr. 1 - comparativa'!$A$5:$BR$671</definedName>
    <definedName name="_xlnm.Print_Area" localSheetId="0">'anexa hg'!$A$1:$P$678</definedName>
    <definedName name="_xlnm.Print_Area" localSheetId="6">'anexa nr. 1 - comparativa'!$A$1:$AI$680</definedName>
  </definedNames>
  <calcPr calcId="162913"/>
</workbook>
</file>

<file path=xl/calcChain.xml><?xml version="1.0" encoding="utf-8"?>
<calcChain xmlns="http://schemas.openxmlformats.org/spreadsheetml/2006/main">
  <c r="P6" i="10" l="1"/>
  <c r="P24" i="11" l="1"/>
  <c r="F463" i="7" l="1"/>
  <c r="F462" i="7"/>
  <c r="F378" i="7"/>
  <c r="F376" i="7"/>
  <c r="F368" i="7"/>
  <c r="F367" i="7"/>
  <c r="F363" i="7"/>
  <c r="F60" i="7"/>
  <c r="F38" i="7"/>
  <c r="F22" i="7"/>
  <c r="F17" i="7"/>
  <c r="F16" i="7"/>
  <c r="F12" i="7"/>
  <c r="F103" i="7" l="1"/>
  <c r="R565" i="4" l="1"/>
  <c r="D10" i="5" l="1"/>
  <c r="C10" i="5"/>
  <c r="E10" i="5" s="1"/>
  <c r="E6" i="8"/>
  <c r="D6" i="8"/>
  <c r="D647" i="7"/>
  <c r="F602" i="7"/>
  <c r="F603" i="7"/>
  <c r="F604" i="7"/>
  <c r="F605" i="7"/>
  <c r="F606" i="7"/>
  <c r="F607" i="7"/>
  <c r="F608" i="7"/>
  <c r="F609" i="7"/>
  <c r="F610" i="7"/>
  <c r="F611" i="7"/>
  <c r="F612" i="7"/>
  <c r="F613" i="7"/>
  <c r="F614" i="7"/>
  <c r="F615" i="7"/>
  <c r="F616" i="7"/>
  <c r="F617" i="7"/>
  <c r="F618" i="7"/>
  <c r="F619" i="7"/>
  <c r="F620" i="7"/>
  <c r="F621" i="7"/>
  <c r="F622" i="7"/>
  <c r="F623" i="7"/>
  <c r="F624" i="7"/>
  <c r="F625" i="7"/>
  <c r="F626" i="7"/>
  <c r="F627" i="7"/>
  <c r="F628" i="7"/>
  <c r="F629" i="7"/>
  <c r="F630" i="7"/>
  <c r="F631" i="7"/>
  <c r="F632" i="7"/>
  <c r="F633" i="7"/>
  <c r="F634" i="7"/>
  <c r="F635" i="7"/>
  <c r="F636" i="7"/>
  <c r="F637" i="7"/>
  <c r="F638" i="7"/>
  <c r="F639" i="7"/>
  <c r="F640" i="7"/>
  <c r="F641" i="7"/>
  <c r="F642" i="7"/>
  <c r="F643" i="7"/>
  <c r="F644" i="7"/>
  <c r="F645" i="7"/>
  <c r="F646" i="7"/>
  <c r="F601" i="7"/>
  <c r="F594" i="7"/>
  <c r="F595" i="7"/>
  <c r="F596" i="7"/>
  <c r="F597" i="7"/>
  <c r="F598" i="7"/>
  <c r="F593" i="7"/>
  <c r="F599" i="7"/>
  <c r="F591" i="7"/>
  <c r="F558" i="7"/>
  <c r="F559" i="7"/>
  <c r="F560" i="7"/>
  <c r="F561" i="7"/>
  <c r="F562" i="7"/>
  <c r="F563" i="7"/>
  <c r="F564" i="7"/>
  <c r="F565" i="7"/>
  <c r="F566" i="7"/>
  <c r="F567" i="7"/>
  <c r="F568" i="7"/>
  <c r="F569" i="7"/>
  <c r="F570" i="7"/>
  <c r="F571" i="7"/>
  <c r="F572" i="7"/>
  <c r="F573" i="7"/>
  <c r="F574" i="7"/>
  <c r="F575" i="7"/>
  <c r="F576" i="7"/>
  <c r="F577" i="7"/>
  <c r="F578" i="7"/>
  <c r="F579" i="7"/>
  <c r="F580" i="7"/>
  <c r="F581" i="7"/>
  <c r="F582" i="7"/>
  <c r="F583" i="7"/>
  <c r="F584" i="7"/>
  <c r="F585" i="7"/>
  <c r="F586" i="7"/>
  <c r="F587" i="7"/>
  <c r="F588" i="7"/>
  <c r="F589" i="7"/>
  <c r="F590" i="7"/>
  <c r="F557" i="7"/>
  <c r="F554" i="7"/>
  <c r="F555" i="7"/>
  <c r="F552" i="7"/>
  <c r="F525" i="7"/>
  <c r="F526" i="7"/>
  <c r="F527" i="7"/>
  <c r="F528" i="7"/>
  <c r="F529" i="7"/>
  <c r="F530" i="7"/>
  <c r="F531" i="7"/>
  <c r="F532" i="7"/>
  <c r="F533" i="7"/>
  <c r="F534" i="7"/>
  <c r="F535" i="7"/>
  <c r="F536" i="7"/>
  <c r="F537" i="7"/>
  <c r="F538" i="7"/>
  <c r="F539" i="7"/>
  <c r="F540" i="7"/>
  <c r="F541" i="7"/>
  <c r="F542" i="7"/>
  <c r="F543" i="7"/>
  <c r="F544" i="7"/>
  <c r="F545" i="7"/>
  <c r="F546" i="7"/>
  <c r="F547" i="7"/>
  <c r="F548" i="7"/>
  <c r="F549" i="7"/>
  <c r="F550" i="7"/>
  <c r="F551" i="7"/>
  <c r="F524" i="7"/>
  <c r="F523" i="7"/>
  <c r="F522" i="7"/>
  <c r="F521" i="7"/>
  <c r="F520" i="7"/>
  <c r="F519" i="7"/>
  <c r="F518" i="7"/>
  <c r="F517" i="7"/>
  <c r="F516" i="7"/>
  <c r="F515" i="7"/>
  <c r="F514" i="7"/>
  <c r="F513" i="7"/>
  <c r="F512" i="7"/>
  <c r="F511" i="7"/>
  <c r="F510" i="7"/>
  <c r="F509" i="7"/>
  <c r="F508" i="7"/>
  <c r="F507" i="7"/>
  <c r="F506" i="7"/>
  <c r="F505" i="7"/>
  <c r="F504" i="7"/>
  <c r="F503" i="7"/>
  <c r="F502" i="7"/>
  <c r="F501" i="7"/>
  <c r="F499" i="7"/>
  <c r="F498" i="7"/>
  <c r="F497" i="7"/>
  <c r="F496" i="7"/>
  <c r="F495" i="7"/>
  <c r="F494" i="7"/>
  <c r="F493" i="7"/>
  <c r="F492" i="7"/>
  <c r="F491" i="7"/>
  <c r="F490" i="7"/>
  <c r="F489" i="7"/>
  <c r="F488" i="7"/>
  <c r="F487" i="7"/>
  <c r="F486" i="7"/>
  <c r="F485" i="7"/>
  <c r="F484" i="7"/>
  <c r="F483" i="7"/>
  <c r="F482" i="7"/>
  <c r="F481" i="7"/>
  <c r="F480" i="7"/>
  <c r="F479" i="7"/>
  <c r="F478" i="7"/>
  <c r="F477" i="7"/>
  <c r="F476" i="7"/>
  <c r="F475" i="7"/>
  <c r="F474" i="7"/>
  <c r="F473" i="7"/>
  <c r="F472" i="7"/>
  <c r="F471" i="7"/>
  <c r="F470" i="7"/>
  <c r="F469" i="7"/>
  <c r="F468" i="7"/>
  <c r="F467" i="7"/>
  <c r="F466" i="7"/>
  <c r="F465" i="7"/>
  <c r="F464" i="7"/>
  <c r="F438" i="7"/>
  <c r="F439" i="7"/>
  <c r="F440" i="7"/>
  <c r="F441" i="7"/>
  <c r="F442" i="7"/>
  <c r="F443" i="7"/>
  <c r="F444" i="7"/>
  <c r="F445" i="7"/>
  <c r="F446" i="7"/>
  <c r="F447" i="7"/>
  <c r="F448" i="7"/>
  <c r="F449" i="7"/>
  <c r="F450" i="7"/>
  <c r="F451" i="7"/>
  <c r="F452" i="7"/>
  <c r="F453" i="7"/>
  <c r="F454" i="7"/>
  <c r="F455" i="7"/>
  <c r="F456" i="7"/>
  <c r="F457" i="7"/>
  <c r="F458" i="7"/>
  <c r="F459" i="7"/>
  <c r="F460" i="7"/>
  <c r="F461" i="7"/>
  <c r="F380" i="7"/>
  <c r="F381" i="7"/>
  <c r="F382" i="7"/>
  <c r="F383" i="7"/>
  <c r="F384" i="7"/>
  <c r="F385" i="7"/>
  <c r="F386" i="7"/>
  <c r="F387" i="7"/>
  <c r="F388" i="7"/>
  <c r="F389" i="7"/>
  <c r="F390" i="7"/>
  <c r="F391" i="7"/>
  <c r="F392" i="7"/>
  <c r="F393" i="7"/>
  <c r="F394" i="7"/>
  <c r="F395" i="7"/>
  <c r="F396" i="7"/>
  <c r="F397" i="7"/>
  <c r="F398" i="7"/>
  <c r="F399" i="7"/>
  <c r="F400" i="7"/>
  <c r="F401" i="7"/>
  <c r="F402" i="7"/>
  <c r="F403" i="7"/>
  <c r="F404" i="7"/>
  <c r="F405" i="7"/>
  <c r="F406" i="7"/>
  <c r="F407" i="7"/>
  <c r="F408" i="7"/>
  <c r="F409" i="7"/>
  <c r="F410" i="7"/>
  <c r="F411" i="7"/>
  <c r="F412" i="7"/>
  <c r="F413" i="7"/>
  <c r="F414" i="7"/>
  <c r="F415" i="7"/>
  <c r="F416" i="7"/>
  <c r="F417" i="7"/>
  <c r="F418" i="7"/>
  <c r="F419" i="7"/>
  <c r="F420" i="7"/>
  <c r="F421" i="7"/>
  <c r="F422" i="7"/>
  <c r="F423" i="7"/>
  <c r="F424" i="7"/>
  <c r="F425" i="7"/>
  <c r="F426" i="7"/>
  <c r="F427" i="7"/>
  <c r="F428" i="7"/>
  <c r="F429" i="7"/>
  <c r="F430" i="7"/>
  <c r="F431" i="7"/>
  <c r="F432" i="7"/>
  <c r="F433" i="7"/>
  <c r="F434" i="7"/>
  <c r="F435" i="7"/>
  <c r="F436" i="7"/>
  <c r="F437" i="7"/>
  <c r="F379" i="7"/>
  <c r="F377" i="7"/>
  <c r="F375" i="7"/>
  <c r="F374" i="7"/>
  <c r="F373" i="7"/>
  <c r="F372" i="7"/>
  <c r="F371" i="7"/>
  <c r="F370" i="7"/>
  <c r="F369" i="7"/>
  <c r="F366" i="7"/>
  <c r="F365" i="7"/>
  <c r="F364" i="7"/>
  <c r="F340" i="7"/>
  <c r="F341" i="7"/>
  <c r="F342" i="7"/>
  <c r="F343" i="7"/>
  <c r="F344" i="7"/>
  <c r="F345" i="7"/>
  <c r="F346" i="7"/>
  <c r="F347" i="7"/>
  <c r="F348" i="7"/>
  <c r="F349" i="7"/>
  <c r="F350" i="7"/>
  <c r="F351" i="7"/>
  <c r="F352" i="7"/>
  <c r="F353" i="7"/>
  <c r="F354" i="7"/>
  <c r="F355" i="7"/>
  <c r="F356" i="7"/>
  <c r="F357" i="7"/>
  <c r="F358" i="7"/>
  <c r="F359" i="7"/>
  <c r="F360" i="7"/>
  <c r="F361" i="7"/>
  <c r="F362" i="7"/>
  <c r="F339" i="7"/>
  <c r="F310" i="7"/>
  <c r="F307" i="7"/>
  <c r="F304" i="7"/>
  <c r="F296" i="7"/>
  <c r="F299" i="7"/>
  <c r="F329" i="7"/>
  <c r="F331" i="7"/>
  <c r="F333" i="7"/>
  <c r="F335" i="7"/>
  <c r="F337" i="7"/>
  <c r="F327" i="7"/>
  <c r="F325" i="7"/>
  <c r="F323" i="7"/>
  <c r="F321" i="7"/>
  <c r="F319" i="7"/>
  <c r="F317" i="7"/>
  <c r="F315" i="7"/>
  <c r="F313" i="7"/>
  <c r="F311" i="7"/>
  <c r="F308" i="7"/>
  <c r="F305" i="7"/>
  <c r="F302" i="7"/>
  <c r="F300" i="7"/>
  <c r="F294" i="7"/>
  <c r="F281" i="7"/>
  <c r="F278" i="7"/>
  <c r="F292" i="7"/>
  <c r="F290" i="7"/>
  <c r="F288" i="7"/>
  <c r="F286" i="7"/>
  <c r="F284" i="7"/>
  <c r="F282" i="7"/>
  <c r="F279" i="7"/>
  <c r="F276" i="7"/>
  <c r="F275" i="7"/>
  <c r="F273"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248" i="7"/>
  <c r="F249" i="7"/>
  <c r="F250" i="7"/>
  <c r="F251" i="7"/>
  <c r="F252" i="7"/>
  <c r="F253" i="7"/>
  <c r="F254" i="7"/>
  <c r="F255" i="7"/>
  <c r="F256" i="7"/>
  <c r="F257" i="7"/>
  <c r="F258" i="7"/>
  <c r="F259" i="7"/>
  <c r="F260" i="7"/>
  <c r="F261" i="7"/>
  <c r="F262" i="7"/>
  <c r="F263" i="7"/>
  <c r="F264" i="7"/>
  <c r="F265" i="7"/>
  <c r="F266" i="7"/>
  <c r="F267" i="7"/>
  <c r="F268" i="7"/>
  <c r="F269" i="7"/>
  <c r="F270" i="7"/>
  <c r="F271" i="7"/>
  <c r="F272" i="7"/>
  <c r="F222" i="7"/>
  <c r="F220" i="7"/>
  <c r="F219" i="7"/>
  <c r="F217" i="7"/>
  <c r="F208" i="7"/>
  <c r="F209" i="7"/>
  <c r="F210" i="7"/>
  <c r="F211" i="7"/>
  <c r="F212" i="7"/>
  <c r="F213" i="7"/>
  <c r="F214" i="7"/>
  <c r="F215" i="7"/>
  <c r="F216" i="7"/>
  <c r="F207" i="7"/>
  <c r="F205" i="7"/>
  <c r="F203" i="7"/>
  <c r="F201" i="7"/>
  <c r="F199" i="7"/>
  <c r="F197" i="7"/>
  <c r="F195" i="7"/>
  <c r="F193" i="7"/>
  <c r="F191" i="7"/>
  <c r="F189" i="7"/>
  <c r="F187" i="7"/>
  <c r="F185" i="7"/>
  <c r="F183" i="7"/>
  <c r="F182" i="7"/>
  <c r="F181" i="7"/>
  <c r="F180" i="7"/>
  <c r="F179" i="7"/>
  <c r="F178" i="7"/>
  <c r="F177" i="7"/>
  <c r="F176" i="7"/>
  <c r="F175" i="7"/>
  <c r="F174" i="7"/>
  <c r="F173" i="7"/>
  <c r="F172" i="7"/>
  <c r="F171" i="7"/>
  <c r="F170" i="7"/>
  <c r="F169" i="7"/>
  <c r="F168" i="7"/>
  <c r="F167" i="7"/>
  <c r="F166" i="7"/>
  <c r="F165" i="7"/>
  <c r="F164" i="7"/>
  <c r="F163" i="7"/>
  <c r="F162" i="7"/>
  <c r="F161" i="7"/>
  <c r="F160" i="7"/>
  <c r="F159" i="7"/>
  <c r="F158" i="7"/>
  <c r="F156" i="7"/>
  <c r="F154" i="7"/>
  <c r="F152" i="7"/>
  <c r="F150" i="7"/>
  <c r="F149" i="7"/>
  <c r="F147" i="7"/>
  <c r="F145" i="7"/>
  <c r="F143" i="7"/>
  <c r="F142" i="7"/>
  <c r="F141" i="7"/>
  <c r="F140" i="7"/>
  <c r="F139" i="7"/>
  <c r="F138" i="7"/>
  <c r="F137" i="7"/>
  <c r="F136" i="7"/>
  <c r="F135" i="7"/>
  <c r="F134" i="7"/>
  <c r="F132" i="7"/>
  <c r="F130" i="7"/>
  <c r="F128" i="7"/>
  <c r="F126" i="7"/>
  <c r="F125" i="7"/>
  <c r="F124" i="7"/>
  <c r="F123" i="7"/>
  <c r="F121" i="7"/>
  <c r="F119" i="7"/>
  <c r="F110" i="7"/>
  <c r="F111" i="7"/>
  <c r="F112" i="7"/>
  <c r="F113" i="7"/>
  <c r="F114" i="7"/>
  <c r="F115" i="7"/>
  <c r="F116" i="7"/>
  <c r="F117" i="7"/>
  <c r="F118" i="7"/>
  <c r="F109" i="7"/>
  <c r="F107" i="7"/>
  <c r="F105" i="7"/>
  <c r="F104" i="7"/>
  <c r="F90" i="7"/>
  <c r="F89" i="7"/>
  <c r="F88" i="7"/>
  <c r="F87" i="7"/>
  <c r="F93" i="7"/>
  <c r="F95" i="7"/>
  <c r="F97" i="7"/>
  <c r="F99" i="7"/>
  <c r="F101" i="7"/>
  <c r="F91" i="7"/>
  <c r="F85" i="7"/>
  <c r="F83" i="7"/>
  <c r="F81" i="7"/>
  <c r="F80" i="7"/>
  <c r="F79" i="7"/>
  <c r="F78" i="7"/>
  <c r="F77" i="7"/>
  <c r="F76" i="7"/>
  <c r="F75" i="7"/>
  <c r="F74" i="7"/>
  <c r="F73" i="7"/>
  <c r="F72" i="7"/>
  <c r="F71" i="7"/>
  <c r="F70" i="7"/>
  <c r="F69" i="7"/>
  <c r="F68" i="7"/>
  <c r="F67" i="7"/>
  <c r="F66" i="7"/>
  <c r="F65" i="7"/>
  <c r="F64" i="7"/>
  <c r="F63" i="7"/>
  <c r="F62" i="7"/>
  <c r="F61" i="7"/>
  <c r="F40" i="7"/>
  <c r="F41" i="7"/>
  <c r="F42" i="7"/>
  <c r="F43" i="7"/>
  <c r="F44" i="7"/>
  <c r="F45" i="7"/>
  <c r="F46" i="7"/>
  <c r="F47" i="7"/>
  <c r="F48" i="7"/>
  <c r="F49" i="7"/>
  <c r="F50" i="7"/>
  <c r="F51" i="7"/>
  <c r="F52" i="7"/>
  <c r="F53" i="7"/>
  <c r="F54" i="7"/>
  <c r="F55" i="7"/>
  <c r="F56" i="7"/>
  <c r="F57" i="7"/>
  <c r="F58" i="7"/>
  <c r="F59" i="7"/>
  <c r="F39" i="7"/>
  <c r="F24" i="7"/>
  <c r="F25" i="7"/>
  <c r="F26" i="7"/>
  <c r="F27" i="7"/>
  <c r="F28" i="7"/>
  <c r="F29" i="7"/>
  <c r="F30" i="7"/>
  <c r="F31" i="7"/>
  <c r="F32" i="7"/>
  <c r="F33" i="7"/>
  <c r="F34" i="7"/>
  <c r="F35" i="7"/>
  <c r="F36" i="7"/>
  <c r="F37" i="7"/>
  <c r="F23" i="7"/>
  <c r="F19" i="7"/>
  <c r="F20" i="7"/>
  <c r="F21" i="7"/>
  <c r="F18" i="7"/>
  <c r="F14" i="7"/>
  <c r="F7" i="7"/>
  <c r="F8" i="7"/>
  <c r="F9" i="7"/>
  <c r="F10" i="7"/>
  <c r="F11" i="7"/>
  <c r="F6" i="7"/>
  <c r="E647" i="7"/>
  <c r="P671" i="6"/>
  <c r="AF671" i="6"/>
  <c r="AD671" i="6"/>
  <c r="N671" i="6"/>
  <c r="Q10" i="6"/>
  <c r="Q8" i="6"/>
  <c r="F647" i="7" l="1"/>
  <c r="E7" i="5"/>
  <c r="D7" i="5"/>
  <c r="P674" i="4" l="1"/>
  <c r="A8" i="4" l="1"/>
  <c r="A6" i="4"/>
  <c r="N674" i="4"/>
</calcChain>
</file>

<file path=xl/sharedStrings.xml><?xml version="1.0" encoding="utf-8"?>
<sst xmlns="http://schemas.openxmlformats.org/spreadsheetml/2006/main" count="17587" uniqueCount="1553">
  <si>
    <t>POZITIE HG 675/ 2020</t>
  </si>
  <si>
    <t>Județ</t>
  </si>
  <si>
    <t>Unitatea administrativ – teritorială</t>
  </si>
  <si>
    <t>Nume și prenume proprietar/ deținător teren</t>
  </si>
  <si>
    <t>Tarla</t>
  </si>
  <si>
    <t>Parcela</t>
  </si>
  <si>
    <t>Număr cadastral/ Nr. topo</t>
  </si>
  <si>
    <t>Numar carte funciară</t>
  </si>
  <si>
    <t>Numar Titlu de Proprietate</t>
  </si>
  <si>
    <t>Categoria de folosință</t>
  </si>
  <si>
    <t>Extravilan / Intravilan</t>
  </si>
  <si>
    <t>Suprafața totală teren (mp)</t>
  </si>
  <si>
    <t>Suprafața de  expropriat teren
 (mp)</t>
  </si>
  <si>
    <t>Suprafața de expropriat construcții 
(mp) / (ml)</t>
  </si>
  <si>
    <t>Parcelă</t>
  </si>
  <si>
    <t>Număr cadastral/ Număr topo</t>
  </si>
  <si>
    <t>Suprafața de expropriat construcții (mp) / (ml)</t>
  </si>
  <si>
    <t>ILFOV</t>
  </si>
  <si>
    <t>VIDRA</t>
  </si>
  <si>
    <t>-</t>
  </si>
  <si>
    <t>Arabil</t>
  </si>
  <si>
    <t>Extravilan</t>
  </si>
  <si>
    <t>NEAGU COSTINEL ALIN</t>
  </si>
  <si>
    <t>109/3/13</t>
  </si>
  <si>
    <t>2497/2</t>
  </si>
  <si>
    <t>Altele</t>
  </si>
  <si>
    <t>ROMASCANU MARIA,SPATARU MARIA,ALEXII PETRINA</t>
  </si>
  <si>
    <t>2497/1</t>
  </si>
  <si>
    <t>109/3/15</t>
  </si>
  <si>
    <t>1446/3</t>
  </si>
  <si>
    <t>DUMITRASCU SERGIU</t>
  </si>
  <si>
    <t>1446/2</t>
  </si>
  <si>
    <t>GHEORGHE ELENA</t>
  </si>
  <si>
    <t>PAROHIA VIDRA</t>
  </si>
  <si>
    <t>109/3/23</t>
  </si>
  <si>
    <t>SPATARU ELENA,OLTEANU FLOREA,CIOCARLAN IOAN</t>
  </si>
  <si>
    <t>109/3/24</t>
  </si>
  <si>
    <t xml:space="preserve"> - </t>
  </si>
  <si>
    <t>Intravilan</t>
  </si>
  <si>
    <t>Împrejmuire</t>
  </si>
  <si>
    <t>JILAVA</t>
  </si>
  <si>
    <t>PROPRIETAR NEIDENTIFICAT</t>
  </si>
  <si>
    <t>Curți 
construcții</t>
  </si>
  <si>
    <t xml:space="preserve"> </t>
  </si>
  <si>
    <t>RADU MIOARA,MIHAI GIGEL</t>
  </si>
  <si>
    <t>STR. UNGURENI 
NR. 3</t>
  </si>
  <si>
    <t xml:space="preserve"> L =  37,11 ml 
(H = 2 m)</t>
  </si>
  <si>
    <t>RADU GHEORGHE</t>
  </si>
  <si>
    <t>ENE STEFANIA,IONESCU AUREL</t>
  </si>
  <si>
    <t>SAPLACAN CONSTANTA,SAPLACAN NICU</t>
  </si>
  <si>
    <t>SAPLACAN CONSTANTA, SAPLACAN NICU</t>
  </si>
  <si>
    <t>45</t>
  </si>
  <si>
    <t>CONSTANTIN FLOREA,CONSTANTIN CALINA</t>
  </si>
  <si>
    <t>CONSTANTIN FLOREA, CONSTANTIN CALINA</t>
  </si>
  <si>
    <t>ION GHEORGHE</t>
  </si>
  <si>
    <t>TOADER STEFAN,TOADER PETRE</t>
  </si>
  <si>
    <t>TOADER STEFAN</t>
  </si>
  <si>
    <t>TOADER PETRE</t>
  </si>
  <si>
    <t xml:space="preserve"> G&amp;G 2000 TRADING SRL</t>
  </si>
  <si>
    <t>G&amp;G 2000 TRADING SRL</t>
  </si>
  <si>
    <t>49</t>
  </si>
  <si>
    <t xml:space="preserve">ZAMFIR MIHAIL CTIN </t>
  </si>
  <si>
    <t>BARASCU DUMITRU</t>
  </si>
  <si>
    <t>BARASCU MARIA, BARASCU DUMITRU</t>
  </si>
  <si>
    <t>SOCIETATEA COMERCIALA G&amp;G 2000 TRADING SRL</t>
  </si>
  <si>
    <t xml:space="preserve">VELICU  NICULINA </t>
  </si>
  <si>
    <t>KGR INVEST CONTRACTOR SRL</t>
  </si>
  <si>
    <t xml:space="preserve"> KGR INVET CONTRACTOR SRL</t>
  </si>
  <si>
    <t>BIRLEAZA SPIRIDON-ADI,BIRLEAZA GEORGETA</t>
  </si>
  <si>
    <t xml:space="preserve"> GG 2000 TRADING SRL</t>
  </si>
  <si>
    <t>PLOESTEANU TUDOR</t>
  </si>
  <si>
    <t>178/2</t>
  </si>
  <si>
    <t>MIHAI DUCA</t>
  </si>
  <si>
    <t>181/2</t>
  </si>
  <si>
    <t>NICULESCU STEFANA,MUSTATEA STELIANA</t>
  </si>
  <si>
    <t>178/3</t>
  </si>
  <si>
    <t>MINCIU MIHAI,MINCIU ION,FLOREA FLOAREA,MINCIU VIORICA,MARIN MARIA,MINCIU GHEORGHE,MINCIU CONSTANTIN</t>
  </si>
  <si>
    <t>FARCAS CAROLINA, POP NICULAE,POP LILIANA</t>
  </si>
  <si>
    <t>PENA MARIN,PENA ELENA</t>
  </si>
  <si>
    <t>MATEI NICULAE,VELICU ELENA,SANDU PETRA</t>
  </si>
  <si>
    <t>MUSTATEA IOANA,MUSTATEA NICOLAE</t>
  </si>
  <si>
    <t>GHEORGHE TUDORA,ANGHELESCU FLOREA,PAVEL STEFAN,CRISTACHE NICULAE,CRISTACHE MARIA</t>
  </si>
  <si>
    <t>FLOREA MARIN,FLOREA GHEORGHE,FLOREA NICOLAE,FLOREA DUMITRU,PETRICA TUDOR,PETRICA FLOREA</t>
  </si>
  <si>
    <t>BOGDAN SEVASTITA</t>
  </si>
  <si>
    <t>MOISE NICOLAE,MOISE IOANA,MOISE FLOREA</t>
  </si>
  <si>
    <t>STOIAN MARIA,STOIAN MADALINA IRINA,STOIAN MIRELA VERONICA</t>
  </si>
  <si>
    <t>SAMBOTIN STEFANIA,SAMBOTIN IONEL,SAMBOTIN DUMITRU</t>
  </si>
  <si>
    <t>MIHAI MARGARETA</t>
  </si>
  <si>
    <t>DUMITRACHE CONSTANTIN,
DUMITRACHE STEFAN,DUMITRACHE FLOREA,DUMITRACHE,GHEORGHE,DUMITRACHE IOANA,NISTOR ELENA</t>
  </si>
  <si>
    <t>LUNTEANU NICULINA,SCHREINER RODICA,MARIN IVANA,MARIN MARIA</t>
  </si>
  <si>
    <t>TOADER PETRE,VASILE PETRE,IONITA MARIA,PESCARUSU PETRA</t>
  </si>
  <si>
    <t>GRIGORESCU MARIA,GRIGORESCU MARIN</t>
  </si>
  <si>
    <t>DIDEI ELENA,DIDEI GHEORGHE</t>
  </si>
  <si>
    <t>RADU MARIA, RADU MARIN</t>
  </si>
  <si>
    <t>MIHAI GHEORGHE</t>
  </si>
  <si>
    <t>MODAN MARIA,CONSTIANTIN VASILE,CONSTANTIN PETRA,CONSTANTIN GHERGHINA</t>
  </si>
  <si>
    <t>VLAD TRAIAN,VLAD MARIN,VLAD TOMA</t>
  </si>
  <si>
    <t>181/3</t>
  </si>
  <si>
    <t>KUBISSA USSAMA,KURBISSA ANA MARIA,KURBISSA MUHAMMAD,KURBISSA KHALED,KURBISSA JAMAL</t>
  </si>
  <si>
    <t>DAVIDSON MONICA-ALINA-DIANA</t>
  </si>
  <si>
    <t>BADINICI COSTICA,BADINICI AURICA</t>
  </si>
  <si>
    <t xml:space="preserve">COCEAN  GHEORGHE </t>
  </si>
  <si>
    <t>181/1</t>
  </si>
  <si>
    <t>Pădure</t>
  </si>
  <si>
    <t>TRANDABURU TIBERIU ANDREI,CILTARU ANA MARIA</t>
  </si>
  <si>
    <t>1 DECEMBRIE</t>
  </si>
  <si>
    <t xml:space="preserve">Intravilan </t>
  </si>
  <si>
    <t>UAT 1 DECEMBRIE</t>
  </si>
  <si>
    <t>59151</t>
  </si>
  <si>
    <t>DĂRĂȘTI-ILFOV</t>
  </si>
  <si>
    <t>ANDREI ȘTEFAN</t>
  </si>
  <si>
    <t>53/59</t>
  </si>
  <si>
    <t>UAT DĂRĂȘTI ILFOV 
(TEREN LA DISPOZIȚIA COMISIEI LOCALE DE FOND FUNCIAR)</t>
  </si>
  <si>
    <t>53/58/1</t>
  </si>
  <si>
    <t>PAUN LAURENTIU STEFAN,POPESCU CLAUDIU ION</t>
  </si>
  <si>
    <t>53/58</t>
  </si>
  <si>
    <t>CĂLIN ȘTEFAN</t>
  </si>
  <si>
    <t>53/57/2</t>
  </si>
  <si>
    <t>CĂLIN PETRE</t>
  </si>
  <si>
    <t>53/55,56</t>
  </si>
  <si>
    <t>CĂLIN DUMITRU</t>
  </si>
  <si>
    <t>53/54</t>
  </si>
  <si>
    <t>CĂLIN TUDOR</t>
  </si>
  <si>
    <t>53/53</t>
  </si>
  <si>
    <t>IANCU ION</t>
  </si>
  <si>
    <t>53/52/1</t>
  </si>
  <si>
    <t>53/51</t>
  </si>
  <si>
    <t>DINEA MARIA</t>
  </si>
  <si>
    <t>58/13/7</t>
  </si>
  <si>
    <t>CURCIU DUMITRU</t>
  </si>
  <si>
    <t>58/13/8</t>
  </si>
  <si>
    <t>STANCIU MARCELA</t>
  </si>
  <si>
    <t>58/13/8/1</t>
  </si>
  <si>
    <t>NIDELCU DUMITRU</t>
  </si>
  <si>
    <t>58/13/9</t>
  </si>
  <si>
    <t>ZIRNA FLOAREA</t>
  </si>
  <si>
    <t>58/13/12/1</t>
  </si>
  <si>
    <t>GHEORGHE CONSTANTIN</t>
  </si>
  <si>
    <t>58/13/13</t>
  </si>
  <si>
    <t>VOICU NICULAE</t>
  </si>
  <si>
    <t>58/13/14</t>
  </si>
  <si>
    <t>MIHAI DANIELA</t>
  </si>
  <si>
    <t>58/13/15/1</t>
  </si>
  <si>
    <t>RADU FLOREA</t>
  </si>
  <si>
    <t>58/11/8</t>
  </si>
  <si>
    <t>STANCU DUMITRU</t>
  </si>
  <si>
    <t>58/11/9</t>
  </si>
  <si>
    <t>ZIRNA GHEORGHE</t>
  </si>
  <si>
    <t>58/11/10</t>
  </si>
  <si>
    <t>DINU ELENA</t>
  </si>
  <si>
    <t>58/11/11</t>
  </si>
  <si>
    <t>ANDREI DUMITRA,MATEI MARIA
ANTON MARIA,CURCIU PETRE,DINU ANDREI DUMITRU</t>
  </si>
  <si>
    <t>58/11/12</t>
  </si>
  <si>
    <t>JILAVEANU DUMITRU</t>
  </si>
  <si>
    <t>58/11/13</t>
  </si>
  <si>
    <t>DUMITRACHE ION,NEAGU MARIA,DUMITRACHE IORDAN,ANTON STEFANA</t>
  </si>
  <si>
    <t>58/11/14</t>
  </si>
  <si>
    <t>IONIȚĂ FLOAREA</t>
  </si>
  <si>
    <t>58/11/15</t>
  </si>
  <si>
    <t>MARIN MARIA</t>
  </si>
  <si>
    <t>58/11/16</t>
  </si>
  <si>
    <t>POPESCU ION,POPESCU GHEORGHE,STANCU ELENA</t>
  </si>
  <si>
    <t>58/9/50</t>
  </si>
  <si>
    <t>ANDREI CONSTANTIN</t>
  </si>
  <si>
    <t>58/9/54</t>
  </si>
  <si>
    <t>DINU NEACSU</t>
  </si>
  <si>
    <t>58/9/55</t>
  </si>
  <si>
    <t>DINCĂ MARIN</t>
  </si>
  <si>
    <t>58/9/56</t>
  </si>
  <si>
    <t>BUNEA PETRE</t>
  </si>
  <si>
    <t>58/9/57</t>
  </si>
  <si>
    <t>TOLEA MARIA</t>
  </si>
  <si>
    <t>58/7/9</t>
  </si>
  <si>
    <t>ENACHE GHERGHINA</t>
  </si>
  <si>
    <t>58/7/10</t>
  </si>
  <si>
    <t>TATAVURA NICOLAE</t>
  </si>
  <si>
    <t>58/7/11</t>
  </si>
  <si>
    <t>PETRACHE CONSTANTINA</t>
  </si>
  <si>
    <t>58/7/12</t>
  </si>
  <si>
    <t>RADULESCU LIGIA, MUSA CLAUDIU</t>
  </si>
  <si>
    <t>58/7/13</t>
  </si>
  <si>
    <t>MARIN CONSTANTIN, STANCIU GHEORGHE,PENA DUMITRU,BUNEA IOAN</t>
  </si>
  <si>
    <t>58/7/14</t>
  </si>
  <si>
    <t>TĂNASE DUMITRU,TĂNASE CONSTANTIN</t>
  </si>
  <si>
    <t>58/7/16</t>
  </si>
  <si>
    <t>MARINESCU ALEXANDRU</t>
  </si>
  <si>
    <t>58/7/17/2</t>
  </si>
  <si>
    <t>GARABET ION</t>
  </si>
  <si>
    <t>58/7/17/1</t>
  </si>
  <si>
    <t>58/5/35</t>
  </si>
  <si>
    <t>DRAGUSIN CONSTANTINA</t>
  </si>
  <si>
    <t>58/5/34</t>
  </si>
  <si>
    <t>BURICAN  NICOLAE</t>
  </si>
  <si>
    <t>58/5/33</t>
  </si>
  <si>
    <t>TUDORACHE GHEORGHE</t>
  </si>
  <si>
    <t>58/5/32</t>
  </si>
  <si>
    <t>ANGHEL CONSTANTINA,DRAGOTĂ PETRA,ENE MARIN, PAVEL CONSTANTIN,DRĂGUȘIN CONSTANTA</t>
  </si>
  <si>
    <t>58/5/31</t>
  </si>
  <si>
    <t>COSTACHE GHEORGHE</t>
  </si>
  <si>
    <t>58/5/30</t>
  </si>
  <si>
    <t>NICOLAE ALEXANDRU</t>
  </si>
  <si>
    <t>58/5/29/2</t>
  </si>
  <si>
    <t>58/3/52</t>
  </si>
  <si>
    <t>ENE FLORICA</t>
  </si>
  <si>
    <t>58/3/51</t>
  </si>
  <si>
    <t>PARASCHIV DUMITRU</t>
  </si>
  <si>
    <t>58/3/50</t>
  </si>
  <si>
    <t>GHEORGHE MARIAN MINEL,GHEORGHE MARIANA DANIELA</t>
  </si>
  <si>
    <t>58/3/49</t>
  </si>
  <si>
    <t>SIMION  ION</t>
  </si>
  <si>
    <t>MANEA DUMITRU</t>
  </si>
  <si>
    <t>58/3/48</t>
  </si>
  <si>
    <t>TUFA VALERE</t>
  </si>
  <si>
    <t>58/3/47</t>
  </si>
  <si>
    <t>RUSE GHEORGHE,RUSE MIHAELA</t>
  </si>
  <si>
    <t>58/3/46</t>
  </si>
  <si>
    <t>NĂSTASE ION,ANDREI MARIA</t>
  </si>
  <si>
    <t>58/3/45</t>
  </si>
  <si>
    <t>PREDA IORDANA</t>
  </si>
  <si>
    <t>58/3/44</t>
  </si>
  <si>
    <t xml:space="preserve">VĂRZARU ION </t>
  </si>
  <si>
    <t>58/3/43</t>
  </si>
  <si>
    <t>TUDORACHE ION</t>
  </si>
  <si>
    <t>58/3/42</t>
  </si>
  <si>
    <t>NEAGU MIOARA</t>
  </si>
  <si>
    <t>58/3/41</t>
  </si>
  <si>
    <t>STANCU ȘTEFANIA</t>
  </si>
  <si>
    <t>58/3/40</t>
  </si>
  <si>
    <t xml:space="preserve">VOICU ȘTEFAN </t>
  </si>
  <si>
    <t>58/3/39</t>
  </si>
  <si>
    <t>VASILE GHEORGHE</t>
  </si>
  <si>
    <t>58/3/38</t>
  </si>
  <si>
    <t>RUSE MARIN</t>
  </si>
  <si>
    <t>58/3/37</t>
  </si>
  <si>
    <t>POPISTEANU CONSTANTIN</t>
  </si>
  <si>
    <t>58/1/13</t>
  </si>
  <si>
    <t>PETRACHE FLOAREA</t>
  </si>
  <si>
    <t>58/1/16</t>
  </si>
  <si>
    <t>TUDOR ELENA</t>
  </si>
  <si>
    <t>58/1/17</t>
  </si>
  <si>
    <t>58/1/18</t>
  </si>
  <si>
    <t>ENE MARIN</t>
  </si>
  <si>
    <t>58/1/19</t>
  </si>
  <si>
    <t>PAVEL DUMITRU</t>
  </si>
  <si>
    <t>58/1/20</t>
  </si>
  <si>
    <t>DRAGHICI STEFAN</t>
  </si>
  <si>
    <t>58/1/20/1</t>
  </si>
  <si>
    <t>TITIVEL IOANA</t>
  </si>
  <si>
    <t>58/1/21</t>
  </si>
  <si>
    <t>RADUTA FLOAREA</t>
  </si>
  <si>
    <t>58/1/22</t>
  </si>
  <si>
    <t>TRANDAFIR DUMITRU</t>
  </si>
  <si>
    <t>58/1/22/1</t>
  </si>
  <si>
    <t>NĂSTASE CONSTANTIN,NĂSTASE MIHAI</t>
  </si>
  <si>
    <t>58/1/22/2</t>
  </si>
  <si>
    <t>TOMESCU LEANCA</t>
  </si>
  <si>
    <t>58/1/23</t>
  </si>
  <si>
    <t>TUDOR IOANA</t>
  </si>
  <si>
    <t>58/1/24</t>
  </si>
  <si>
    <t>CIȘCĂ VASILE</t>
  </si>
  <si>
    <t>58/1/25</t>
  </si>
  <si>
    <t xml:space="preserve">MÎȚĂ HRISTACHE </t>
  </si>
  <si>
    <t>58/1/27</t>
  </si>
  <si>
    <t>TOMA NICOLAE</t>
  </si>
  <si>
    <t>58/1/27/2</t>
  </si>
  <si>
    <t>CHIRIBAU CRISTINEL,CHIRIBAU GEORGETA-CORINA</t>
  </si>
  <si>
    <t>58/1/29</t>
  </si>
  <si>
    <t>STANCU ION</t>
  </si>
  <si>
    <t>58/1/30</t>
  </si>
  <si>
    <t>NICOLAE GHEORGHE, NICOLAE CONSTANTIN</t>
  </si>
  <si>
    <t>58/1/30/2</t>
  </si>
  <si>
    <t>NICOLAE GHEORGHE</t>
  </si>
  <si>
    <t>58/1/30/3</t>
  </si>
  <si>
    <t>IANCU FLOREA</t>
  </si>
  <si>
    <t>58/1/37</t>
  </si>
  <si>
    <t>IANCU CONSTANTIN</t>
  </si>
  <si>
    <t>58/1/36</t>
  </si>
  <si>
    <t>STAN CONSTANTIN,NASTASE CONSTANTIN,NASTASE MIHAI</t>
  </si>
  <si>
    <t>58/1/37/1</t>
  </si>
  <si>
    <t>58/1/38</t>
  </si>
  <si>
    <t>CONSTANTIN VASILE</t>
  </si>
  <si>
    <t>58/1/39</t>
  </si>
  <si>
    <t>CHIRIBĂU VALENTIN</t>
  </si>
  <si>
    <t>58/1/40</t>
  </si>
  <si>
    <t>58/1/41</t>
  </si>
  <si>
    <t>GHIȚĂ FLOAREA,DINU ION</t>
  </si>
  <si>
    <t>58/1/42</t>
  </si>
  <si>
    <t>IONITĂ FLOAREA</t>
  </si>
  <si>
    <t>58/1/44</t>
  </si>
  <si>
    <t>CHIRATA ELENA</t>
  </si>
  <si>
    <t>58/1/45</t>
  </si>
  <si>
    <t>58/1/46</t>
  </si>
  <si>
    <t>56/1/71</t>
  </si>
  <si>
    <t>MARIN GHEORGHE,TUDOR CONSTANTINA</t>
  </si>
  <si>
    <t>56/1/70</t>
  </si>
  <si>
    <t>56/1/69</t>
  </si>
  <si>
    <t>MARIN GHERGHINA</t>
  </si>
  <si>
    <t>56/1/68</t>
  </si>
  <si>
    <t>RADU ION</t>
  </si>
  <si>
    <t>56/1/67</t>
  </si>
  <si>
    <t>MIHAI ELENA</t>
  </si>
  <si>
    <t>MIHAI MARIAN</t>
  </si>
  <si>
    <t>56/1/64</t>
  </si>
  <si>
    <t>DRĂGHICI FLOAREA</t>
  </si>
  <si>
    <t>56/1/63</t>
  </si>
  <si>
    <t>NEAGU GHEORGHE</t>
  </si>
  <si>
    <t>56/1/62</t>
  </si>
  <si>
    <t>CARDAȘ ELENA,MARIN ELENA,RADU ION,NEDELCU ION</t>
  </si>
  <si>
    <t>56/1/61/2</t>
  </si>
  <si>
    <t>CARDAȘ TINCA</t>
  </si>
  <si>
    <t>56/1/61/1</t>
  </si>
  <si>
    <t>PĂTRAȘCU ȘTEFANA</t>
  </si>
  <si>
    <t>58/1/60</t>
  </si>
  <si>
    <t>56/1/59</t>
  </si>
  <si>
    <t>STANCU FLOAREA</t>
  </si>
  <si>
    <t>56/1/58</t>
  </si>
  <si>
    <t>56/1/57/2</t>
  </si>
  <si>
    <t>IONIȚĂ ANDREIANA,TILIU GHERGHINA,IORDACHE MARIAN,IORDACHE NELU</t>
  </si>
  <si>
    <t>56/1/57/1</t>
  </si>
  <si>
    <t>56/1/56</t>
  </si>
  <si>
    <t>TOLEA IOANA</t>
  </si>
  <si>
    <t>56/1/55</t>
  </si>
  <si>
    <t>BIDINA VASILE</t>
  </si>
  <si>
    <t>56/1/53</t>
  </si>
  <si>
    <t>SCARLAT PETRE</t>
  </si>
  <si>
    <t>56/1/52</t>
  </si>
  <si>
    <t>RUSE FLOREA</t>
  </si>
  <si>
    <t>56/1/52/1</t>
  </si>
  <si>
    <t>BALAS MATEI</t>
  </si>
  <si>
    <t>56/1/51</t>
  </si>
  <si>
    <t>LISCA MARIN</t>
  </si>
  <si>
    <t>56/1/51/1</t>
  </si>
  <si>
    <t>VARZARU ION</t>
  </si>
  <si>
    <t>56/1/50</t>
  </si>
  <si>
    <t>VOICU MARIN</t>
  </si>
  <si>
    <t>56/1/49</t>
  </si>
  <si>
    <t>POPESCU PETRE</t>
  </si>
  <si>
    <t>56/1/48</t>
  </si>
  <si>
    <t>56/1/47</t>
  </si>
  <si>
    <t>DRAGUSIN MARIN</t>
  </si>
  <si>
    <t>56/1/46</t>
  </si>
  <si>
    <t>OPREA MARIN</t>
  </si>
  <si>
    <t>152/3/48</t>
  </si>
  <si>
    <t>152/3/49</t>
  </si>
  <si>
    <t>TĂNACHE ION,TĂNACHE FLOREA</t>
  </si>
  <si>
    <t>152/3/50</t>
  </si>
  <si>
    <t xml:space="preserve">BALAȘ  GHEORGHE,NISTORESCU IOANA,BALAȘ MARIA </t>
  </si>
  <si>
    <t>152/3/51</t>
  </si>
  <si>
    <t>152/3/52</t>
  </si>
  <si>
    <t>MATEI PETRA
PETRE ION</t>
  </si>
  <si>
    <t>152/3/53</t>
  </si>
  <si>
    <t>NEDELCU ELENA</t>
  </si>
  <si>
    <t>152/3/54</t>
  </si>
  <si>
    <t>TITIVEL GHEORGHE</t>
  </si>
  <si>
    <t>152/3/55</t>
  </si>
  <si>
    <t>COSTACHE MARIA</t>
  </si>
  <si>
    <t>152/3/56</t>
  </si>
  <si>
    <t>DUMITRU ELENA</t>
  </si>
  <si>
    <t>152/3/57</t>
  </si>
  <si>
    <t>152/3/58</t>
  </si>
  <si>
    <t>NEDELCU STEFAN,NEDELCU ELENA LILIANA</t>
  </si>
  <si>
    <t>152/3/59</t>
  </si>
  <si>
    <t>STAN STEFANA</t>
  </si>
  <si>
    <t>152/3/60</t>
  </si>
  <si>
    <t>PARASCHIV NICULAE</t>
  </si>
  <si>
    <t>152/3/61</t>
  </si>
  <si>
    <t>PETRESCU MARIA</t>
  </si>
  <si>
    <t>152/3/62</t>
  </si>
  <si>
    <t xml:space="preserve">ENACHE TUDOR </t>
  </si>
  <si>
    <t>152/3/63</t>
  </si>
  <si>
    <t>CARDAȘ ELENA,MARIN ELENA,RADU ION,NEDELCU MATEI</t>
  </si>
  <si>
    <t>152/3/64</t>
  </si>
  <si>
    <t xml:space="preserve">DRĂGHICI STANCEA </t>
  </si>
  <si>
    <t>152/3/65</t>
  </si>
  <si>
    <t>IORDACHE GHERGHINA</t>
  </si>
  <si>
    <t>152/3/66</t>
  </si>
  <si>
    <t>152/3/68</t>
  </si>
  <si>
    <t>PAUN CONSTANTIN,MILCU DUMITRU</t>
  </si>
  <si>
    <t>152/3/70</t>
  </si>
  <si>
    <t>DOAGĂ ION</t>
  </si>
  <si>
    <t>152/3/72</t>
  </si>
  <si>
    <t>MARIN NASTASIA</t>
  </si>
  <si>
    <t>152/3/73/1</t>
  </si>
  <si>
    <t>IANCU GHEORGHE</t>
  </si>
  <si>
    <t>152/3/75</t>
  </si>
  <si>
    <t>IANCU DUMITRU</t>
  </si>
  <si>
    <t>152/3/76</t>
  </si>
  <si>
    <t>IANCU PETRE</t>
  </si>
  <si>
    <t>152/3/76/2</t>
  </si>
  <si>
    <t>BURICAN ION</t>
  </si>
  <si>
    <t>152/3/77</t>
  </si>
  <si>
    <t>MUSCALU ION,MUSCALU NICULAE,PETRE ȘTEFAN</t>
  </si>
  <si>
    <t>152/3/78</t>
  </si>
  <si>
    <t>TUDOR VIORICA</t>
  </si>
  <si>
    <t>152/3/79</t>
  </si>
  <si>
    <t>TUDOR ION</t>
  </si>
  <si>
    <t>152/3/80</t>
  </si>
  <si>
    <t xml:space="preserve">STANCU GHEORGHE </t>
  </si>
  <si>
    <t>152/3/81</t>
  </si>
  <si>
    <t>152/3/82</t>
  </si>
  <si>
    <t>CRISTEA GHEORGHE</t>
  </si>
  <si>
    <t>152/3/83</t>
  </si>
  <si>
    <t>TOLEA FLOAREA,TOLEA FLOAREA</t>
  </si>
  <si>
    <t>152/3/84</t>
  </si>
  <si>
    <t>NICOLAE CONSTANTIN</t>
  </si>
  <si>
    <t>152/3/85
152/3/86</t>
  </si>
  <si>
    <t>ANGHEL FLOREA</t>
  </si>
  <si>
    <t>152/3/87</t>
  </si>
  <si>
    <t>152/3/88</t>
  </si>
  <si>
    <t>152/3/91</t>
  </si>
  <si>
    <t>TUDOR MARIN</t>
  </si>
  <si>
    <t>152/3/92</t>
  </si>
  <si>
    <t>STAN DUMITRU</t>
  </si>
  <si>
    <t>152/3/90</t>
  </si>
  <si>
    <t>DRAGHICI PETRE</t>
  </si>
  <si>
    <t>152/3/94</t>
  </si>
  <si>
    <t>MÎȚĂ HRISTACHE</t>
  </si>
  <si>
    <t>152/3/95</t>
  </si>
  <si>
    <t>ION IONEL</t>
  </si>
  <si>
    <t>152/3/97</t>
  </si>
  <si>
    <t>VOINEA ILIE</t>
  </si>
  <si>
    <t>152/3/99.100</t>
  </si>
  <si>
    <t>SCARLAT MARIN</t>
  </si>
  <si>
    <t>152/3/101</t>
  </si>
  <si>
    <t>EREMIA MARIA</t>
  </si>
  <si>
    <t>152/3/102</t>
  </si>
  <si>
    <t>152/3/103</t>
  </si>
  <si>
    <t>TOMA PETRE</t>
  </si>
  <si>
    <t>152/3/104</t>
  </si>
  <si>
    <t xml:space="preserve">RĂDUȚĂ FLOAREA </t>
  </si>
  <si>
    <t>152/3/105</t>
  </si>
  <si>
    <t>PARASCHIV GHEORGHE</t>
  </si>
  <si>
    <t>152/3/107</t>
  </si>
  <si>
    <t>DRAGUSIN GHEORGHE,DRAGUSIN MARIA</t>
  </si>
  <si>
    <t>152/3/108</t>
  </si>
  <si>
    <t>152/3/110</t>
  </si>
  <si>
    <t>BOIZAȘ ELENA</t>
  </si>
  <si>
    <t>152/3/111</t>
  </si>
  <si>
    <t>GHEORGHE DUMITRU</t>
  </si>
  <si>
    <t>152/3/124</t>
  </si>
  <si>
    <t>BIDINĂ MARIN</t>
  </si>
  <si>
    <t>152/3/126</t>
  </si>
  <si>
    <t>152/3/127</t>
  </si>
  <si>
    <t>COSTACHE AURICA</t>
  </si>
  <si>
    <t>152/3/128</t>
  </si>
  <si>
    <t>ZÎRNĂ ION,VĂRZARU MARIA</t>
  </si>
  <si>
    <t>152/3/130</t>
  </si>
  <si>
    <t>TOMA GHEORGHE</t>
  </si>
  <si>
    <t>152/3/131</t>
  </si>
  <si>
    <t>152/3/136</t>
  </si>
  <si>
    <t>CONSTANTIN MARIN</t>
  </si>
  <si>
    <t>152/3/137</t>
  </si>
  <si>
    <t>152/3/138</t>
  </si>
  <si>
    <t>152/3/139</t>
  </si>
  <si>
    <t>MARIN CONSTANTIN,STANCIU GHEORGHE,PENA DUMITRU,BUNEA IOANA</t>
  </si>
  <si>
    <t>152/3/140</t>
  </si>
  <si>
    <t>FLOREA IONITA</t>
  </si>
  <si>
    <t>152/3/141</t>
  </si>
  <si>
    <t>PARASCHIV IONITA</t>
  </si>
  <si>
    <t>152/143</t>
  </si>
  <si>
    <t>Vie</t>
  </si>
  <si>
    <t>DRAGUSIN GHEORGHE</t>
  </si>
  <si>
    <t>152/3/144
152/3/145</t>
  </si>
  <si>
    <t>152/3/146/1</t>
  </si>
  <si>
    <t>CODREANU STEFAN</t>
  </si>
  <si>
    <t>152/3/146</t>
  </si>
  <si>
    <t>152/3/147</t>
  </si>
  <si>
    <t xml:space="preserve">BIDINA FLOAREA </t>
  </si>
  <si>
    <t>152/3/149</t>
  </si>
  <si>
    <t>TRANDAFIR MARIA,NEACSU ION,SALCESCU MARIA</t>
  </si>
  <si>
    <t>152/3/150</t>
  </si>
  <si>
    <t>GHEORGHE MIHAI</t>
  </si>
  <si>
    <t>152/3/151</t>
  </si>
  <si>
    <t>PARASCHIV NICOLAE</t>
  </si>
  <si>
    <t>152/3/153</t>
  </si>
  <si>
    <t>TICU NICOLAE</t>
  </si>
  <si>
    <t>152/155/1</t>
  </si>
  <si>
    <t>PENA DUMITRU</t>
  </si>
  <si>
    <t>152/3/158</t>
  </si>
  <si>
    <t>152/3/159</t>
  </si>
  <si>
    <t>TICU EMILIAN</t>
  </si>
  <si>
    <t>152/3/160</t>
  </si>
  <si>
    <t>POSTELNICU VASILE</t>
  </si>
  <si>
    <t>152/3/161</t>
  </si>
  <si>
    <t>STANCU ȘTEFANA</t>
  </si>
  <si>
    <t>MĂGURELE</t>
  </si>
  <si>
    <t>RADU ALEXANDRU</t>
  </si>
  <si>
    <t>CONSTANTIN ION</t>
  </si>
  <si>
    <t>177</t>
  </si>
  <si>
    <t>IOFCEA DOINA,IOFCEA MIHAI,IOFCEA SORIN,IOFCEA MARIN,IOFCEA VASILICA,IOFCEA SABINA</t>
  </si>
  <si>
    <t>641/6</t>
  </si>
  <si>
    <t>ILIE GHEORGHE</t>
  </si>
  <si>
    <t>NITU VASILE</t>
  </si>
  <si>
    <t>SACHELARESCU DELIA CORNELIA</t>
  </si>
  <si>
    <t>641/12/2</t>
  </si>
  <si>
    <t>SACHELERESCU DELIA CORNELIA</t>
  </si>
  <si>
    <t>641/12</t>
  </si>
  <si>
    <t>FALINSCHI CORNELIUS,BINDER PAUL,BACIU SRGIU EMILIAN,MARTIN DE LA FUENTE,MARIA DE LOS ANGELES</t>
  </si>
  <si>
    <t>650/2</t>
  </si>
  <si>
    <t>FALINSCHI CORNELIUS, BINDER PAUL, BACIU SERGIU-EMILIAN, MARTIN DE LA FUENTE MARIA DE LOS ANGELES</t>
  </si>
  <si>
    <t>180</t>
  </si>
  <si>
    <t>184</t>
  </si>
  <si>
    <t xml:space="preserve"> VILA 23 SNAGOV SRL</t>
  </si>
  <si>
    <t>CRISTEA MARIUS VIOREL</t>
  </si>
  <si>
    <t>664/28</t>
  </si>
  <si>
    <t>664/27</t>
  </si>
  <si>
    <t>664/26</t>
  </si>
  <si>
    <t>RADU CRISTINA-MIHAELA</t>
  </si>
  <si>
    <t>664/7</t>
  </si>
  <si>
    <t>PATERAU CONSTANTIN,PATERAU DUMITRA,CARAGUI ION,CARAGUI EUGENIA</t>
  </si>
  <si>
    <t>RADU PETRA,ILIE VASILICA,IVAN LUCRETIA,NAE ION</t>
  </si>
  <si>
    <t>676/31</t>
  </si>
  <si>
    <t>SANDU VASILE</t>
  </si>
  <si>
    <t>676/4</t>
  </si>
  <si>
    <t>3964/2</t>
  </si>
  <si>
    <t>CHIRU DUMITRU</t>
  </si>
  <si>
    <t>3964/1</t>
  </si>
  <si>
    <t>195/1</t>
  </si>
  <si>
    <t>CATALAU CLAUDIA</t>
  </si>
  <si>
    <t>696/1</t>
  </si>
  <si>
    <t>NICA FLOREA,GHEORGHE DUMITRU,RĂDULESCU CONSTANTINA</t>
  </si>
  <si>
    <t>696/39</t>
  </si>
  <si>
    <t>730/6</t>
  </si>
  <si>
    <t>STAVRICĂ CHIRIL,ION DUMITRU,IONIȚĂ MARIA,GHEORGHE CONSTANTA,PÎRVU IVONA STELA</t>
  </si>
  <si>
    <t>208</t>
  </si>
  <si>
    <t>BRAGADIRU</t>
  </si>
  <si>
    <t>MANCAS VICTOR- DORIAN</t>
  </si>
  <si>
    <t>234/1</t>
  </si>
  <si>
    <t>PASCUT SOFIA ANCUTA LIGIA,LAZAR GEORGETA MARIANA,STOICA ALEXANDRA MIHAELA GEORGETA</t>
  </si>
  <si>
    <t>55/1</t>
  </si>
  <si>
    <t>244/2</t>
  </si>
  <si>
    <t>ILIE GHEORGHE DUMITRU</t>
  </si>
  <si>
    <t>MANCAS ALEXANDER</t>
  </si>
  <si>
    <t>250/1</t>
  </si>
  <si>
    <t>ILIESCU ELENA - LILIANA</t>
  </si>
  <si>
    <t>59/1</t>
  </si>
  <si>
    <t>251/1</t>
  </si>
  <si>
    <t>SERBAN VALENTIN,SERBAN LUMINITA VERONICA</t>
  </si>
  <si>
    <t>240/4</t>
  </si>
  <si>
    <t>ANDREI MARIN</t>
  </si>
  <si>
    <t>N.C.S. EXCHANGE (CASA DE SCHIMB VALUTAR) SRL</t>
  </si>
  <si>
    <t>240/2</t>
  </si>
  <si>
    <t>CRISTEA ARISTICA,CRISTEA ANISOARA</t>
  </si>
  <si>
    <t>240/1</t>
  </si>
  <si>
    <t>BALCAN GHEORGHE</t>
  </si>
  <si>
    <t>57, 58, 62, 63</t>
  </si>
  <si>
    <t>LASCU VICTOR</t>
  </si>
  <si>
    <t>1337/4/2</t>
  </si>
  <si>
    <t>299/1</t>
  </si>
  <si>
    <t>69</t>
  </si>
  <si>
    <t>NEAGU MARIOARA</t>
  </si>
  <si>
    <t>BRANZOI MARIN,BRANZOI ELENA</t>
  </si>
  <si>
    <t>1336/1</t>
  </si>
  <si>
    <t>MINCULEASA LIVIU,MINCULEASA ROXANA,MITRICA CONSTANTINESCU CRISTIAN</t>
  </si>
  <si>
    <t>1336/23</t>
  </si>
  <si>
    <t>RANDISI GABRIELA,STEFAN CONSTANTIN,STEFAN MARCELA</t>
  </si>
  <si>
    <t>1336/88</t>
  </si>
  <si>
    <t>NICOLA CRISTIAN ION</t>
  </si>
  <si>
    <t>1336/3/1</t>
  </si>
  <si>
    <t>MANEA SORIN,MANEA RAMONA GABRIELA</t>
  </si>
  <si>
    <t>1336/3/2</t>
  </si>
  <si>
    <t>MANEA RAMONA GABRIELA, MANEA SORIN</t>
  </si>
  <si>
    <t>NICOLA MARIA</t>
  </si>
  <si>
    <t>1336/4</t>
  </si>
  <si>
    <t>IORGA MARIAN,IORGA LUMINITA</t>
  </si>
  <si>
    <t>1336/15</t>
  </si>
  <si>
    <t>ISVORANU EUGENIA</t>
  </si>
  <si>
    <t>69, 70, 71, 72, 73</t>
  </si>
  <si>
    <t>299, 301, 304, 306, 309</t>
  </si>
  <si>
    <t>1336/6</t>
  </si>
  <si>
    <t>299, 301,304,306,309</t>
  </si>
  <si>
    <t>1336/7</t>
  </si>
  <si>
    <t>1336/8</t>
  </si>
  <si>
    <t>FLOREA VALENTINA MIHAELA</t>
  </si>
  <si>
    <t>1336/9</t>
  </si>
  <si>
    <t>PATACHIA VALERIU,PATACHIA MARIANA</t>
  </si>
  <si>
    <t>1336/10</t>
  </si>
  <si>
    <t>PATACHIA VALERIU, PATACHIA MARIANA</t>
  </si>
  <si>
    <t>1336/2</t>
  </si>
  <si>
    <t>1336/35</t>
  </si>
  <si>
    <t>1336/36</t>
  </si>
  <si>
    <t>DINU TEODOR GHIOCEL,DINU DORINA</t>
  </si>
  <si>
    <t>1336/37</t>
  </si>
  <si>
    <t>1336/39</t>
  </si>
  <si>
    <t>BADEA VASILE</t>
  </si>
  <si>
    <t>1336/40</t>
  </si>
  <si>
    <t>1336/41</t>
  </si>
  <si>
    <t>1336/42</t>
  </si>
  <si>
    <t>IURCIUC ROBERTINO-GABRIEL, IURCIUC RODICA-GABRIELA</t>
  </si>
  <si>
    <t>FRINCU MARCEL</t>
  </si>
  <si>
    <t>1336/49</t>
  </si>
  <si>
    <t>FRANCU ALEXANDRU</t>
  </si>
  <si>
    <t>VOICU LAVINIUS</t>
  </si>
  <si>
    <t>1336/53</t>
  </si>
  <si>
    <t>FRANCU AMALIA
TOIA GEORGETA</t>
  </si>
  <si>
    <t>1336/45</t>
  </si>
  <si>
    <t>1336/81</t>
  </si>
  <si>
    <t>1336/82</t>
  </si>
  <si>
    <t>1336/83</t>
  </si>
  <si>
    <t>1336/85</t>
  </si>
  <si>
    <t>1336/86</t>
  </si>
  <si>
    <t>SOCIETATEA AUTOVIT SA</t>
  </si>
  <si>
    <t>69-73</t>
  </si>
  <si>
    <t>1336/87</t>
  </si>
  <si>
    <t>CODEA MARIN</t>
  </si>
  <si>
    <t>86/1</t>
  </si>
  <si>
    <t>354/1/3</t>
  </si>
  <si>
    <t>MIHALE MARIUS-MIHAI, MIHALE ELENA</t>
  </si>
  <si>
    <t>BADEA IORDAN
SIMION NICULAE</t>
  </si>
  <si>
    <t>354/1/4</t>
  </si>
  <si>
    <t>SIMION NICULAE</t>
  </si>
  <si>
    <t>OPREA CAROLICA</t>
  </si>
  <si>
    <t>354/1/5</t>
  </si>
  <si>
    <t>TOMA GRIGORE</t>
  </si>
  <si>
    <t>354/1/6</t>
  </si>
  <si>
    <t>GHEORGHE CAROL</t>
  </si>
  <si>
    <t>354/1/7</t>
  </si>
  <si>
    <t>TUNA GHEORGHE</t>
  </si>
  <si>
    <t>354/1/8</t>
  </si>
  <si>
    <t>GHEORGHE GHEORGHE,GHEORGHE GEORGETA GINA</t>
  </si>
  <si>
    <t>354/1/10</t>
  </si>
  <si>
    <t>GHEORGHE GHEORGHE, GHEORGHE GEORGETA GINA</t>
  </si>
  <si>
    <t>354/1/9</t>
  </si>
  <si>
    <t>GHEORGHE ILIE</t>
  </si>
  <si>
    <t>GHEORGHE FLOREA,GHEORGHE STANA,PETCU FLOAREA,GHEORGHE ILIE</t>
  </si>
  <si>
    <t>354/1/11</t>
  </si>
  <si>
    <t>GHEORGHE IONEL</t>
  </si>
  <si>
    <t>STOICAN ANDREI VALENTIN,CATANOIU VICTOR,EFTIMIE CRISTINEL</t>
  </si>
  <si>
    <t>354/1/12</t>
  </si>
  <si>
    <t>TUDOR GRIGORE,TUDOR ARTEMIZA</t>
  </si>
  <si>
    <t>354</t>
  </si>
  <si>
    <t>TUDOR GRIGORE,ZOIA NICULAE</t>
  </si>
  <si>
    <t>354/1/13</t>
  </si>
  <si>
    <t>SIMION MARIN, SIMION LEANA</t>
  </si>
  <si>
    <t>SIMION ELENA,DUMITRU ION</t>
  </si>
  <si>
    <t>354/1/14</t>
  </si>
  <si>
    <t>SIMION ION</t>
  </si>
  <si>
    <t>BARBU TACHE</t>
  </si>
  <si>
    <t>BARBU MARIN</t>
  </si>
  <si>
    <t>VASILE VASILE</t>
  </si>
  <si>
    <t>354/1/1</t>
  </si>
  <si>
    <t>CRISTACHE MARIA</t>
  </si>
  <si>
    <t>354/1/26</t>
  </si>
  <si>
    <t>VOICU GHEORGHE</t>
  </si>
  <si>
    <t>354/1/16</t>
  </si>
  <si>
    <t>GHEORGHE MARIOARA, GHEORGHE IONEL</t>
  </si>
  <si>
    <t xml:space="preserve">OPREA ION  </t>
  </si>
  <si>
    <t>354/18</t>
  </si>
  <si>
    <t>OPREA ION</t>
  </si>
  <si>
    <t>FILIP NICOLAE</t>
  </si>
  <si>
    <t>354/1/19</t>
  </si>
  <si>
    <t>FILIP TUDORICA</t>
  </si>
  <si>
    <t>STAN AUREL</t>
  </si>
  <si>
    <t>354/14</t>
  </si>
  <si>
    <t>354/1/20</t>
  </si>
  <si>
    <t>VLAD IOANA</t>
  </si>
  <si>
    <t>354/1/22</t>
  </si>
  <si>
    <t>CRISTEA NICULAE</t>
  </si>
  <si>
    <t>354/1/23</t>
  </si>
  <si>
    <t>PETRE CONSTANTIN</t>
  </si>
  <si>
    <t>354/1/24</t>
  </si>
  <si>
    <t>IVAN MARIA</t>
  </si>
  <si>
    <t>354/1/25</t>
  </si>
  <si>
    <t>SERBAN IOANA,SERBAN DUMITRU</t>
  </si>
  <si>
    <t>354/1/27</t>
  </si>
  <si>
    <t>MIHALE ELENA</t>
  </si>
  <si>
    <t>354/1/28</t>
  </si>
  <si>
    <t>354/1/29</t>
  </si>
  <si>
    <t>RADU TINCA</t>
  </si>
  <si>
    <t>354/1/30</t>
  </si>
  <si>
    <t>ANTON MIOARA</t>
  </si>
  <si>
    <t>354/1/31</t>
  </si>
  <si>
    <t>DINU MARIAN,DINU MARIA</t>
  </si>
  <si>
    <t>354/1/32</t>
  </si>
  <si>
    <t>COSTACHE ILEANA,COSTACHE CONSTANTIN</t>
  </si>
  <si>
    <t>354/1/33</t>
  </si>
  <si>
    <t>PAUN CONSTANTIN</t>
  </si>
  <si>
    <t>ILIESCU MARIN</t>
  </si>
  <si>
    <t>354/7</t>
  </si>
  <si>
    <t>DUMITRU NICOLAE</t>
  </si>
  <si>
    <t>354/6</t>
  </si>
  <si>
    <t>COZMA GEORGE,COZMA IOAN,MOSCU ZOICA,ANDREI  MAGDALENA</t>
  </si>
  <si>
    <t>354/5</t>
  </si>
  <si>
    <t>ANDREI MAGDALENA,COSMA MARIA</t>
  </si>
  <si>
    <t>354/1</t>
  </si>
  <si>
    <t>CIOROABA PETRA,SERBAN OLGA,VASILESCU OLTA</t>
  </si>
  <si>
    <t>354/4</t>
  </si>
  <si>
    <t>NEAMTU ALEXANDRINA</t>
  </si>
  <si>
    <t>354/3</t>
  </si>
  <si>
    <t>354/2</t>
  </si>
  <si>
    <t>SAFTOIU IOANA</t>
  </si>
  <si>
    <t>GHINITA ZOIA</t>
  </si>
  <si>
    <t>373/1</t>
  </si>
  <si>
    <t>IONITA FLOREA</t>
  </si>
  <si>
    <t>373/2</t>
  </si>
  <si>
    <t>SECOSAN BIGAN ALINA FLORENTINA,INDRIES LUCIA ELENA</t>
  </si>
  <si>
    <t>373/3</t>
  </si>
  <si>
    <t>NICULAE ELENA,CODEA ION</t>
  </si>
  <si>
    <t>377/44</t>
  </si>
  <si>
    <t>DRAGNEA MELANIA,DRAGNEA AURICA</t>
  </si>
  <si>
    <t>377/43</t>
  </si>
  <si>
    <t>GEORGESCU IOANA,GEOTGESCU IOAN</t>
  </si>
  <si>
    <t>DUMITRU SMARANDA,DUMITRU GHEORGHE</t>
  </si>
  <si>
    <t>BUDEANU IOANA,BUDEANU GHEORGHE,BUDEANU VASILE,GHEORGHE  MARIA</t>
  </si>
  <si>
    <t>377/42</t>
  </si>
  <si>
    <t>377/41</t>
  </si>
  <si>
    <t>377/40</t>
  </si>
  <si>
    <t>RADU IOANA</t>
  </si>
  <si>
    <t>377/39</t>
  </si>
  <si>
    <t>PAUN IOAN POPA</t>
  </si>
  <si>
    <t>377/38</t>
  </si>
  <si>
    <t>PAUN MARIAN</t>
  </si>
  <si>
    <t>MATEI NICULINA</t>
  </si>
  <si>
    <t>377/37</t>
  </si>
  <si>
    <t>SIMION MARIN</t>
  </si>
  <si>
    <t>377/36</t>
  </si>
  <si>
    <t>SIMION MARIN, SIMION VASILICA</t>
  </si>
  <si>
    <t>GRIGORE LEANA,PETCU ION</t>
  </si>
  <si>
    <t>377/35</t>
  </si>
  <si>
    <t>DINU VASILE,DINI GHEORGHE,DINU STEFAN</t>
  </si>
  <si>
    <t>377/34</t>
  </si>
  <si>
    <t>STAN FLOAREA</t>
  </si>
  <si>
    <t>377/33</t>
  </si>
  <si>
    <t>MARUNELU CONSTANTIN</t>
  </si>
  <si>
    <t>377/32</t>
  </si>
  <si>
    <t>MITITELU DIMITRU</t>
  </si>
  <si>
    <t>CRISTACHE VASILE</t>
  </si>
  <si>
    <t>377/31</t>
  </si>
  <si>
    <t>BARBU STEFAN,BARBU FLORENTINA STEFANIA,BARBU MIHAELA</t>
  </si>
  <si>
    <t>377/30</t>
  </si>
  <si>
    <t xml:space="preserve">TIBELEA VICTORIA </t>
  </si>
  <si>
    <t>TIBELEA VICTORIA</t>
  </si>
  <si>
    <t>ENACHE STEFAN</t>
  </si>
  <si>
    <t>377/29</t>
  </si>
  <si>
    <t>DUMITRACHE MARIN</t>
  </si>
  <si>
    <t>377/28</t>
  </si>
  <si>
    <t>POSTOLACHE DANA-ADRIANA</t>
  </si>
  <si>
    <t>377/27</t>
  </si>
  <si>
    <t>PETRACHE PETRA</t>
  </si>
  <si>
    <t>377/26</t>
  </si>
  <si>
    <t>377/25</t>
  </si>
  <si>
    <t>UNGUREANU IOANA</t>
  </si>
  <si>
    <t>377/24</t>
  </si>
  <si>
    <t>COTIGA DUMITRU</t>
  </si>
  <si>
    <t>377/23/1</t>
  </si>
  <si>
    <t>GHEORGHE MARIN</t>
  </si>
  <si>
    <t>377/23</t>
  </si>
  <si>
    <t>STAN GHERGHINA</t>
  </si>
  <si>
    <t>377/22</t>
  </si>
  <si>
    <t>POP GABRIEL CRISTIAN</t>
  </si>
  <si>
    <t>377/21</t>
  </si>
  <si>
    <t xml:space="preserve">POP GABRIEL CRISTIAN </t>
  </si>
  <si>
    <t>373/21</t>
  </si>
  <si>
    <t>ELENA ARSENE</t>
  </si>
  <si>
    <t>377/</t>
  </si>
  <si>
    <t>ARSENE ELENA</t>
  </si>
  <si>
    <t>373/20</t>
  </si>
  <si>
    <t>ANGHEL STAN</t>
  </si>
  <si>
    <t>377/19</t>
  </si>
  <si>
    <t>ILIE AURICA</t>
  </si>
  <si>
    <t>377/19/1</t>
  </si>
  <si>
    <t>RADU DUMITRA</t>
  </si>
  <si>
    <t>377/19/4</t>
  </si>
  <si>
    <t>VOICU ION GHEORGHE</t>
  </si>
  <si>
    <t>377/18</t>
  </si>
  <si>
    <t>RADU CONSTANTIN</t>
  </si>
  <si>
    <t>377/17</t>
  </si>
  <si>
    <t>SIMION MARIN IORDAN</t>
  </si>
  <si>
    <t>377/16</t>
  </si>
  <si>
    <t>DINU IOAN</t>
  </si>
  <si>
    <t>377/15</t>
  </si>
  <si>
    <t>TOMA TUDOR</t>
  </si>
  <si>
    <t>377/14</t>
  </si>
  <si>
    <t>STANCIU DUMITRU</t>
  </si>
  <si>
    <t>377/13</t>
  </si>
  <si>
    <t>STANCU CONSTANTIN</t>
  </si>
  <si>
    <t>377/12</t>
  </si>
  <si>
    <t>377/11</t>
  </si>
  <si>
    <t>ILIE CONSTANTIN, PETRE AGATA DRAGUTA, ISPAS GEORGETA-ANDREEA, PETRE ADRIAN</t>
  </si>
  <si>
    <t>IONESCU DINA</t>
  </si>
  <si>
    <t>376/35</t>
  </si>
  <si>
    <t>TUDOR FLORIN, TUDOR MARIANA, TUDOR ION, TUDOR GHERGHINA</t>
  </si>
  <si>
    <t>DUMITRACHE MIHALACHE</t>
  </si>
  <si>
    <t>376/34</t>
  </si>
  <si>
    <t>OPREA STEFAN,OPREA NINA</t>
  </si>
  <si>
    <t>376/33</t>
  </si>
  <si>
    <t>OPREA NINA, OPREA STEFAN</t>
  </si>
  <si>
    <t>ENACHE VASILE,NITU ANDREIANA,MATEI NICOLAE</t>
  </si>
  <si>
    <t>376/32</t>
  </si>
  <si>
    <t>NITU ANDREIANA, MATEI NICOLAE, ENACHE VASILE</t>
  </si>
  <si>
    <t>376/32/1</t>
  </si>
  <si>
    <t>DINU IOANA</t>
  </si>
  <si>
    <t>VOICU TEODORA</t>
  </si>
  <si>
    <t>PANAIT MARIA,DOBRESCU VIRGINIA</t>
  </si>
  <si>
    <t>376/31</t>
  </si>
  <si>
    <t>DOBRESCU VIRGINIA</t>
  </si>
  <si>
    <t>SERBAN IOAN</t>
  </si>
  <si>
    <t>376/30</t>
  </si>
  <si>
    <t>MANOLACHE VICTOR</t>
  </si>
  <si>
    <t>376/29</t>
  </si>
  <si>
    <t>ION VICTOR</t>
  </si>
  <si>
    <t>376/28</t>
  </si>
  <si>
    <t>TUDOR CONSTANTA</t>
  </si>
  <si>
    <t xml:space="preserve"> NICULAE LUCIA</t>
  </si>
  <si>
    <t>376/27</t>
  </si>
  <si>
    <t>DUMITRU IULIAN</t>
  </si>
  <si>
    <t>376/26</t>
  </si>
  <si>
    <t>VASILE TACHE</t>
  </si>
  <si>
    <t>376/25</t>
  </si>
  <si>
    <t>MITITELU CONSTANTIN</t>
  </si>
  <si>
    <t>376/24</t>
  </si>
  <si>
    <t>IONITA VASILICA</t>
  </si>
  <si>
    <t>376/23</t>
  </si>
  <si>
    <t>IONITA FLORIN</t>
  </si>
  <si>
    <t>376/1/23</t>
  </si>
  <si>
    <t>OPREA IOAN</t>
  </si>
  <si>
    <t>376/21</t>
  </si>
  <si>
    <t>DEDU ELENA</t>
  </si>
  <si>
    <t>376/20</t>
  </si>
  <si>
    <t xml:space="preserve">BUDEANU IOANA </t>
  </si>
  <si>
    <t>DOMNEȘTI</t>
  </si>
  <si>
    <t>GERMAN ROMANIAN ASSURANCE SA</t>
  </si>
  <si>
    <t>253/2/3</t>
  </si>
  <si>
    <t>DUNE MARIAN,DUNE MIRELA</t>
  </si>
  <si>
    <t>CATEGORIA DE FOLOSINȚĂ</t>
  </si>
  <si>
    <t>DUNE MARIAN, DUNE MIRELA</t>
  </si>
  <si>
    <t>DISCALICAU AUGUSTIN DIDI</t>
  </si>
  <si>
    <t>253/1</t>
  </si>
  <si>
    <t xml:space="preserve"> 36044</t>
  </si>
  <si>
    <t>253/1/7</t>
  </si>
  <si>
    <t>RISTEA NINI-SABIN,RISTEA ADRIANA</t>
  </si>
  <si>
    <t>73/1/7</t>
  </si>
  <si>
    <t xml:space="preserve"> 36052</t>
  </si>
  <si>
    <t>NAE TOMA DAN,NAE CARMEN ELENA</t>
  </si>
  <si>
    <t>253/1/4</t>
  </si>
  <si>
    <t xml:space="preserve"> 73021</t>
  </si>
  <si>
    <t xml:space="preserve"> MINATOS EXIM SRL</t>
  </si>
  <si>
    <t>1928/2</t>
  </si>
  <si>
    <t>CAULEA ALEXANDRU,CAULEA ELENA,HRISTOFOR TATIANA</t>
  </si>
  <si>
    <t>3522/11</t>
  </si>
  <si>
    <t>CAULEA ALEXANDRU,CAULEA ELENA</t>
  </si>
  <si>
    <t>3522/2</t>
  </si>
  <si>
    <t>CAULEA ALEXANDRU, CAULEA ELENA</t>
  </si>
  <si>
    <t>GUZUN MIHAIL,GUZUN ECATERINA</t>
  </si>
  <si>
    <t>PUSCHIULESCU OLGUTA,PUSCHIULESCU GABRIEL-MIRCEA</t>
  </si>
  <si>
    <t>253/3</t>
  </si>
  <si>
    <t xml:space="preserve"> 49085</t>
  </si>
  <si>
    <t>TUDOR MARIANA,BUDEANU NICOLETA,DINU ELENA</t>
  </si>
  <si>
    <t xml:space="preserve"> 41532</t>
  </si>
  <si>
    <t>TUDOR MARIANA, BUDEANU NICOLETA, DINU ELENA</t>
  </si>
  <si>
    <t>253/3/3</t>
  </si>
  <si>
    <t>RAICU VASILE,RAICU MARIA</t>
  </si>
  <si>
    <t>253/3/10</t>
  </si>
  <si>
    <t xml:space="preserve"> 47847</t>
  </si>
  <si>
    <t>MOGA MARIA LUCIA,LINHART GABRIELA</t>
  </si>
  <si>
    <t xml:space="preserve"> 67089</t>
  </si>
  <si>
    <t>MIROSLAV CONSTANTIN,MIROSLAV SONIA ELENA</t>
  </si>
  <si>
    <t>253/3/7</t>
  </si>
  <si>
    <t>2758/3</t>
  </si>
  <si>
    <t xml:space="preserve"> 41539</t>
  </si>
  <si>
    <t xml:space="preserve"> 73353</t>
  </si>
  <si>
    <t>SOCEANU ALEXANDRU CEZAR,SOCEANU GABRIELA MIRELA</t>
  </si>
  <si>
    <t>2667/2</t>
  </si>
  <si>
    <t>VASILE FLORENTIN,VASILE MARIANA IZABELA</t>
  </si>
  <si>
    <t>2667/1</t>
  </si>
  <si>
    <t>BALAN IONEL,BALAN VIOLETA,SOCEANU ALEXANDRU CEZAR,SOCEANU GABRIELA MIRELA</t>
  </si>
  <si>
    <t>2667/4</t>
  </si>
  <si>
    <t xml:space="preserve"> DOBRESCU STELIAN MIHAI</t>
  </si>
  <si>
    <t>253/4/1</t>
  </si>
  <si>
    <t xml:space="preserve"> 43242</t>
  </si>
  <si>
    <t>253/4</t>
  </si>
  <si>
    <t>NASTASE PAULIAN -CLAUDIU</t>
  </si>
  <si>
    <t>253/4/7</t>
  </si>
  <si>
    <t>NASTASE PAULIAN-CLAUDIU</t>
  </si>
  <si>
    <t>VOINEA NICULAE,CIORGAN PETRA,MORARITA DUMITRA</t>
  </si>
  <si>
    <t xml:space="preserve"> 69040</t>
  </si>
  <si>
    <t>ANI CALIN CONSTANTIN,ANI SIMONA CAROLA</t>
  </si>
  <si>
    <t>253/4+253/4/13</t>
  </si>
  <si>
    <t>1761/2</t>
  </si>
  <si>
    <t>ANI CALIN CONSTANTIN, ANI SIMONA CAROLA</t>
  </si>
  <si>
    <t>NITU ION</t>
  </si>
  <si>
    <t>253/4/13</t>
  </si>
  <si>
    <t>72987</t>
  </si>
  <si>
    <t>SCARLAT NICOLAE</t>
  </si>
  <si>
    <t>590L</t>
  </si>
  <si>
    <t xml:space="preserve"> 49084</t>
  </si>
  <si>
    <t>STOICA CONSTANTA,STOICA DINU</t>
  </si>
  <si>
    <t>72297</t>
  </si>
  <si>
    <t>VĂLEAN VIOREL HARET</t>
  </si>
  <si>
    <t>GHENAT IVANA</t>
  </si>
  <si>
    <t xml:space="preserve"> 63497</t>
  </si>
  <si>
    <t>RADU VASILE</t>
  </si>
  <si>
    <t xml:space="preserve"> 47845</t>
  </si>
  <si>
    <t>253/4/19</t>
  </si>
  <si>
    <t>IVAN RODICA</t>
  </si>
  <si>
    <t>388/2</t>
  </si>
  <si>
    <t>ILIE ION</t>
  </si>
  <si>
    <t>61180</t>
  </si>
  <si>
    <t>TUDORACHE ELENA,TUDORACHE MARIA MADALINA</t>
  </si>
  <si>
    <t>DISCĂLICĂU AUGUSTIN-DIDI</t>
  </si>
  <si>
    <t xml:space="preserve"> 49082</t>
  </si>
  <si>
    <t>GRECU CATALIN NICOLAE,GRECU CRISTINA GABRIELA</t>
  </si>
  <si>
    <t>2720/1</t>
  </si>
  <si>
    <t>63981</t>
  </si>
  <si>
    <t>389/1</t>
  </si>
  <si>
    <t>MAICANEATA MANOLE CRISTIAN,MAICANEATA IONICA LIANA</t>
  </si>
  <si>
    <t>63969</t>
  </si>
  <si>
    <t>253/4/36</t>
  </si>
  <si>
    <t>4067</t>
  </si>
  <si>
    <t>LAPTOIU MIHAI FLORIN,HAINAROSIE CRISTINA RAMONA</t>
  </si>
  <si>
    <t>265/1/14</t>
  </si>
  <si>
    <t>1811/1</t>
  </si>
  <si>
    <t xml:space="preserve"> 68380</t>
  </si>
  <si>
    <t>LAPTOIU MIHAI FLORIN, HAINAROSIE CRISTINA RAMONA</t>
  </si>
  <si>
    <t>PRICOP CONSTANTIN,PRICOP MARIANA</t>
  </si>
  <si>
    <t>265/1/12</t>
  </si>
  <si>
    <t>2215/2</t>
  </si>
  <si>
    <t xml:space="preserve"> 68348</t>
  </si>
  <si>
    <t>265/1/12
LOT1/2</t>
  </si>
  <si>
    <t>265/1/12
LOT1/1</t>
  </si>
  <si>
    <t>265/1/12 LOT 1/1</t>
  </si>
  <si>
    <t xml:space="preserve"> GERMAN ROMANIAN ASSURANCE SA</t>
  </si>
  <si>
    <t>265/1/11</t>
  </si>
  <si>
    <t>IANCU-IORDACHE VASILE,ROMAN ADRIANA,OSACEANU ROMAN EMILIA,OSACEANU-ROMAN,HARITON-MARIUS,POPESCU GABRIEL,POPESCU VIOLETA-MIRELA,ILIE LAURENTIU,ILIE DANIELA</t>
  </si>
  <si>
    <t>IANCU-IORDACHE VASILE, ROMAN ADRIANA, OSACEANU ROMAN EMILIA, OSACEANU-ROMAN HARITON-MARIUS, POPESCU GABRIEL, POPESCU VIOLETA-MIRELA, ILIE LAURENTIU, ILIE DANIELA, ROMAN MIHAI, ROMAN VIOLETA</t>
  </si>
  <si>
    <t>214/1/15</t>
  </si>
  <si>
    <t>STOIAN GRIGORE</t>
  </si>
  <si>
    <t>4006/4</t>
  </si>
  <si>
    <t>70932</t>
  </si>
  <si>
    <t>STAN ELENA</t>
  </si>
  <si>
    <t>214/1/22</t>
  </si>
  <si>
    <t xml:space="preserve"> 69025</t>
  </si>
  <si>
    <t>MANESCU ELENA</t>
  </si>
  <si>
    <t xml:space="preserve"> 69024</t>
  </si>
  <si>
    <t>NICOLAE VARBAN</t>
  </si>
  <si>
    <t xml:space="preserve"> 68527</t>
  </si>
  <si>
    <t>BOBYK MARIA,RISTACHE FLORENTINA,BOBYK CONSTANTA,BOBIK GABRIELA,ALIONTE AURELIA,NICULAE HILDA,BOBYK VLADIMIR-SORIN</t>
  </si>
  <si>
    <t>214/1/23</t>
  </si>
  <si>
    <t>BOSCU FLOAREA,BOSCU PETRA</t>
  </si>
  <si>
    <t>214/1/24</t>
  </si>
  <si>
    <t>BOSCU FLOAREA, BOSCU PETRA</t>
  </si>
  <si>
    <t>CHICAN IOANA</t>
  </si>
  <si>
    <t>215/1/1</t>
  </si>
  <si>
    <t>215/1/2</t>
  </si>
  <si>
    <t>TUDOR ION,MUNTEANU MIRELA CORNELIA,MUNTEANU ADRIAN AURELIAN,COJOCARU MIHAI,COJOCARU MARIANA ISABELA,OPREA MARIA,DINU DANIEL,DINU GABRIELA MIHAELA,MUNTEANU MIRELA-CORNELIA,MUNTEANU ADRIAN AURELIAN,IONESCU SORIN TIBERIU,IONESCU NICOLETA,POPA PETRONELA,STROE IONUT FLORIN,POPA STELIAN,MARIN ILEANA ADRIAN,STEFAN NICOLAE,VOICU MARIN CRISTIAN,VLĂDOIU ROMULUS,TRANDAFIR IONEL,TRANDAFIR MIHAELA,BENCU MIHAI AURELIAN,BENCU CRISTINA,RABINCA MARIAN,RABINCA GABRIELA,OPREA MARIA</t>
  </si>
  <si>
    <t>1965/25</t>
  </si>
  <si>
    <t>MUNTEANU MIRELA-CORNELIA,MUNTEANU ADRIAN AURELIAN</t>
  </si>
  <si>
    <t>1965/24</t>
  </si>
  <si>
    <t>CLOUSEAU INVESTMENT SRL</t>
  </si>
  <si>
    <t>215/1/3</t>
  </si>
  <si>
    <t>215/1/4</t>
  </si>
  <si>
    <t>215/1/14</t>
  </si>
  <si>
    <t>215/1/6</t>
  </si>
  <si>
    <t xml:space="preserve"> MINATAS EXIM SRL,GUZUN MIHAIL,GUZUN ECATERINA</t>
  </si>
  <si>
    <t>215/1/7</t>
  </si>
  <si>
    <t>1984/8</t>
  </si>
  <si>
    <t>1984/2</t>
  </si>
  <si>
    <t>215/1/8</t>
  </si>
  <si>
    <t>CONDRAT IVAN</t>
  </si>
  <si>
    <t>215/1/9</t>
  </si>
  <si>
    <t>PRIBEAGU CONSTANTINA RAMONA</t>
  </si>
  <si>
    <t>215/1/10</t>
  </si>
  <si>
    <t>215/15</t>
  </si>
  <si>
    <t>SIMOIU GABRIEL,CRUCERU LAURENTIU CODRUT,CRUCERU CARMEN,MILITARU ADRIAN,MILITARU IOANA NELY,ENUTA DRAGOS,ENUTA MIHAELA CRISTINA,NEAGU CRISTIAN,NEAGU EUGENIA</t>
  </si>
  <si>
    <t>1712/5</t>
  </si>
  <si>
    <t>SIMOIU GABRIEL, MILITARU ADRIAN, MILITARU IOANA NELY, ENUTA DRAGOS, ENUTA MIHAELA CRISTINA, NEAGU CRISTIAN, NEAGU EUGENIA,</t>
  </si>
  <si>
    <t>60</t>
  </si>
  <si>
    <t>STOICA CONSTANTIN,STOICA MARIA,BADEA IONEL DANIEL,POPA GABRIELA TATIANA,CHISTRUGA SORIN,SIMION GHEORGHE,SIMION ECATERINA,MOLDOVEANU GEORGE ROBERT,MOLDOVEANU NICOLETA DANIELA,NEAGU ALECSANDRU,NEAGU MONICA MARIANA</t>
  </si>
  <si>
    <t>1892/1</t>
  </si>
  <si>
    <t>STOICA CONSTANTIN, STOICA MARIA, BADEA IONEL DANIEL, POPA GABRIELA TATIANA, CHISTRUGA SORIN, SIMION GHEORGHE, SIMION ECATERINA, MOLDOVEANU GEORGE ROBERT, MOLDOVEANU NICOLETA DANIELA, NEAGU ALECSANDRU, NEAGU MONICA-MARIANA</t>
  </si>
  <si>
    <t>215/1</t>
  </si>
  <si>
    <t xml:space="preserve"> TORRESI PAOLO </t>
  </si>
  <si>
    <t>ANTON OANA CATALINA</t>
  </si>
  <si>
    <t>215/1/20</t>
  </si>
  <si>
    <t>215/1/21</t>
  </si>
  <si>
    <t>TRIVULOIU COSMIN,IORGULESCU ANCA IOANA,IORGULESCU DRAGOS ALEXANDRU,IONESCU ELENA,IONESCU NICOLAE,DUMITRESCU IONEL,DUMITRESCU CRISTINA MIRELA,LUPAN PAVEL,VISAN RADU-AURELIAN,VISAN ANCA DANIELA,PERJARU MIRELA-MONICA</t>
  </si>
  <si>
    <t>1492/8</t>
  </si>
  <si>
    <t>ENE ILIE</t>
  </si>
  <si>
    <t>215/1/24</t>
  </si>
  <si>
    <t>TOMA JIANA,TOMA GH. JIANA,POPA I. MIHAELA</t>
  </si>
  <si>
    <t>ALBOI CONSTANTA</t>
  </si>
  <si>
    <t>MARIN NICULAE,MARIN CONSTANTINA</t>
  </si>
  <si>
    <t>RACOVITA FLORIN</t>
  </si>
  <si>
    <t>PICUSI ELENA,PICUSI DOINITA,PICUSI PETRUTA</t>
  </si>
  <si>
    <t>215/1/31</t>
  </si>
  <si>
    <t>BADEA LEANA</t>
  </si>
  <si>
    <t>217/1/2</t>
  </si>
  <si>
    <t>IVAN DANIEL</t>
  </si>
  <si>
    <t>217/2/3</t>
  </si>
  <si>
    <t>STAN LIXANDRA</t>
  </si>
  <si>
    <t>217/2</t>
  </si>
  <si>
    <t>ALUPEI DORIN,ALUPEI ANGELA,DOBRE DANUT,DOBRE ANISOARA,OROS ROXANA MIRONA,OROS GHEORGHE MARIUS</t>
  </si>
  <si>
    <t>217/1, Lot 3</t>
  </si>
  <si>
    <t>217/1</t>
  </si>
  <si>
    <t>DISCALICAU PAVEL,DISCALICAU MARIA</t>
  </si>
  <si>
    <t>399</t>
  </si>
  <si>
    <t>CIUPITU PETRA</t>
  </si>
  <si>
    <t>1954/1</t>
  </si>
  <si>
    <t>CHIRU ADRIAN COSTINEL,CHIRU EUGENIA,PANAITE MUGUR GABRIEL,ARABESQUE</t>
  </si>
  <si>
    <t>1954/16</t>
  </si>
  <si>
    <t>217/1/9</t>
  </si>
  <si>
    <t>217/1/10</t>
  </si>
  <si>
    <t xml:space="preserve">Extravilan                   </t>
  </si>
  <si>
    <t>217/1/11</t>
  </si>
  <si>
    <t>A&amp;S CAPITAL INVEST SRL</t>
  </si>
  <si>
    <t>215/2/8</t>
  </si>
  <si>
    <t>UMI INVESTMENTS SRL</t>
  </si>
  <si>
    <t>215/3</t>
  </si>
  <si>
    <t>CIOBANU FLORIN,CIOBANU MARIANA</t>
  </si>
  <si>
    <t>159/1/11</t>
  </si>
  <si>
    <t>CAULEA AUREL,GUZUN MIHAIL,GUZUN ECATERINA</t>
  </si>
  <si>
    <t>159/1/12</t>
  </si>
  <si>
    <t>PETROF IOANA</t>
  </si>
  <si>
    <t>159/1/18</t>
  </si>
  <si>
    <t>159/2</t>
  </si>
  <si>
    <t>DUMITRU PAULINA</t>
  </si>
  <si>
    <t>DUMITRESCU ILIE</t>
  </si>
  <si>
    <t>159/2/13</t>
  </si>
  <si>
    <t>STAN SANDU</t>
  </si>
  <si>
    <t>151/2</t>
  </si>
  <si>
    <t>NICULA LEANCA,BUTNARIU CONSTANTINA</t>
  </si>
  <si>
    <t xml:space="preserve">  TANASE MARIA </t>
  </si>
  <si>
    <t>MUSAT MARIA</t>
  </si>
  <si>
    <t xml:space="preserve">TUDOR ION </t>
  </si>
  <si>
    <t>VISAN ANICA</t>
  </si>
  <si>
    <t>151/2/10</t>
  </si>
  <si>
    <t>STEFAN IORDAN</t>
  </si>
  <si>
    <t>151/1</t>
  </si>
  <si>
    <t>STEFAN NICULAE</t>
  </si>
  <si>
    <t>STEFAN MARIAN,STEFAN RALUCA NICOLETA</t>
  </si>
  <si>
    <t>HURDUC IOAN,HURDUC NATALITA</t>
  </si>
  <si>
    <t>LIXANDRU SILVIA,LIXANDRU COSTIN,PÂRJOL COSTINELA,PARASCHIV MIRELA</t>
  </si>
  <si>
    <t>ILIE CONSTANTIN</t>
  </si>
  <si>
    <t>15</t>
  </si>
  <si>
    <t>PUFAN CONSTANTIN SORIN,PUFAN ADRIANA,MINDRU MARIA CRISTINA,MOLDOVEANU VALENTIN TUDOR,MOLDOVEANU MARIA,MINDRU IULIA-MARIA</t>
  </si>
  <si>
    <t>CIOROGÂRLA</t>
  </si>
  <si>
    <t>CHIREA BADITA,CHIREA NICOLETA GABRIELA</t>
  </si>
  <si>
    <t>12439</t>
  </si>
  <si>
    <t>TOTAL</t>
  </si>
  <si>
    <t>17</t>
  </si>
  <si>
    <t>TUDOR CONSTANTINA, MARIN GHEORGHE</t>
  </si>
  <si>
    <t>16</t>
  </si>
  <si>
    <t>IANCU STEFAN</t>
  </si>
  <si>
    <t>TĂNACHE ION, TĂNACHE FLOREA</t>
  </si>
  <si>
    <t>BALAȘ GHEORGHE, NISTORESCU IOANA, BALAȘ MARIA</t>
  </si>
  <si>
    <t>MATEI PETRA</t>
  </si>
  <si>
    <t>STAN ȘTEFANA</t>
  </si>
  <si>
    <t>NICULAE LUCIA</t>
  </si>
  <si>
    <t>92</t>
  </si>
  <si>
    <t>376/1/30</t>
  </si>
  <si>
    <t>ILIE ION, ILIE MARIN, CONSTANTIN FLORICA</t>
  </si>
  <si>
    <t>PAUN LAURENTIU STEFAN, POPESCU CLAUDIU ION</t>
  </si>
  <si>
    <t>93</t>
  </si>
  <si>
    <t>73</t>
  </si>
  <si>
    <t>DRĂGUȘIN CONSTANTINA</t>
  </si>
  <si>
    <t>NICULAE ALEXANDRU</t>
  </si>
  <si>
    <t>53/3/43</t>
  </si>
  <si>
    <t>MIȚĂ HRISTACHE</t>
  </si>
  <si>
    <t>PAUN CONSTNATIN, MILCU DUMITRU</t>
  </si>
  <si>
    <t>VLAD ION</t>
  </si>
  <si>
    <t>254/1/22</t>
  </si>
  <si>
    <t>254/1/27</t>
  </si>
  <si>
    <t>COSTACHE ILEANA</t>
  </si>
  <si>
    <t>SERBAN OLGA</t>
  </si>
  <si>
    <t>DINU ION</t>
  </si>
  <si>
    <t>ION LEANA, TUTOIANU MARIA</t>
  </si>
  <si>
    <t>VOICU ION, VOICU GHEORGHE</t>
  </si>
  <si>
    <t xml:space="preserve">Arabil </t>
  </si>
  <si>
    <t>NICA VASILE, NICA CRISTIAN</t>
  </si>
  <si>
    <t>FARCAS CAROLINA, POP NICULAE, POP LILIANA</t>
  </si>
  <si>
    <t>MINCIU MIHAI, MINCIU ION, FLOREA FLOAREA, MINCIU VIORICA, MARIN MARIA, MINCIU GHEORGHE, MINCIU CONSTANTIN</t>
  </si>
  <si>
    <t>VLAD ION, VLAD GIULIANO-NICUSOR, GRECU DANIELA</t>
  </si>
  <si>
    <t>DUMITRACHE CONSTANTIN, DUMITRACHE DUMITRU, DUMITRACHE STEFAN, DUMITRACHE FLOREA, DUMITRACHE GHEORGHE, DUMITRACHE IOANA, NISTOR ELENA</t>
  </si>
  <si>
    <t>664/3</t>
  </si>
  <si>
    <t>664/5</t>
  </si>
  <si>
    <t>664/4</t>
  </si>
  <si>
    <t>664/2</t>
  </si>
  <si>
    <t>ABABI ELENA</t>
  </si>
  <si>
    <t>354/5, 354/5/1</t>
  </si>
  <si>
    <t>COSMA IOAN</t>
  </si>
  <si>
    <t>LOGOFATU FLOAREA</t>
  </si>
  <si>
    <t>TRIFU IOANA</t>
  </si>
  <si>
    <t>VELICU CONSTANTIN</t>
  </si>
  <si>
    <t>VLAD TRAIAN</t>
  </si>
  <si>
    <t>VLAD ELENA</t>
  </si>
  <si>
    <t>VLAD IONUT</t>
  </si>
  <si>
    <t>ENE FILOFTEIA-CLAUDIA</t>
  </si>
  <si>
    <t>CHIREA BADITA, CHIREA NICOLETA GABRIELA</t>
  </si>
  <si>
    <t>VADUVA TRAIAN</t>
  </si>
  <si>
    <t>FILIP FLOREA</t>
  </si>
  <si>
    <t>58/1/44/1</t>
  </si>
  <si>
    <t>DINCĂ DUMITRU, DINCĂ CONSTANTIN</t>
  </si>
  <si>
    <t>ABRAMOVITS MOSHE, LEVINGER AHARON</t>
  </si>
  <si>
    <t>CALIN ELENA, CALIN DUMITRU, CALIN COSENTINO-DĂNUȚ, GHEORGHE PAULA</t>
  </si>
  <si>
    <t xml:space="preserve">CONSTANTIN GHEORGHE </t>
  </si>
  <si>
    <t>TATAVURA NICULAE</t>
  </si>
  <si>
    <t>RUSE ELENA, RUSE ION, RUSE GHEORGHE</t>
  </si>
  <si>
    <t>212/1/12</t>
  </si>
  <si>
    <t>CHIRU ADRIAN COSTINEL, CHIRU EUGENIA, ARABESQUE SRL</t>
  </si>
  <si>
    <t>CHIRU ADRIAN COSTINEL, CHIRU EUGENIA, PANAITE MUGUR GABRIEL, ARABESQUE SRL</t>
  </si>
  <si>
    <t>CONSTANTIN TUDORA, CONSTANTIN BOGDAN-MARIAN, CONSTANTIN IONUȚ-ADRIAN</t>
  </si>
  <si>
    <t xml:space="preserve">SANDU STAN </t>
  </si>
  <si>
    <t>POPESCU MARIAN CATALIN, MITREA DIANA FLORENTINA</t>
  </si>
  <si>
    <t>IOAN CARMEN-ELENA</t>
  </si>
  <si>
    <t>214/1/20</t>
  </si>
  <si>
    <t>214/1/21</t>
  </si>
  <si>
    <t>STOIAN MARIANA, STOIAN GHEORGHE PETRUT</t>
  </si>
  <si>
    <t>214/1/17</t>
  </si>
  <si>
    <t>214/1/18</t>
  </si>
  <si>
    <t xml:space="preserve">IONITA FLOREA </t>
  </si>
  <si>
    <t>CARDAȘ ELENA,MARIN ELENA,RADU ION</t>
  </si>
  <si>
    <t>IMOBIL DIVIZAT, POZITIONARE FATA DE LOCALITATE</t>
  </si>
  <si>
    <t>RĂDULESCU CONSTANTINA</t>
  </si>
  <si>
    <t>696/39 LOT 1</t>
  </si>
  <si>
    <t>696/39 LOT 2</t>
  </si>
  <si>
    <t>MOSCU ZOICA</t>
  </si>
  <si>
    <t>PUFAN CONSTANTIN SORIN,PUFAN ADRIANA,MINDRU CRISTINA,MOLDOVEANU VALENTIN TUDOR,MOLDOVEANU MARIA,MINDRU IULIA-MARIA</t>
  </si>
  <si>
    <t>184^1</t>
  </si>
  <si>
    <t>184^2</t>
  </si>
  <si>
    <t>184^3</t>
  </si>
  <si>
    <t>BADINECI COSTICA,BADINICI AURICA</t>
  </si>
  <si>
    <t>Nr. crt.</t>
  </si>
  <si>
    <t>35</t>
  </si>
  <si>
    <t>50</t>
  </si>
  <si>
    <t>56</t>
  </si>
  <si>
    <t>Valoare de despăgubire conform Legii 255/2010 
(lei)</t>
  </si>
  <si>
    <t>MENȚIUNI REFERITOARE LA  DESPĂGUBIRI</t>
  </si>
  <si>
    <t>DIFERENȚE</t>
  </si>
  <si>
    <t>Motivul pentru care s-a produs modificarea         
(pentru fiecare poziție în parte)</t>
  </si>
  <si>
    <t>DATE IMOBILE CONFOM DOCUMENTAȚII CADASTRALE AVIZATE O.C.P.I.</t>
  </si>
  <si>
    <t>Contract de prestări-servicii
„Servicii noi similare pentru realizarea exproprierii imobilelor identificate suplimentar necesare proiectării și execuției obiectivului de investiție „Autostrada de centură București km 0+000 - km 100+900 - sector Centura Sud km 52+770 - km 100+900”
Proiect cofinanțat de Uniunea Europeană prin Fondul European de Dezvoltare Regională</t>
  </si>
  <si>
    <t>DATE IMOBILE CONFORM ANEXĂ NR. 2 LA H.G. nr. 675/2020</t>
  </si>
  <si>
    <t>ROMASCANU MARIA, SPATARU MARIA, ALEXII PETRINA</t>
  </si>
  <si>
    <t>NEAGU CONSTANȚA</t>
  </si>
  <si>
    <t>ENE STEFANIA</t>
  </si>
  <si>
    <t>MODAN MARIN, CONSTANTIN VASILE, CONSTANTIN PETRA, CONSTANTIN GHERGHINA</t>
  </si>
  <si>
    <t>COCEAN GHEORGHE</t>
  </si>
  <si>
    <t>TRANDABURU TIBERIU ANDREI, CILTARU ANA MARIA</t>
  </si>
  <si>
    <t>COMUNA DĂRĂȘTI-ILFOV</t>
  </si>
  <si>
    <t>CĂLIN MARIN, CĂLIN ION</t>
  </si>
  <si>
    <t>ANTON MARIA, ANDREI DUMITRA, MATEI MARIA, CURCIU PETRE, DINU E</t>
  </si>
  <si>
    <t>JILĂVEANU DUMITRU</t>
  </si>
  <si>
    <t>MARIN ȘTEFAN, MARIN IOANA</t>
  </si>
  <si>
    <t>BALAȘ MARIN</t>
  </si>
  <si>
    <t>152/1/82</t>
  </si>
  <si>
    <t>RĂDUȚĂ FLOAREA</t>
  </si>
  <si>
    <t>ZÎRNĂ ION, VĂRZARU MARIA</t>
  </si>
  <si>
    <t>152/3/144, 152/3/145</t>
  </si>
  <si>
    <t>SIMION MIHAELA LIGIA</t>
  </si>
  <si>
    <t>TONCIU NICULAE</t>
  </si>
  <si>
    <t>Curți-construcții</t>
  </si>
  <si>
    <t>SPATARU ELENA, OLTEANU FLOREA, CIOCARLAN IOAN, MOBILE DISTRIBUTION SRL</t>
  </si>
  <si>
    <t>10</t>
  </si>
  <si>
    <t xml:space="preserve">ION DUMITRU </t>
  </si>
  <si>
    <t>STAVRICA MIHAIL</t>
  </si>
  <si>
    <t>DISCALICĂU AUGUSTIN DIDI</t>
  </si>
  <si>
    <t>GUZUN MIHAIL, GUZUN ECATERINA</t>
  </si>
  <si>
    <t>MARIN NICULAE, MARIN CONSTANTINA</t>
  </si>
  <si>
    <t>GILA MARIOARA, CHEPTINE STEFANA DANIELA, TRANCA CRISTINA-TATIANA, NEGREA ION, PALALOGA ATINA, VASILIU ALEXE, BALSANU ANA MARIA, BALSANU IONEL</t>
  </si>
  <si>
    <t>1539/11</t>
  </si>
  <si>
    <t>DISCALICAU PAVEL, DISCALICAU MARIA</t>
  </si>
  <si>
    <t>61</t>
  </si>
  <si>
    <t>CIOBANU FLORIN, CIOBANU MARIANA</t>
  </si>
  <si>
    <t>4</t>
  </si>
  <si>
    <t>32</t>
  </si>
  <si>
    <t>BORASCU CONSTANTIN, BORASCU IRINA</t>
  </si>
  <si>
    <t>CRISTEA STEFANA, NEACSU ALEXANDRU, NECASU DUMITRU, NEACSU LIVIA, VRANESCU EUGENIA, NEACSU STEFAN</t>
  </si>
  <si>
    <t>FLOREA DUMITRU</t>
  </si>
  <si>
    <t>BUSTEI FLORENTINA, BUSTEI ION</t>
  </si>
  <si>
    <t xml:space="preserve">TUDOSE FLOREA </t>
  </si>
  <si>
    <t>LIȘCĂ MARIN</t>
  </si>
  <si>
    <t>152/3/85, 86</t>
  </si>
  <si>
    <t>152/91</t>
  </si>
  <si>
    <t>ZIRNA ANA</t>
  </si>
  <si>
    <t>153/3/90</t>
  </si>
  <si>
    <t>DRAGUSIN MARIA</t>
  </si>
  <si>
    <t>152/141</t>
  </si>
  <si>
    <t>SERBAN VALENTIN, SERBAN LUMINITA VERONICA</t>
  </si>
  <si>
    <t>SOCEANU ALEXANDRU CEZAR, SOCEANU GABRIELA MIRELA</t>
  </si>
  <si>
    <t>BADOI SIMION,RADOI MARIA</t>
  </si>
  <si>
    <t>666/18</t>
  </si>
  <si>
    <t>RADOI MARIAN, BADOI SIMION</t>
  </si>
  <si>
    <t>PELMUS MIHAI</t>
  </si>
  <si>
    <t xml:space="preserve"> 71844</t>
  </si>
  <si>
    <t>55</t>
  </si>
  <si>
    <t>ILIE DUMITRU</t>
  </si>
  <si>
    <t>UAT ORAȘ BRAGADIRU</t>
  </si>
  <si>
    <t>MIHAI ALEXANDRU</t>
  </si>
  <si>
    <t>1337/4</t>
  </si>
  <si>
    <t>57^1</t>
  </si>
  <si>
    <t>144^1</t>
  </si>
  <si>
    <t>144^2</t>
  </si>
  <si>
    <t>144</t>
  </si>
  <si>
    <t>866^1</t>
  </si>
  <si>
    <t>Anexa nr. 1 - comparativa (modificare HG)</t>
  </si>
  <si>
    <t>În urma verificărilor în teren, a măsurătorilor cadastrale, precum și  suprapunerii cu baza de date e-Terra categoria de folosință a terenului este diferită față de cea menționată în HG.</t>
  </si>
  <si>
    <t>SUPRAFAȚA DE EXPROPRIAT, CATEGORIA DE FOLOSINȚĂ</t>
  </si>
  <si>
    <t>POZIȚIONAREA FAȚĂ DE LOCALITATE</t>
  </si>
  <si>
    <t xml:space="preserve">POZIȚIONAREA FAȚĂ DE LOCALITATE </t>
  </si>
  <si>
    <t xml:space="preserve"> POZIȚIONAREA FAȚĂ DE LOCALITATE</t>
  </si>
  <si>
    <t xml:space="preserve"> TITULARI DIFERIȚI (PARCELA DEZMEMBRATĂ)</t>
  </si>
  <si>
    <t xml:space="preserve">  în urma verificărilor în teren și a măsurătorilor cadastrale s-a constatat că imobilul are o altă suprafață expropriată și o altă categorie de folosință. </t>
  </si>
  <si>
    <t>SUPRAFAȚA DE EXPROPRIAT, POZIȚIONAREA FAȚĂ DE LOCALITATE</t>
  </si>
  <si>
    <t xml:space="preserve"> SUPRAFAȚA DE EXPROPRIAT, POZIȚIONAREA FAȚĂ DE LOCALITATE</t>
  </si>
  <si>
    <t>SUPRAFAȚA DE EXPROPRIAT</t>
  </si>
  <si>
    <t xml:space="preserve"> SUPRAFAȚA DE EXPROPRIAT</t>
  </si>
  <si>
    <t xml:space="preserve">SUPRAFAȚA DE EXPROPRIAT </t>
  </si>
  <si>
    <t xml:space="preserve">SUPRAFAȚA DE EXPROPRIAT, POZIȚIONAREA FAȚĂ DE LOCALITATE </t>
  </si>
  <si>
    <t xml:space="preserve">  SUPRAFAȚA DE EXPROPRIAT, POZIȚIONAREA FAȚĂ DE LOCALITATE</t>
  </si>
  <si>
    <t>CATEGORIA DE FOLOSINȚĂ, POZIȚIONAREA FAȚĂ DE LOCALITATE</t>
  </si>
  <si>
    <t xml:space="preserve"> SUPRAFAȚA DE EXPROPRIAT, CATEGORIA DE FOLOSINȚĂ</t>
  </si>
  <si>
    <t>În urma verificărilor în teren, a măsurătorilor cadastrale, precum și conform suprapunerii cu baza de date e-Terra suprafata supusa exproprierii, precum și categoria de folosință a imobilului sunt diferite, față de cele menționate în HG.</t>
  </si>
  <si>
    <t>În urma verificărilor în teren, a măsurătorilor cadastrale, a infoamțiilor puse la dispoziție de către primărie, precum și  suprapunerii cu baza de date e-Terra categoria de folosință, precum și poziționarea față de localitate a terenului sunt diferite față de cea menționată în HG.</t>
  </si>
  <si>
    <t>evaluare la momentul transferului dreptului de proprietate - grila notari 2020</t>
  </si>
  <si>
    <t>În urma verificărilor în teren, a măsurătorilor cadastrale, a informațiilor primite de la primărie precum și  suprapunerii cu baza de date e-Terra s-a constatat că terenul are poziționarea față de localitate diferită față de cea menționată în HG.</t>
  </si>
  <si>
    <t>În urma verificărilor în teren, a măsurătorilor cadastrale, precum și conform suprapunerii cu baza de date e-Terra suprafata supusa exproprierii este diferită, față de cea menționată în HG.</t>
  </si>
  <si>
    <t>În urma verificărilor în teren, a măsurătorilor cadastrale, precum și conform suprapunerii cu baza de date e-Terra suprafata supusa exproprierii, precum și poziționarea față de localitate a imobilului sunt diferite, față de cele menționate în HG.</t>
  </si>
  <si>
    <t>în urma studierii actelor de proprietate s-a constatat că suprafața totală a parcelei a fost împărțită în mai multe corpuri de proprietate</t>
  </si>
  <si>
    <t>În urma verificărilor în teren, a măsurătorilor cadastrale, precum și  suprapunerii cu baza de date e-Terra suprafața de expropriat a terenului și categoria de folosință a terenului sunt diferite față de cea menționată în HG.</t>
  </si>
  <si>
    <t>1</t>
  </si>
  <si>
    <t>5</t>
  </si>
  <si>
    <t>9</t>
  </si>
  <si>
    <t>12</t>
  </si>
  <si>
    <t xml:space="preserve">Lider de asociere ”Teaha &amp; Fuzesi” </t>
  </si>
  <si>
    <t>Manager de Contract</t>
  </si>
  <si>
    <t>- Societate Civilă de Avocați, prin</t>
  </si>
  <si>
    <t>Av. Fuzesi – Henis Alexandra Daniela</t>
  </si>
  <si>
    <t xml:space="preserve">    </t>
  </si>
  <si>
    <t xml:space="preserve">    Av. Ciprian Portnoi</t>
  </si>
  <si>
    <t>33</t>
  </si>
  <si>
    <t>38</t>
  </si>
  <si>
    <t>39</t>
  </si>
  <si>
    <t>151</t>
  </si>
  <si>
    <t xml:space="preserve">MIHAI LILIANA,RĂDUCANU STAN </t>
  </si>
  <si>
    <t>STR. UNGURENI 
NR. 4 - NR NOU 214</t>
  </si>
  <si>
    <t xml:space="preserve"> L =  22,8 ml
 (H = 2,7 m)</t>
  </si>
  <si>
    <t>nu sufera modificări față de Anexa nr. 2 la HG nr. 675/2020</t>
  </si>
  <si>
    <t xml:space="preserve"> MIHAI LILIANA</t>
  </si>
  <si>
    <t>UAT COMUNA JILAVA
(teren la dispoziția comisiei locale de fond funciar)</t>
  </si>
  <si>
    <t>NEDU FLORICA,DILIRICI COSTEL ION</t>
  </si>
  <si>
    <t>253/2/10</t>
  </si>
  <si>
    <t xml:space="preserve"> 72863</t>
  </si>
  <si>
    <t>1128</t>
  </si>
  <si>
    <t>148
 (str. Ungureni nr. 216A)</t>
  </si>
  <si>
    <t>Valoare de despagubire  conform Legii 255/2010
 (lei)</t>
  </si>
  <si>
    <t xml:space="preserve">ZAMFIR MIHAIL, ZAMFIR CONSTANTIN, STANCIU MARIA, DINU FLORICA, ZAMFIR STELIANA, BULUCEANU IOANA, UNTULESCU DUMITRA </t>
  </si>
  <si>
    <t>KGR INVET CONTRACTOR SRL</t>
  </si>
  <si>
    <t>GHEORGHE TUDORA, ANGHELESCU FLOAREA, PAVEL STEFANA,CRISTACHE MARIA, CRISTACHE IOANA, CRISTACHE ION</t>
  </si>
  <si>
    <t>FLOREA MARIN,FLOREA NICOLAE,FLOREA DUMITRU,PETRICA TUDOR,FLOREA GHEORGHE,PETRICA FLOREA</t>
  </si>
  <si>
    <t>MOISE NICOLAE,MOISE FLOREA</t>
  </si>
  <si>
    <t>SÎMBOTIN ȘTEFANIA, SÎMBOTIN IONEL, SÎMBOTIN DUMITRU</t>
  </si>
  <si>
    <t xml:space="preserve">LUNTEANU NICULINA,SCHREINER RODICA,MARIN IVANA,MARIN MARIN </t>
  </si>
  <si>
    <t>RADU MARIA,RADU MARIN</t>
  </si>
  <si>
    <t>51, 52</t>
  </si>
  <si>
    <t>184, 186, 187</t>
  </si>
  <si>
    <t>UAT COMUNA DĂRĂȘTI-ILFOV (teren la dispoziția comisiei locale de fond funciar)</t>
  </si>
  <si>
    <t>ZÎRNĂ FLOAREA</t>
  </si>
  <si>
    <t>73225</t>
  </si>
  <si>
    <t>66129</t>
  </si>
  <si>
    <t>ZÎRNĂ GHEORGHE</t>
  </si>
  <si>
    <t>64773</t>
  </si>
  <si>
    <t>UAT COMUNA DĂRĂȘTI-ILFOV (posesor DINU ELENA)</t>
  </si>
  <si>
    <t>MARIN IOANA,TUDORACHE VASILE,PETRACHE DUMITRU</t>
  </si>
  <si>
    <t>evaluare la momentul transferului dreptului de proprietate - grila notari 2021</t>
  </si>
  <si>
    <t>ANGHEL CONSTANTINA,DRAGOTĂ PETRA,ENE MARIN,PAVEL CONSTANTIN,DRĂGUȘIN CONSTANȚA</t>
  </si>
  <si>
    <t>UAT COMUNA DĂRĂȘTI ILFOV</t>
  </si>
  <si>
    <t>NITA GEORGE,NITA VIRGINICA</t>
  </si>
  <si>
    <t>UAT COMUNA DĂRĂȘTI-ILFOV</t>
  </si>
  <si>
    <t>ANGHEL CONSTANTINA,ENE MARIN,DRAGUSIN CONSTANTA,PAVEL CONSTANTIN,DRAGOTĂ PETRA</t>
  </si>
  <si>
    <t>NĂSTASE CONSTANTIN,NĂSTASE MIHAI,STAN CONSTANTIN</t>
  </si>
  <si>
    <t>TRANDAFIR FLOREA,TRANDAFIR ȘTEFAN,BARBU EMILIA</t>
  </si>
  <si>
    <t>UAT COMUNA DĂRĂȘTI-ILFOV (posesori)
TOMA MARIA, TOMA CONSTANTIN, BOGDAN FLORIN</t>
  </si>
  <si>
    <t>NICOLAE GHEORGHE,NICOLAE CONSTANTIN</t>
  </si>
  <si>
    <t>NICULAE MARIN</t>
  </si>
  <si>
    <t xml:space="preserve">IANCU FLOREA,IANCU MARIOARA </t>
  </si>
  <si>
    <t>56/1/60</t>
  </si>
  <si>
    <t>BIDINĂ VASILE</t>
  </si>
  <si>
    <t>VĂRZARU ION</t>
  </si>
  <si>
    <t>DRAGUȘIN GHEORGHE,BĂDOIU MARIA</t>
  </si>
  <si>
    <t>Numar
 titlu de proprietate</t>
  </si>
  <si>
    <t>Număr carte funciară</t>
  </si>
  <si>
    <t>IANCU DUMITRU,CONSTANTIN MARIA,MARIN FLOAREA,CIOBANU MARIN</t>
  </si>
  <si>
    <t>UAT COMUNA DĂRĂȘTI-ILFOV
(posesor TUDOR VIORICA)</t>
  </si>
  <si>
    <t>72649</t>
  </si>
  <si>
    <t>TOLEA FLOAREA</t>
  </si>
  <si>
    <t xml:space="preserve"> -</t>
  </si>
  <si>
    <t>UAT COMUNA DĂRĂȘTI-ILFOV
(posesor PARASCHIV DUMITRU)</t>
  </si>
  <si>
    <t>CODREANU ȘTEFANA</t>
  </si>
  <si>
    <t xml:space="preserve">BIDINĂ FLOREA </t>
  </si>
  <si>
    <t>TRANDAFIR MARIA,NEACȘU ION,SĂLCESCU MARIA</t>
  </si>
  <si>
    <t xml:space="preserve"> MIHAI GHEORGHE</t>
  </si>
  <si>
    <t>ȚICU NICULAE</t>
  </si>
  <si>
    <t>TĂNASE MARINELA,TĂNASE ȘTEFAN,GHEORGHE MARIA</t>
  </si>
  <si>
    <t>IOFCEA SORIN,IOFCEA MIHAI,IOFCEA VASILICA,IOFCEA DOINA,STAN SABINA</t>
  </si>
  <si>
    <t xml:space="preserve"> TITULARI DIFERIȚI (PARCELA DEZMEMBRATĂ), POZIȚIONARE FAȚĂ DE LOCALITATE</t>
  </si>
  <si>
    <t>în urma studierii actelor de proprietate s-a constatat că suprafața totală a parcelei a fost împărțită în mai multe corpuri de proprietate cu altă poziționare față de localitate decât cea menționată în anexa la HG</t>
  </si>
  <si>
    <t>596^1</t>
  </si>
  <si>
    <t>596^2</t>
  </si>
  <si>
    <t>596^3</t>
  </si>
  <si>
    <t>UAT ORAȘ MĂGURELE
 (teren la dispoziția comisiei locale de fond funciar)</t>
  </si>
  <si>
    <t>554/1</t>
  </si>
  <si>
    <t>559/2</t>
  </si>
  <si>
    <t>Extrav ilan</t>
  </si>
  <si>
    <t>735</t>
  </si>
  <si>
    <t>554/2</t>
  </si>
  <si>
    <t xml:space="preserve">RADU CRISTINA-MIHAELA </t>
  </si>
  <si>
    <t>UAT ORAȘ MĂGURELE</t>
  </si>
  <si>
    <t>62891</t>
  </si>
  <si>
    <t>860</t>
  </si>
  <si>
    <t>BRANZOI ELENA,BRANZOI MARIN</t>
  </si>
  <si>
    <t>MINCULEASA LIVIU,MINCULESA ROXANA,MITRICA CONSTANTINESCU CRISTIAN</t>
  </si>
  <si>
    <t>RANDISI VICENZO,RANDISI GABRIELA,STEFAN CONSTANTIN,STEFAN MARCELA</t>
  </si>
  <si>
    <t xml:space="preserve">FRANCU AMALIA,TOIA GEORGETA </t>
  </si>
  <si>
    <t xml:space="preserve"> AUTOVIT SA</t>
  </si>
  <si>
    <t>GHEORGHE ALEXANDRU-VALENTIN</t>
  </si>
  <si>
    <t>IVAN ADRIAN-FLORIN,MANOLACHE GHEORGHITA</t>
  </si>
  <si>
    <t>CRISTEA TUDORA,CRISTEA CONSTANTIN-CRISTIAN,CRISTEA VASILICA,CRISTEA MARIN</t>
  </si>
  <si>
    <t>STOICAN ANDREI VALENTIN, CATANOIU VICTOR,EFTIMIE CRISTINEL,NBG LEASING IFN SA,MOLOMAN GEORGE CLAUDIU,MOLOMAN ALEXANDRINA</t>
  </si>
  <si>
    <t>STOICAN ANDREI VALENTIN, CASTANOIU VICTOR,EFTIMIE CRISTINEL,NBG LEASING IFN SA,MOLOMAN GEORGE CLAUDIU,MOLOMAN ALEXANDRINA</t>
  </si>
  <si>
    <t>TUDOR RODICA,TUDOR PAUL ALEXANDRU,CHIRCUSI NICUSOR, CHIRCUSI CARMEN VALENTINA, PIRLAC LAURA,TUDOR CORNELIA-CRISTINA,TUDOR VALENTIN ROBERT</t>
  </si>
  <si>
    <t>RADU TINCA,RADU VALENTIN,POPESCU STELUTA,TUCMEANU ELENA</t>
  </si>
  <si>
    <t>DUMITRU FLOREA,NEDUCIN MARIANA,PAUNESCU IOANA</t>
  </si>
  <si>
    <t>COSMA GEORGE</t>
  </si>
  <si>
    <t>993^1</t>
  </si>
  <si>
    <t>SIMION ADRIAN,MOLDOVEANU MIHAELA</t>
  </si>
  <si>
    <t>SECOSAN-BIGAN ALINA-FLORENTINA,INDRIES LUCIA ELENA</t>
  </si>
  <si>
    <t>DRAGNEA AURICA,DRAGNEA MELANIA</t>
  </si>
  <si>
    <t>GEORGESCU IOANAGEORGESCU IOAN</t>
  </si>
  <si>
    <t>BUDEANU ADRIANA,BUDEANU CRISTIAN,BUDEANU ADRIAN</t>
  </si>
  <si>
    <t>GHEOACE-RADU LEANA,RISTEA VASILICA</t>
  </si>
  <si>
    <t>MITITELU DOMNICA,MITITELU CRISTIAN-OCTAVIU</t>
  </si>
  <si>
    <t>ION ION</t>
  </si>
  <si>
    <t>CALIN ELENA, CALIN DUMITRU,CALIN COSENTINO-DANUT,GHEORGHE PAULA</t>
  </si>
  <si>
    <t>COTIGA MARIN,MOISE DUMITRA</t>
  </si>
  <si>
    <t>PETRACHE FANEL,PETRACHE MARIAN,PETRACHE VIOREL-PUIU,GRIGORE MARIN,LACHE NICULINA</t>
  </si>
  <si>
    <t>PATERAU CONSTANTIN,PATERAU DUMITRA,CARAGUI EUGENIA,CARAGUI ION</t>
  </si>
  <si>
    <t>CONSTANTIN DUMITRU,TOMA TUDOR</t>
  </si>
  <si>
    <t>MIROSLAV CONSTANTIN, MIROSLAV SONIA ELENA</t>
  </si>
  <si>
    <t>VOINEA NCULAE,CIORGAN PETRA,MORARITA DUMITRA</t>
  </si>
  <si>
    <t>GRANCIU NARCISA</t>
  </si>
  <si>
    <t>L = 20,63 ml
(H = 2 m)</t>
  </si>
  <si>
    <t>L = 22,8 ml 
 (H = 2,7 m)</t>
  </si>
  <si>
    <t>38^1</t>
  </si>
  <si>
    <t xml:space="preserve">  - </t>
  </si>
  <si>
    <t>L = 16,48 ml
(H = 2 m)</t>
  </si>
  <si>
    <t>În urma finalizării lucrărilor de înregistrare sistematic s-a constatat că suprafața totală a parcelei a fost împărțită în mai multe corpuri de proprietate, cu titulari diferiți, cu poziționare față de localitate diferită față de cea menționată în HG. Totdată s-a constatat că și construcția împrejumire afectează cele două corpuri de proprietate.</t>
  </si>
  <si>
    <t>PRICOP CONSTANTIN, PRICOP MARIANA,GHEORGHE LIXANDRA</t>
  </si>
  <si>
    <t>4006</t>
  </si>
  <si>
    <t>NICULAE DUMITRA,NICULAE FLORIAN,RADU MARIETA MIHAELA</t>
  </si>
  <si>
    <t>BOBYK MARIA,RISTACHE FLORENTINA,BOBYK CONSTANTA,BOBYK GABRIELA,ALIONTE AURELIA,NICULAE HILDA,BOBYK VLADIMIR-SORIN</t>
  </si>
  <si>
    <t>TUDOR ION,MUNTEANU MIRELA CORNELIA,MUNTEANU ADRIAN AURELIAN,COJOCARU MIHAI,COJOCARU MARIANA ISABELA,OPREA MARIA,DINU DANIEL,DINU GABRIELA MIHAELA,IONESCU SORIN TIBERIU,IONESCU NICOLETA,POPA PETRONELA,STROE IONUT FLORIN,POPA STELIAN,MARIN ILEANA ADRIAN,STEFAN NICOLAE,VOICU MARIN CRISTIAN,VLĂDOIU ROMULUS,TRANDAFIR IONEL,TRANDAFIR MIHAELA,BENCU MIHAI AURELIAN,BENCU CRISTINA,RABINCA MARIAN,RABINCA GABRIELA, MOROSANU MARIAN, CĂȘĂRIU FLORIN-LUCIAN, CĂȘĂRIU MARICICA, ICHIM CONSTANTIN, ICHIM RALUCA-SIMONA</t>
  </si>
  <si>
    <t>TRIVULOIU COSMIN,IORGULESCU ANCA IOANA,IORGULESCU DRAGOS ALEXANDRU,IONESCU ELENA,IONESCU NICOLAE,DUMITRESCU IONEL,DUMITRESCU CRISTINA MIRELA,LUPAN PAVEL,VISAN RADU-AURELIAN,VISAN ANCA DANIELA,PERJARU MIRELA-MONICA, BANCA TRANSILVANIA SA., BANCA COMERCALA SA, INVESTCAPITAL LTD</t>
  </si>
  <si>
    <t>DICA MARIANA
 ALEXANDRU MAGDALENA</t>
  </si>
  <si>
    <t>Curti Constructii</t>
  </si>
  <si>
    <t>BARAITARU BOGDAN DRULET</t>
  </si>
  <si>
    <t xml:space="preserve"> -  </t>
  </si>
  <si>
    <t>1336/48</t>
  </si>
  <si>
    <t>BERINDEI AUREL</t>
  </si>
  <si>
    <t>253/4/18</t>
  </si>
  <si>
    <t>TOMA JIANA,TOMA GH. JIANA,POPA MIHAELA</t>
  </si>
  <si>
    <t>215/1/28</t>
  </si>
  <si>
    <t>PICUSI DOINITA,PICUSI PETRUTA</t>
  </si>
  <si>
    <t>217/1/2, 217/1/3</t>
  </si>
  <si>
    <t>CHIRU ADRIAN COSTINEL,CHIRU EUGENIA,ARABESQUE SRL</t>
  </si>
  <si>
    <t>159/1/12, 159/1/13, 159/1/14, 159/1,15, 159/1/16, 159/1/17</t>
  </si>
  <si>
    <t>BUTNARIU CONSTANTINA,IORDAN IORDAN</t>
  </si>
  <si>
    <t>354/1/15</t>
  </si>
  <si>
    <t>666/28</t>
  </si>
  <si>
    <t>UAT ORAȘ MĂGURELE 
(teren la dispoziția comisiei locale de fond funciar)</t>
  </si>
  <si>
    <t>Neproductiv</t>
  </si>
  <si>
    <t>59,91 (ml)</t>
  </si>
  <si>
    <t>Asocierea TOPOVIA 2002 S.R.L. – STOCAD PROIECT S.R.L. - ”Teaha &amp; Fuzesi” S.C.A. –”PORTNOI ȘI ASOCIAȚII” S.P.A.R.L.
prin</t>
  </si>
  <si>
    <t>BALAN IONEL,BALAN VIOLETA</t>
  </si>
  <si>
    <t>253/3/2</t>
  </si>
  <si>
    <t>2667/3</t>
  </si>
  <si>
    <t>SIMIONESCU MARIA</t>
  </si>
  <si>
    <t>58/13/12/2</t>
  </si>
  <si>
    <t>ȚICU EMILIAN</t>
  </si>
  <si>
    <t>IMOBIL DIVIZAT</t>
  </si>
  <si>
    <t>TRANDAFIR ION,TRANDAFIR PETRE</t>
  </si>
  <si>
    <t>45/1/19</t>
  </si>
  <si>
    <t>POZITIE HG nr. 675/ 2020</t>
  </si>
  <si>
    <t>732^1</t>
  </si>
  <si>
    <t>732^2</t>
  </si>
  <si>
    <t>732^3</t>
  </si>
  <si>
    <t>733^1</t>
  </si>
  <si>
    <t>733^2</t>
  </si>
  <si>
    <t>733^3</t>
  </si>
  <si>
    <t>817^1</t>
  </si>
  <si>
    <t>994^1</t>
  </si>
  <si>
    <t>160^1</t>
  </si>
  <si>
    <t>118^1</t>
  </si>
  <si>
    <t>1141</t>
  </si>
  <si>
    <t>148</t>
  </si>
  <si>
    <t>Extravlian</t>
  </si>
  <si>
    <t>OANA NICOALE-MARCEL</t>
  </si>
  <si>
    <t>IORGA CONSTANTIN</t>
  </si>
  <si>
    <t>214/1/16</t>
  </si>
  <si>
    <t xml:space="preserve">Nr. imobile </t>
  </si>
  <si>
    <t>MODIFICARE HG</t>
  </si>
  <si>
    <t>valoare despagubiri cf raport II</t>
  </si>
  <si>
    <t>valoare despagibire
 HG 675</t>
  </si>
  <si>
    <t>COMPLETARE HG</t>
  </si>
  <si>
    <t>UAT COMUNA JILAVA*</t>
  </si>
  <si>
    <t>UAT COMUNA DĂRĂȘTI-ILFOV*</t>
  </si>
  <si>
    <t>UAT ORAȘ MĂGURELE*</t>
  </si>
  <si>
    <t>SPATARU ELENA,OLTEANU FLOREA,CIOCARLAN IOAN,MOBILE DISTRIBUTION SRL</t>
  </si>
  <si>
    <t xml:space="preserve">ZAMFIR MIHAIL,ZAMFIR CONSTANTIN,STANCIU MARIA,DINU FLORICA,ZAMFIR STELIANA,BULUCEANU IOANA,UNTULESCU DUMITRA </t>
  </si>
  <si>
    <t>BARASCU MARIA,BARASCU DUMITRU</t>
  </si>
  <si>
    <t>FARCAS CAROLINA,POP NICULAE,POP LILIANA</t>
  </si>
  <si>
    <t>VLAD ION,VLAD GIULIANO-NICUSOR,GRECU DANIELA</t>
  </si>
  <si>
    <t>GHEORGHE TUDORA,ANGHELESCU FLOAREA,PAVEL STEFANA,CRISTACHE MARIA,CRISTACHE IOANA,CRISTACHE ION</t>
  </si>
  <si>
    <t>SÎMBOTIN ȘTEFANIA,SÎMBOTIN IONEL,SÎMBOTIN DUMITRU</t>
  </si>
  <si>
    <t>MODAN MARIN,CONSTANTIN VASILE,CONSTANTIN PETRA,CONSTANTIN GHERGHINA</t>
  </si>
  <si>
    <t>MILOTAI PETRUTA,MIHALACHE SAVU,MIHALACHE CONSTANTIN,TUDOR EUGENIA,TUDOR IOANA,MIHALACHE DUMITRU,MIHALACHE NICOLAE,MIHALACHE MARIA</t>
  </si>
  <si>
    <t>DUMITRESCU TUDORA,NECULA STEFAN,NEAGU DOINA,NICOLESCU VICTORIA,BABU NELA,GHEORGHE TUDOR,GHEORGHE CATRINA</t>
  </si>
  <si>
    <t>CALIN ELENA,CALIN DUMITRU,CALIN COSENTINO-DANUT,GHEORGHE PAULA</t>
  </si>
  <si>
    <t>CĂLIN MARIN,CĂLIN ION</t>
  </si>
  <si>
    <t>CALIN ELENA,CALIN DUMITRU,CALIN COSENTINO-DĂNUȚ,GHEORGHE PAULA</t>
  </si>
  <si>
    <t>BORASCU CONSTANTIN,BORASCU IRINA</t>
  </si>
  <si>
    <t>CRISTEA STEFANA,NEACSU ALEXANDRU,NECASU DUMITRU,NEACSU LIVIA,VRANESCU EUGENIA,NEACSU STEFAN</t>
  </si>
  <si>
    <t>DINCĂ DUMITRU,DINCĂ CONSTANTIN</t>
  </si>
  <si>
    <t>RUSE ELENA,RUSE ION,RUSE GHEORGHE</t>
  </si>
  <si>
    <t>BUSTEI FLORENTINA,BUSTEI ION</t>
  </si>
  <si>
    <t>UAT COMUNA DĂRĂȘTI-ILFOV (posesori)
TOMA MARIA,TOMA CONSTANTIN,BOGDAN FLORIN</t>
  </si>
  <si>
    <t>TUDOR CONSTANTINA,MARIN GHEORGHE</t>
  </si>
  <si>
    <t>MARIN ȘTEFAN,MARIN IOANA</t>
  </si>
  <si>
    <t>BALAȘ GHEORGHE,NISTORESCU IOANA,BALAȘ MARIA</t>
  </si>
  <si>
    <t>PAUN CONSTNATIN,MILCU DUMITRU</t>
  </si>
  <si>
    <t>FALINSCHI CORNELIUS,BINDER PAUL,BACIU SERGIU-EMILIAN,MARTIN DE LA FUENTE MARIA DE LOS ANGELES</t>
  </si>
  <si>
    <t>RADOI MARIAN,BADOI SIMION</t>
  </si>
  <si>
    <t>NICA VASILE,NICA CRISTIAN</t>
  </si>
  <si>
    <t>MANEA RAMONA GABRIELA,MANEA SORIN</t>
  </si>
  <si>
    <t>IURCIUC ROBERTINO-GABRIEL,IURCIUC RODICA-GABRIELA</t>
  </si>
  <si>
    <t>MIHALE MARIUS-MIHAI,MIHALE ELENA</t>
  </si>
  <si>
    <t>STOICAN ANDREI VALENTIN,CASTANOIU VICTOR,EFTIMIE CRISTINEL,NBG LEASING IFN SA,MOLOMAN GEORGE CLAUDIU,MOLOMAN ALEXANDRINA</t>
  </si>
  <si>
    <t>TUDOR RODICA,TUDOR PAUL ALEXANDRU,CHIRCUSI NICUSOR,CHIRCUSI CARMEN VALENTINA,PIRLAC LAURA,TUDOR CORNELIA-CRISTINA,TUDOR VALENTIN ROBERT</t>
  </si>
  <si>
    <t>SIMION MARIN,SIMION LEANA</t>
  </si>
  <si>
    <t>GHEORGHE MARIOARA,GHEORGHE IONEL</t>
  </si>
  <si>
    <t>STOICAN ANDREI VALENTIN,CATANOIU VICTOR,EFTIMIE CRISTINEL,NBG LEASING IFN SA,MOLOMAN GEORGE CLAUDIU,MOLOMAN ALEXANDRINA</t>
  </si>
  <si>
    <t>SIMION MARIN,SIMION VASILICA</t>
  </si>
  <si>
    <t>ION LEANA,TUTOIANU MARIA</t>
  </si>
  <si>
    <t>VOICU ION,VOICU GHEORGHE</t>
  </si>
  <si>
    <t>ILIE CONSTANTIN,PETRE AGATA DRAGUTA,ISPAS GEORGETA-ANDREEA,PETRE ADRIAN</t>
  </si>
  <si>
    <t>TUDOR FLORIN,TUDOR MARIANA,TUDOR ION,TUDOR GHERGHINA</t>
  </si>
  <si>
    <t>OPREA NINA,OPREA STEFAN</t>
  </si>
  <si>
    <t>NITU ANDREIANA,MATEI NICOLAE,ENACHE VASILE</t>
  </si>
  <si>
    <t>ILIE ION,ILIE MARIN,CONSTANTIN FLORICA</t>
  </si>
  <si>
    <t>POPESCU MARIAN CATALIN,MITREA DIANA FLORENTINA</t>
  </si>
  <si>
    <t>PRICOP CONSTANTIN,PRICOP MARIANA,GHEORGHE LIXANDRA</t>
  </si>
  <si>
    <t>IANCU-IORDACHE VASILE,ROMAN ADRIANA,OSACEANU ROMAN EMILIA,OSACEANU-ROMAN HARITON-MARIUS,POPESCU GABRIEL,POPESCU VIOLETA-MIRELA,ILIE LAURENTIU,ILIE DANIELA,ROMAN MIHAI,ROMAN VIOLETA</t>
  </si>
  <si>
    <t>STOIAN MARIANA,STOIAN GHEORGHE PETRUT</t>
  </si>
  <si>
    <t>TUDOR ION,MUNTEANU MIRELA CORNELIA,MUNTEANU ADRIAN AURELIAN,COJOCARU MIHAI,COJOCARU MARIANA ISABELA,OPREA MARIA,DINU DANIEL,DINU GABRIELA MIHAELA,IONESCU SORIN TIBERIU,IONESCU NICOLETA,POPA PETRONELA,STROE IONUT FLORIN,POPA STELIAN,MARIN ILEANA ADRIAN,STEFAN NICOLAE,VOICU MARIN CRISTIAN,VLĂDOIU ROMULUS,TRANDAFIR IONEL,TRANDAFIR MIHAELA,BENCU MIHAI AURELIAN,BENCU CRISTINA,RABINCA MARIAN,RABINCA GABRIELA,MOROSANU MARIAN,CĂȘĂRIU FLORIN-LUCIAN,CĂȘĂRIU MARICICA,ICHIM CONSTANTIN,ICHIM RALUCA-SIMONA</t>
  </si>
  <si>
    <t>SIMOIU GABRIEL,MILITARU ADRIAN,MILITARU IOANA NELY,ENUTA DRAGOS,ENUTA MIHAELA CRISTINA,NEAGU CRISTIAN,NEAGU EUGENIA,</t>
  </si>
  <si>
    <t>STOICA CONSTANTIN,STOICA MARIA,BADEA IONEL DANIEL,POPA GABRIELA TATIANA,CHISTRUGA SORIN,SIMION GHEORGHE,SIMION ECATERINA,MOLDOVEANU GEORGE ROBERT,MOLDOVEANU NICOLETA DANIELA,NEAGU ALECSANDRU,NEAGU MONICA-MARIANA</t>
  </si>
  <si>
    <t>TRIVULOIU COSMIN,IORGULESCU ANCA IOANA,IORGULESCU DRAGOS ALEXANDRU,IONESCU ELENA,IONESCU NICOLAE,DUMITRESCU IONEL,DUMITRESCU CRISTINA MIRELA,LUPAN PAVEL,VISAN RADU-AURELIAN,VISAN ANCA DANIELA,PERJARU MIRELA-MONICA,BANCA TRANSILVANIA SA.,BANCA COMERCALA SA,INVESTCAPITAL LTD</t>
  </si>
  <si>
    <t>GILA MARIOARA,CHEPTINE STEFANA DANIELA,TRANCA CRISTINA-TATIANA,NEGREA ION,PALALOGA ATINA,VASILIU ALEXE,BALSANU ANA MARIA,BALSANU IONEL</t>
  </si>
  <si>
    <t>CHIRU ADRIAN COSTINEL,CHIRU EUGENIA,PANAITE MUGUR GABRIEL,ARABESQUE SRL</t>
  </si>
  <si>
    <t>CONSTANTIN TUDORA,CONSTANTIN BOGDAN-MARIAN,CONSTANTIN IONUȚ-ADRIAN</t>
  </si>
  <si>
    <t>Suprafața totală teren 
(mp)</t>
  </si>
  <si>
    <t>Suprafața de expropriat construcții
 (mp) / (ml)</t>
  </si>
  <si>
    <t>Nr. crt. H.G. nr. 675/2020</t>
  </si>
  <si>
    <t>Despăgubiri conform H.G. nr. 675/2020</t>
  </si>
  <si>
    <t>Despăgubiri actualizate după întocmirea raportului de evaluare în conformitate cu art. 11 alin. (7) din Legea nr. 255/2010</t>
  </si>
  <si>
    <t>Diferența între despăgubirile conform raportului de evaluare întocmit în conformitate cu art. 11 alin. (7) din Legea nr. 255/2010 și despăgubirile conform H.G. nr. 675/2020</t>
  </si>
  <si>
    <t>NEAFECTATE</t>
  </si>
  <si>
    <t>PUBLICE</t>
  </si>
  <si>
    <t xml:space="preserve"> DE RADIAT</t>
  </si>
  <si>
    <t>NR. IMOBILE</t>
  </si>
  <si>
    <t>DESPĂGUBIRI</t>
  </si>
  <si>
    <t>suma devenita disponibila (imobile neafectate, publice, de radiat)</t>
  </si>
  <si>
    <t xml:space="preserve">total valoare despagubire raport II
 (modificare  + completare) </t>
  </si>
  <si>
    <t>necesar suplimentare sumă (4-3-5)</t>
  </si>
  <si>
    <t>diferenta suma intre Hg si raport nou</t>
  </si>
  <si>
    <t>raport</t>
  </si>
  <si>
    <t>HG</t>
  </si>
  <si>
    <t>ENE ȘTEFANIA</t>
  </si>
  <si>
    <t>TOADER ȘTEFAN</t>
  </si>
  <si>
    <t>MOISE NICOLAE,MOISE FLOREA, MOISE IOANA</t>
  </si>
  <si>
    <t>DUMITRACHE DUMITRU,DUMITRACHE STEFAN,DUMITRACHE FLOREA,DUMITRACHE GHEORGHE,DUMITRACHE IOANA,NISTOR ELENA</t>
  </si>
  <si>
    <t>ABRAMOVITZ MOSHE,LEVINGER AHARON</t>
  </si>
  <si>
    <t>PAUN LAURENTIU STEFAN;
POPESCU CLAUDIU ION</t>
  </si>
  <si>
    <t>ANTON MARIA,ANDREI DUMITRA,MATEI MARIA,CURCIU PETRE,DINU ANDREI DUMITRU, ANDREI DUMITRA</t>
  </si>
  <si>
    <t>DUMITRACHE ION,NEAGU MARIA,DUMITRACHE IORDAN,ANTON ȘTEFANA</t>
  </si>
  <si>
    <t>RADULESCU LIGIA,MUȘA CLAUDIU</t>
  </si>
  <si>
    <t>ANGHEL CONSTANTINA,DRAGOTĂ PETRA,ENE MARIN,PAVEL CONSTANTIN,DRĂGUȘIN CONSTANȚA, PAVEL DUMITRU</t>
  </si>
  <si>
    <t>TUFĂ VALERE</t>
  </si>
  <si>
    <t>DRAGHICI ȘTEFAN</t>
  </si>
  <si>
    <t>RADUȚĂ FLOAREA</t>
  </si>
  <si>
    <t>IANCU ȘTEFAN</t>
  </si>
  <si>
    <t xml:space="preserve">IONIȚĂ FLOREA </t>
  </si>
  <si>
    <t>DRĂGUȘIN GHEORGHE</t>
  </si>
  <si>
    <r>
      <t>38</t>
    </r>
    <r>
      <rPr>
        <sz val="10"/>
        <rFont val="Calibri"/>
        <family val="2"/>
      </rPr>
      <t>¹</t>
    </r>
  </si>
  <si>
    <r>
      <t>57</t>
    </r>
    <r>
      <rPr>
        <sz val="10"/>
        <rFont val="Calibri"/>
        <family val="2"/>
      </rPr>
      <t>¹</t>
    </r>
  </si>
  <si>
    <r>
      <t>118</t>
    </r>
    <r>
      <rPr>
        <sz val="10"/>
        <rFont val="Calibri"/>
        <family val="2"/>
      </rPr>
      <t>¹</t>
    </r>
  </si>
  <si>
    <r>
      <t>144</t>
    </r>
    <r>
      <rPr>
        <sz val="10"/>
        <rFont val="Calibri"/>
        <family val="2"/>
      </rPr>
      <t>¹</t>
    </r>
  </si>
  <si>
    <r>
      <t>144</t>
    </r>
    <r>
      <rPr>
        <sz val="10"/>
        <rFont val="Calibri"/>
        <family val="2"/>
      </rPr>
      <t>²</t>
    </r>
  </si>
  <si>
    <r>
      <t>160</t>
    </r>
    <r>
      <rPr>
        <sz val="10"/>
        <rFont val="Calibri"/>
        <family val="2"/>
      </rPr>
      <t>¹</t>
    </r>
  </si>
  <si>
    <r>
      <t>184</t>
    </r>
    <r>
      <rPr>
        <sz val="10"/>
        <rFont val="Calibri"/>
        <family val="2"/>
      </rPr>
      <t>¹</t>
    </r>
  </si>
  <si>
    <r>
      <t>184</t>
    </r>
    <r>
      <rPr>
        <sz val="10"/>
        <rFont val="Calibri"/>
        <family val="2"/>
      </rPr>
      <t>²</t>
    </r>
  </si>
  <si>
    <r>
      <t>184</t>
    </r>
    <r>
      <rPr>
        <sz val="10"/>
        <rFont val="Calibri"/>
        <family val="2"/>
      </rPr>
      <t>³</t>
    </r>
  </si>
  <si>
    <t>CHIRIBĂU CRISTINEL,CHIRIBĂU GEORGETA-CORINA</t>
  </si>
  <si>
    <r>
      <t>732</t>
    </r>
    <r>
      <rPr>
        <sz val="10"/>
        <rFont val="Calibri"/>
        <family val="2"/>
      </rPr>
      <t>¹</t>
    </r>
  </si>
  <si>
    <r>
      <t>732</t>
    </r>
    <r>
      <rPr>
        <sz val="10"/>
        <rFont val="Calibri"/>
        <family val="2"/>
      </rPr>
      <t>²</t>
    </r>
  </si>
  <si>
    <r>
      <t>732</t>
    </r>
    <r>
      <rPr>
        <sz val="10"/>
        <rFont val="Calibri"/>
        <family val="2"/>
      </rPr>
      <t>³</t>
    </r>
  </si>
  <si>
    <r>
      <t>733</t>
    </r>
    <r>
      <rPr>
        <sz val="10"/>
        <rFont val="Calibri"/>
        <family val="2"/>
      </rPr>
      <t>¹</t>
    </r>
  </si>
  <si>
    <r>
      <t>733</t>
    </r>
    <r>
      <rPr>
        <sz val="10"/>
        <rFont val="Calibri"/>
        <family val="2"/>
      </rPr>
      <t>²</t>
    </r>
  </si>
  <si>
    <r>
      <t>733</t>
    </r>
    <r>
      <rPr>
        <sz val="10"/>
        <rFont val="Calibri"/>
        <family val="2"/>
      </rPr>
      <t>³</t>
    </r>
  </si>
  <si>
    <r>
      <t>817</t>
    </r>
    <r>
      <rPr>
        <sz val="10"/>
        <rFont val="Calibri"/>
        <family val="2"/>
      </rPr>
      <t>¹</t>
    </r>
  </si>
  <si>
    <r>
      <t>866</t>
    </r>
    <r>
      <rPr>
        <sz val="10"/>
        <rFont val="Calibri"/>
        <family val="2"/>
      </rPr>
      <t>¹</t>
    </r>
  </si>
  <si>
    <r>
      <t>993</t>
    </r>
    <r>
      <rPr>
        <sz val="10"/>
        <rFont val="Calibri"/>
        <family val="2"/>
      </rPr>
      <t>¹</t>
    </r>
  </si>
  <si>
    <r>
      <t>994</t>
    </r>
    <r>
      <rPr>
        <sz val="10"/>
        <rFont val="Calibri"/>
        <family val="2"/>
      </rPr>
      <t>¹</t>
    </r>
  </si>
  <si>
    <r>
      <t>1314</t>
    </r>
    <r>
      <rPr>
        <sz val="10"/>
        <rFont val="Calibri"/>
        <family val="2"/>
      </rPr>
      <t>¹</t>
    </r>
  </si>
  <si>
    <r>
      <t>196</t>
    </r>
    <r>
      <rPr>
        <sz val="10"/>
        <rFont val="Calibri"/>
        <family val="2"/>
      </rPr>
      <t>¹</t>
    </r>
  </si>
  <si>
    <r>
      <t>196</t>
    </r>
    <r>
      <rPr>
        <sz val="10"/>
        <rFont val="Calibri"/>
        <family val="2"/>
      </rPr>
      <t>²</t>
    </r>
  </si>
  <si>
    <r>
      <t>596</t>
    </r>
    <r>
      <rPr>
        <sz val="10"/>
        <rFont val="Calibri"/>
        <family val="2"/>
      </rPr>
      <t>¹</t>
    </r>
  </si>
  <si>
    <r>
      <t>596</t>
    </r>
    <r>
      <rPr>
        <sz val="10"/>
        <rFont val="Calibri"/>
        <family val="2"/>
      </rPr>
      <t>²</t>
    </r>
  </si>
  <si>
    <r>
      <t>596</t>
    </r>
    <r>
      <rPr>
        <sz val="10"/>
        <rFont val="Calibri"/>
        <family val="2"/>
      </rPr>
      <t>³</t>
    </r>
  </si>
  <si>
    <r>
      <t>1071</t>
    </r>
    <r>
      <rPr>
        <sz val="10"/>
        <rFont val="Calibri"/>
        <family val="2"/>
      </rPr>
      <t>¹</t>
    </r>
  </si>
  <si>
    <r>
      <t>*) La pozițiile nr. crt. 308, 345, 355, 361, 405, 418, 419, 420, 436, 441, 451, 457, 473, 509, 510, 512, 537, 547, 557, 596, 596</t>
    </r>
    <r>
      <rPr>
        <sz val="10"/>
        <rFont val="Calibri"/>
        <family val="2"/>
      </rPr>
      <t>¹</t>
    </r>
    <r>
      <rPr>
        <sz val="10"/>
        <rFont val="Times New Roman"/>
        <family val="1"/>
      </rPr>
      <t>, 596</t>
    </r>
    <r>
      <rPr>
        <sz val="10"/>
        <rFont val="Calibri"/>
        <family val="2"/>
      </rPr>
      <t>²</t>
    </r>
    <r>
      <rPr>
        <sz val="10"/>
        <rFont val="Times New Roman"/>
        <family val="1"/>
      </rPr>
      <t>, 596</t>
    </r>
    <r>
      <rPr>
        <sz val="10"/>
        <rFont val="Calibri"/>
        <family val="2"/>
      </rPr>
      <t>³</t>
    </r>
    <r>
      <rPr>
        <sz val="10"/>
        <rFont val="Times New Roman"/>
        <family val="1"/>
      </rPr>
      <t xml:space="preserve"> și 749 terenul este la dispoziția comisiei locale de fond funciar, astfel cum reiese din evidențele unității administrativ-teritoriale, numele proprietarului/ deținătorului va fi identificat ulterior, după punerea în posesie, în vederea completării documentațiilor necesare pentru punerea în aplicare a măsurilor de expropriere, în condițiile legii.</t>
    </r>
  </si>
  <si>
    <t>Modificări și completări la Lista
cuprinzând imobilele proprietate privată care constituie coridorul de expropriere al lucrării de utilitate publică de interes național "Autostrada de centură București, sector Centura Sud km 52+770-km 100+900", pe raza localităților Vidra, Jilava, 1 Decembrie, Dărăști-Ilfov, Măgurele, Bragadiru, Domnești și Ciorogârla din județul Ilfov, proprietarii sau deținătorii acestora, precum și sumele individuale aferente despăgubirilor</t>
  </si>
  <si>
    <t>Poziție  H.G.  nr. 675/ 2020</t>
  </si>
  <si>
    <t>Numele și prenumele proprietarului/ deținătorului  terenului</t>
  </si>
  <si>
    <t>Numărul cărții funciare</t>
  </si>
  <si>
    <t>Numărul
 titlului de proprietate</t>
  </si>
  <si>
    <t>Valoare de despăgubire a terenului conform Legii 255/2010 
(lei)</t>
  </si>
  <si>
    <r>
      <t>38</t>
    </r>
    <r>
      <rPr>
        <sz val="12"/>
        <rFont val="Calibri"/>
        <family val="2"/>
      </rPr>
      <t>¹</t>
    </r>
  </si>
  <si>
    <r>
      <t>57</t>
    </r>
    <r>
      <rPr>
        <sz val="12"/>
        <rFont val="Calibri"/>
        <family val="2"/>
      </rPr>
      <t>¹</t>
    </r>
  </si>
  <si>
    <r>
      <t>118</t>
    </r>
    <r>
      <rPr>
        <sz val="12"/>
        <rFont val="Calibri"/>
        <family val="2"/>
      </rPr>
      <t>¹</t>
    </r>
  </si>
  <si>
    <r>
      <t>144</t>
    </r>
    <r>
      <rPr>
        <sz val="12"/>
        <rFont val="Calibri"/>
        <family val="2"/>
      </rPr>
      <t>¹</t>
    </r>
  </si>
  <si>
    <r>
      <t>144</t>
    </r>
    <r>
      <rPr>
        <sz val="12"/>
        <rFont val="Calibri"/>
        <family val="2"/>
      </rPr>
      <t>²</t>
    </r>
  </si>
  <si>
    <r>
      <t>160</t>
    </r>
    <r>
      <rPr>
        <sz val="12"/>
        <rFont val="Calibri"/>
        <family val="2"/>
      </rPr>
      <t>¹</t>
    </r>
  </si>
  <si>
    <r>
      <t>184</t>
    </r>
    <r>
      <rPr>
        <sz val="12"/>
        <rFont val="Calibri"/>
        <family val="2"/>
      </rPr>
      <t>¹</t>
    </r>
  </si>
  <si>
    <r>
      <t>184</t>
    </r>
    <r>
      <rPr>
        <sz val="12"/>
        <rFont val="Calibri"/>
        <family val="2"/>
      </rPr>
      <t>²</t>
    </r>
  </si>
  <si>
    <r>
      <t>184</t>
    </r>
    <r>
      <rPr>
        <sz val="12"/>
        <rFont val="Calibri"/>
        <family val="2"/>
      </rPr>
      <t>³</t>
    </r>
  </si>
  <si>
    <r>
      <t>196</t>
    </r>
    <r>
      <rPr>
        <sz val="12"/>
        <rFont val="Calibri"/>
        <family val="2"/>
      </rPr>
      <t>¹</t>
    </r>
  </si>
  <si>
    <r>
      <t>196</t>
    </r>
    <r>
      <rPr>
        <sz val="12"/>
        <rFont val="Calibri"/>
        <family val="2"/>
      </rPr>
      <t>²</t>
    </r>
  </si>
  <si>
    <r>
      <t>596</t>
    </r>
    <r>
      <rPr>
        <sz val="12"/>
        <rFont val="Calibri"/>
        <family val="2"/>
      </rPr>
      <t>¹</t>
    </r>
  </si>
  <si>
    <r>
      <t>596</t>
    </r>
    <r>
      <rPr>
        <sz val="12"/>
        <rFont val="Calibri"/>
        <family val="2"/>
      </rPr>
      <t>²</t>
    </r>
  </si>
  <si>
    <r>
      <t>596</t>
    </r>
    <r>
      <rPr>
        <sz val="12"/>
        <rFont val="Calibri"/>
        <family val="2"/>
      </rPr>
      <t>³</t>
    </r>
  </si>
  <si>
    <r>
      <t>732</t>
    </r>
    <r>
      <rPr>
        <sz val="12"/>
        <rFont val="Calibri"/>
        <family val="2"/>
      </rPr>
      <t>¹</t>
    </r>
  </si>
  <si>
    <r>
      <t>732</t>
    </r>
    <r>
      <rPr>
        <sz val="12"/>
        <rFont val="Calibri"/>
        <family val="2"/>
      </rPr>
      <t>²</t>
    </r>
  </si>
  <si>
    <r>
      <t>732</t>
    </r>
    <r>
      <rPr>
        <sz val="12"/>
        <rFont val="Calibri"/>
        <family val="2"/>
      </rPr>
      <t>³</t>
    </r>
  </si>
  <si>
    <r>
      <t>733</t>
    </r>
    <r>
      <rPr>
        <sz val="12"/>
        <rFont val="Calibri"/>
        <family val="2"/>
      </rPr>
      <t>¹</t>
    </r>
  </si>
  <si>
    <r>
      <t>733</t>
    </r>
    <r>
      <rPr>
        <sz val="12"/>
        <rFont val="Calibri"/>
        <family val="2"/>
      </rPr>
      <t>²</t>
    </r>
  </si>
  <si>
    <r>
      <t>733</t>
    </r>
    <r>
      <rPr>
        <sz val="12"/>
        <rFont val="Calibri"/>
        <family val="2"/>
      </rPr>
      <t>³</t>
    </r>
  </si>
  <si>
    <r>
      <t>817</t>
    </r>
    <r>
      <rPr>
        <sz val="12"/>
        <rFont val="Calibri"/>
        <family val="2"/>
      </rPr>
      <t>¹</t>
    </r>
  </si>
  <si>
    <r>
      <t>866</t>
    </r>
    <r>
      <rPr>
        <sz val="12"/>
        <rFont val="Calibri"/>
        <family val="2"/>
      </rPr>
      <t>¹</t>
    </r>
  </si>
  <si>
    <r>
      <t>993</t>
    </r>
    <r>
      <rPr>
        <sz val="12"/>
        <rFont val="Calibri"/>
        <family val="2"/>
      </rPr>
      <t>¹</t>
    </r>
  </si>
  <si>
    <r>
      <t>994</t>
    </r>
    <r>
      <rPr>
        <sz val="12"/>
        <rFont val="Calibri"/>
        <family val="2"/>
      </rPr>
      <t>¹</t>
    </r>
  </si>
  <si>
    <r>
      <t>1071</t>
    </r>
    <r>
      <rPr>
        <sz val="12"/>
        <rFont val="Calibri"/>
        <family val="2"/>
      </rPr>
      <t>¹</t>
    </r>
  </si>
  <si>
    <r>
      <t>1314</t>
    </r>
    <r>
      <rPr>
        <sz val="12"/>
        <rFont val="Calibri"/>
        <family val="2"/>
      </rPr>
      <t>¹</t>
    </r>
  </si>
  <si>
    <t>Cititi pe www.arenaconstruct.ro stirile din constructii si imobiliare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</si>
</sst>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1"/>
      <color theme="1"/>
      <name val="Calibri"/>
      <family val="2"/>
      <scheme val="minor"/>
    </font>
    <font>
      <sz val="10"/>
      <name val="Arial"/>
      <family val="2"/>
    </font>
    <font>
      <sz val="11"/>
      <color theme="1"/>
      <name val="Calibri"/>
      <family val="2"/>
      <charset val="238"/>
      <scheme val="minor"/>
    </font>
    <font>
      <sz val="10"/>
      <name val="Arial"/>
      <family val="2"/>
      <charset val="238"/>
    </font>
    <font>
      <sz val="8"/>
      <name val="Calibri"/>
      <family val="2"/>
      <scheme val="minor"/>
    </font>
    <font>
      <b/>
      <sz val="10"/>
      <name val="Trebuchet MS"/>
      <family val="2"/>
    </font>
    <font>
      <b/>
      <i/>
      <sz val="10"/>
      <name val="Trebuchet MS"/>
      <family val="2"/>
    </font>
    <font>
      <b/>
      <i/>
      <sz val="10"/>
      <color rgb="FFFF0000"/>
      <name val="Trebuchet MS"/>
      <family val="2"/>
    </font>
    <font>
      <b/>
      <sz val="10"/>
      <color theme="1"/>
      <name val="Trebuchet MS"/>
      <family val="2"/>
    </font>
    <font>
      <b/>
      <sz val="10"/>
      <color rgb="FF002060"/>
      <name val="Trebuchet MS"/>
      <family val="2"/>
    </font>
    <font>
      <b/>
      <sz val="14"/>
      <name val="Trebuchet MS"/>
      <family val="2"/>
    </font>
    <font>
      <i/>
      <sz val="10"/>
      <color rgb="FFC00000"/>
      <name val="Trebuchet MS"/>
      <family val="2"/>
    </font>
    <font>
      <b/>
      <sz val="14"/>
      <color theme="1"/>
      <name val="Trebuchet MS"/>
      <family val="2"/>
    </font>
    <font>
      <b/>
      <sz val="10"/>
      <color rgb="FFFF0000"/>
      <name val="Trebuchet MS"/>
      <family val="2"/>
    </font>
    <font>
      <b/>
      <sz val="10"/>
      <color rgb="FF000000"/>
      <name val="Trebuchet MS"/>
      <family val="2"/>
    </font>
    <font>
      <i/>
      <sz val="10"/>
      <color theme="1"/>
      <name val="Trebuchet MS"/>
      <family val="2"/>
    </font>
    <font>
      <b/>
      <i/>
      <sz val="10"/>
      <color theme="1"/>
      <name val="Trebuchet MS"/>
      <family val="2"/>
    </font>
    <font>
      <sz val="10"/>
      <color theme="1"/>
      <name val="Trebuchet MS"/>
      <family val="2"/>
    </font>
    <font>
      <i/>
      <sz val="10"/>
      <name val="Trebuchet MS"/>
      <family val="2"/>
    </font>
    <font>
      <i/>
      <sz val="14"/>
      <name val="Trebuchet MS"/>
      <family val="2"/>
    </font>
    <font>
      <sz val="10"/>
      <name val="Trebuchet MS"/>
      <family val="2"/>
    </font>
    <font>
      <b/>
      <i/>
      <sz val="11"/>
      <name val="Trebuchet MS"/>
      <family val="2"/>
    </font>
    <font>
      <i/>
      <sz val="11"/>
      <name val="Trebuchet MS"/>
      <family val="2"/>
    </font>
    <font>
      <b/>
      <sz val="11"/>
      <name val="Trebuchet MS"/>
      <family val="2"/>
    </font>
    <font>
      <i/>
      <sz val="14"/>
      <color rgb="FFC00000"/>
      <name val="Trebuchet MS"/>
      <family val="2"/>
    </font>
    <font>
      <sz val="10"/>
      <name val="Times New Roman"/>
      <family val="1"/>
    </font>
    <font>
      <sz val="10"/>
      <color theme="1"/>
      <name val="Times New Roman"/>
      <family val="1"/>
    </font>
    <font>
      <sz val="10"/>
      <color rgb="FF000000"/>
      <name val="Times New Roman"/>
      <family val="1"/>
    </font>
    <font>
      <b/>
      <sz val="11"/>
      <color theme="1"/>
      <name val="Times New Roman"/>
      <family val="1"/>
    </font>
    <font>
      <b/>
      <sz val="11"/>
      <color rgb="FFFF0000"/>
      <name val="Times New Roman"/>
      <family val="1"/>
    </font>
    <font>
      <sz val="11"/>
      <color theme="1"/>
      <name val="Times New Roman"/>
      <family val="1"/>
    </font>
    <font>
      <i/>
      <sz val="11"/>
      <name val="Calibri"/>
      <family val="2"/>
      <scheme val="minor"/>
    </font>
    <font>
      <b/>
      <i/>
      <sz val="11"/>
      <name val="Times New Roman"/>
      <family val="1"/>
    </font>
    <font>
      <sz val="12"/>
      <name val="Times New Roman"/>
      <family val="1"/>
    </font>
    <font>
      <sz val="10"/>
      <name val="Calibri"/>
      <family val="2"/>
    </font>
    <font>
      <b/>
      <sz val="12"/>
      <name val="Times New Roman"/>
      <family val="1"/>
    </font>
    <font>
      <sz val="12"/>
      <color theme="1"/>
      <name val="Times New Roman"/>
      <family val="1"/>
    </font>
    <font>
      <sz val="12"/>
      <name val="Calibri"/>
      <family val="2"/>
    </font>
    <font>
      <sz val="12"/>
      <color rgb="FFFF0000"/>
      <name val="Times New Roman"/>
      <family val="1"/>
    </font>
    <font>
      <sz val="12"/>
      <color rgb="FF002060"/>
      <name val="Times New Roman"/>
      <family val="1"/>
    </font>
    <font>
      <sz val="12"/>
      <color rgb="FF000000"/>
      <name val="Times New Roman"/>
      <family val="1"/>
    </font>
    <font>
      <b/>
      <sz val="12"/>
      <color theme="1"/>
      <name val="Times New Roman"/>
      <family val="1"/>
    </font>
    <font>
      <b/>
      <sz val="12"/>
      <color theme="4"/>
      <name val="Times New Roman"/>
      <family val="1"/>
    </font>
    <font>
      <sz val="12"/>
      <color theme="4"/>
      <name val="Times New Roman"/>
      <family val="1"/>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5050"/>
        <bgColor indexed="64"/>
      </patternFill>
    </fill>
    <fill>
      <patternFill patternType="solid">
        <fgColor rgb="FFFF000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s>
  <cellStyleXfs count="5">
    <xf numFmtId="0" fontId="0" fillId="0" borderId="0"/>
    <xf numFmtId="0" fontId="1" fillId="0" borderId="0"/>
    <xf numFmtId="0" fontId="2" fillId="0" borderId="0"/>
    <xf numFmtId="0" fontId="3" fillId="0" borderId="0"/>
    <xf numFmtId="0" fontId="3" fillId="0" borderId="0"/>
  </cellStyleXfs>
  <cellXfs count="418">
    <xf numFmtId="0" fontId="0" fillId="0" borderId="0" xfId="0"/>
    <xf numFmtId="4" fontId="8" fillId="7" borderId="1" xfId="0" applyNumberFormat="1" applyFont="1" applyFill="1" applyBorder="1" applyAlignment="1">
      <alignment horizontal="center" vertical="center" wrapText="1"/>
    </xf>
    <xf numFmtId="4" fontId="16" fillId="7" borderId="1"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0" xfId="0" applyFont="1" applyFill="1" applyAlignment="1">
      <alignment horizontal="center" vertical="center" wrapText="1"/>
    </xf>
    <xf numFmtId="4" fontId="25" fillId="0" borderId="1" xfId="0" applyNumberFormat="1" applyFont="1" applyFill="1" applyBorder="1" applyAlignment="1">
      <alignment horizontal="center" vertical="center" wrapText="1"/>
    </xf>
    <xf numFmtId="0" fontId="26" fillId="0" borderId="0" xfId="0" applyFont="1" applyFill="1" applyAlignment="1">
      <alignment horizontal="center"/>
    </xf>
    <xf numFmtId="0" fontId="26" fillId="0" borderId="0" xfId="0" applyFont="1" applyFill="1" applyAlignment="1">
      <alignment horizontal="center" vertical="center" wrapText="1"/>
    </xf>
    <xf numFmtId="49" fontId="25" fillId="0" borderId="1" xfId="2" applyNumberFormat="1" applyFont="1" applyFill="1" applyBorder="1" applyAlignment="1">
      <alignment horizontal="center" vertical="center" wrapText="1"/>
    </xf>
    <xf numFmtId="4" fontId="25" fillId="0" borderId="0" xfId="0" applyNumberFormat="1" applyFont="1" applyFill="1" applyAlignment="1">
      <alignment horizontal="center" vertical="center" wrapText="1"/>
    </xf>
    <xf numFmtId="4" fontId="25" fillId="0" borderId="5" xfId="0" applyNumberFormat="1" applyFont="1" applyFill="1" applyBorder="1" applyAlignment="1">
      <alignment horizontal="center" vertical="center" wrapText="1"/>
    </xf>
    <xf numFmtId="4" fontId="26" fillId="0" borderId="5" xfId="0" applyNumberFormat="1" applyFont="1" applyFill="1" applyBorder="1" applyAlignment="1">
      <alignment horizontal="center" vertical="center" wrapText="1"/>
    </xf>
    <xf numFmtId="4" fontId="25" fillId="0" borderId="1" xfId="2" applyNumberFormat="1" applyFont="1" applyFill="1" applyBorder="1" applyAlignment="1">
      <alignment horizontal="center" vertical="center" wrapText="1"/>
    </xf>
    <xf numFmtId="49" fontId="25" fillId="0" borderId="1" xfId="4" applyNumberFormat="1" applyFont="1" applyFill="1" applyBorder="1" applyAlignment="1">
      <alignment horizontal="center" vertical="center" wrapText="1"/>
    </xf>
    <xf numFmtId="4" fontId="25" fillId="0" borderId="1" xfId="4"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49" fontId="25" fillId="0" borderId="0" xfId="0" applyNumberFormat="1" applyFont="1" applyFill="1" applyBorder="1" applyAlignment="1">
      <alignment horizontal="center" vertical="center" wrapText="1"/>
    </xf>
    <xf numFmtId="0" fontId="26" fillId="0" borderId="0" xfId="0" applyFont="1" applyFill="1" applyBorder="1" applyAlignment="1">
      <alignment horizontal="center" vertical="center" wrapText="1"/>
    </xf>
    <xf numFmtId="4" fontId="26" fillId="0" borderId="0" xfId="0" applyNumberFormat="1" applyFont="1" applyFill="1" applyBorder="1" applyAlignment="1">
      <alignment horizontal="center" vertical="center" wrapText="1"/>
    </xf>
    <xf numFmtId="49" fontId="25" fillId="0" borderId="0" xfId="0" applyNumberFormat="1" applyFont="1" applyFill="1" applyAlignment="1">
      <alignment horizontal="center" vertical="center" wrapText="1"/>
    </xf>
    <xf numFmtId="4" fontId="26" fillId="0" borderId="0" xfId="0" applyNumberFormat="1" applyFont="1" applyFill="1" applyAlignment="1">
      <alignment horizontal="center" vertical="center" wrapText="1"/>
    </xf>
    <xf numFmtId="4" fontId="26" fillId="0" borderId="1" xfId="0" applyNumberFormat="1" applyFont="1" applyFill="1" applyBorder="1" applyAlignment="1">
      <alignment horizontal="center" vertical="center" wrapText="1"/>
    </xf>
    <xf numFmtId="0" fontId="0" fillId="0" borderId="0" xfId="0" applyAlignment="1">
      <alignment wrapText="1"/>
    </xf>
    <xf numFmtId="0" fontId="28" fillId="0" borderId="0" xfId="0" applyFont="1" applyAlignment="1">
      <alignment horizontal="center" vertical="center" wrapText="1"/>
    </xf>
    <xf numFmtId="0" fontId="28" fillId="0" borderId="1" xfId="0" applyFont="1" applyBorder="1" applyAlignment="1">
      <alignment horizontal="center" vertical="center" wrapText="1"/>
    </xf>
    <xf numFmtId="4" fontId="28" fillId="0" borderId="1" xfId="0" applyNumberFormat="1" applyFont="1" applyBorder="1" applyAlignment="1">
      <alignment horizontal="center" vertical="center" wrapText="1"/>
    </xf>
    <xf numFmtId="0" fontId="0" fillId="0" borderId="0" xfId="0"/>
    <xf numFmtId="49" fontId="11" fillId="0" borderId="0" xfId="0" applyNumberFormat="1" applyFont="1" applyAlignment="1">
      <alignment horizontal="center" vertical="center" wrapText="1"/>
    </xf>
    <xf numFmtId="49" fontId="8" fillId="0" borderId="0" xfId="0" applyNumberFormat="1" applyFont="1" applyAlignment="1">
      <alignment horizontal="center" vertical="center" wrapText="1"/>
    </xf>
    <xf numFmtId="0" fontId="8" fillId="0" borderId="0" xfId="0" applyFont="1" applyAlignment="1">
      <alignment horizontal="center" vertical="center" wrapText="1"/>
    </xf>
    <xf numFmtId="1" fontId="8" fillId="0" borderId="0" xfId="0" applyNumberFormat="1" applyFont="1" applyAlignment="1">
      <alignment horizontal="center" vertical="center" wrapText="1"/>
    </xf>
    <xf numFmtId="4" fontId="5" fillId="0" borderId="0" xfId="0" applyNumberFormat="1" applyFont="1" applyAlignment="1">
      <alignment horizontal="center" vertical="center" wrapText="1"/>
    </xf>
    <xf numFmtId="0" fontId="5" fillId="0" borderId="0" xfId="0" applyFont="1" applyAlignment="1">
      <alignment horizontal="center" vertical="center" wrapText="1"/>
    </xf>
    <xf numFmtId="49" fontId="5"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7" fillId="0" borderId="0" xfId="0" applyFont="1" applyAlignment="1">
      <alignment horizontal="center" vertical="center" wrapText="1"/>
    </xf>
    <xf numFmtId="0" fontId="15" fillId="0" borderId="0" xfId="0" applyFont="1" applyAlignment="1">
      <alignment horizontal="center" vertical="center" wrapText="1"/>
    </xf>
    <xf numFmtId="0" fontId="12" fillId="0" borderId="0" xfId="0" applyFont="1" applyAlignment="1">
      <alignment horizontal="center" vertical="center" wrapText="1"/>
    </xf>
    <xf numFmtId="49" fontId="11"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0" fontId="5" fillId="0" borderId="1" xfId="1" applyFont="1" applyBorder="1" applyAlignment="1">
      <alignment horizontal="center" vertical="center" wrapText="1"/>
    </xf>
    <xf numFmtId="49" fontId="5" fillId="0" borderId="1" xfId="1" applyNumberFormat="1" applyFont="1" applyBorder="1" applyAlignment="1">
      <alignment horizontal="center" vertical="center" wrapText="1"/>
    </xf>
    <xf numFmtId="4" fontId="5" fillId="0" borderId="1" xfId="1" applyNumberFormat="1" applyFont="1" applyBorder="1" applyAlignment="1">
      <alignment horizontal="center" vertical="center" wrapText="1"/>
    </xf>
    <xf numFmtId="4" fontId="5" fillId="7" borderId="1" xfId="2" applyNumberFormat="1" applyFont="1" applyFill="1" applyBorder="1" applyAlignment="1">
      <alignment horizontal="center" vertical="center" wrapText="1"/>
    </xf>
    <xf numFmtId="4" fontId="6" fillId="0" borderId="1" xfId="2"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0" xfId="0" applyFont="1" applyAlignment="1">
      <alignment horizontal="center"/>
    </xf>
    <xf numFmtId="1" fontId="18" fillId="0" borderId="1"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1" fontId="18" fillId="0" borderId="0" xfId="0" applyNumberFormat="1" applyFont="1" applyAlignment="1">
      <alignment horizontal="center"/>
    </xf>
    <xf numFmtId="0" fontId="11" fillId="0" borderId="1" xfId="0" applyFont="1" applyBorder="1" applyAlignment="1">
      <alignment horizontal="center" vertical="center" wrapText="1"/>
    </xf>
    <xf numFmtId="49" fontId="5" fillId="0" borderId="1" xfId="0" quotePrefix="1" applyNumberFormat="1" applyFont="1" applyBorder="1" applyAlignment="1">
      <alignment horizontal="center" vertical="center" wrapText="1"/>
    </xf>
    <xf numFmtId="0" fontId="5"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8" borderId="1" xfId="0" applyFont="1" applyFill="1" applyBorder="1" applyAlignment="1">
      <alignment horizontal="center" vertical="center" wrapText="1"/>
    </xf>
    <xf numFmtId="0" fontId="5" fillId="0" borderId="2" xfId="0" applyFont="1" applyBorder="1" applyAlignment="1">
      <alignment horizontal="center" vertical="center" wrapText="1"/>
    </xf>
    <xf numFmtId="4" fontId="6" fillId="6"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4" fontId="5" fillId="8" borderId="1" xfId="0" applyNumberFormat="1" applyFont="1" applyFill="1" applyBorder="1" applyAlignment="1">
      <alignment horizontal="center" vertical="center" wrapText="1"/>
    </xf>
    <xf numFmtId="0" fontId="5" fillId="0" borderId="1" xfId="2" applyFont="1" applyBorder="1" applyAlignment="1">
      <alignment horizontal="center" vertical="center" wrapText="1"/>
    </xf>
    <xf numFmtId="0" fontId="5" fillId="0" borderId="1" xfId="2" quotePrefix="1" applyFont="1" applyBorder="1" applyAlignment="1">
      <alignment horizontal="center" vertical="center" wrapText="1"/>
    </xf>
    <xf numFmtId="4" fontId="5" fillId="0" borderId="1" xfId="2" applyNumberFormat="1" applyFont="1" applyBorder="1" applyAlignment="1">
      <alignment horizontal="center" vertical="center" wrapText="1"/>
    </xf>
    <xf numFmtId="0" fontId="5" fillId="0" borderId="4" xfId="2" applyFont="1" applyBorder="1" applyAlignment="1">
      <alignment horizontal="center" vertical="center" wrapText="1"/>
    </xf>
    <xf numFmtId="0" fontId="5" fillId="8"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3" xfId="0" applyFont="1" applyBorder="1" applyAlignment="1">
      <alignment horizontal="center" vertical="center" wrapText="1"/>
    </xf>
    <xf numFmtId="0" fontId="5" fillId="0" borderId="3" xfId="2" applyFont="1" applyBorder="1" applyAlignment="1">
      <alignment horizontal="center" vertical="center" wrapText="1"/>
    </xf>
    <xf numFmtId="4" fontId="9" fillId="0" borderId="1" xfId="2" applyNumberFormat="1" applyFont="1" applyBorder="1" applyAlignment="1">
      <alignment horizontal="center" vertical="center" wrapText="1"/>
    </xf>
    <xf numFmtId="0" fontId="5" fillId="8" borderId="1" xfId="2" applyFont="1" applyFill="1" applyBorder="1" applyAlignment="1">
      <alignment horizontal="center" vertical="center" wrapText="1"/>
    </xf>
    <xf numFmtId="4" fontId="5" fillId="0" borderId="1" xfId="2" quotePrefix="1" applyNumberFormat="1" applyFont="1" applyBorder="1" applyAlignment="1">
      <alignment horizontal="center" vertical="center" wrapText="1"/>
    </xf>
    <xf numFmtId="0" fontId="16" fillId="0" borderId="1" xfId="0" applyFont="1" applyBorder="1" applyAlignment="1">
      <alignment horizontal="center" vertical="center" wrapText="1"/>
    </xf>
    <xf numFmtId="49" fontId="11" fillId="0" borderId="1" xfId="2" applyNumberFormat="1" applyFont="1" applyBorder="1" applyAlignment="1">
      <alignment horizontal="center" vertical="center" wrapText="1"/>
    </xf>
    <xf numFmtId="49" fontId="5" fillId="0" borderId="1" xfId="2" applyNumberFormat="1" applyFont="1" applyBorder="1" applyAlignment="1">
      <alignment horizontal="center" vertical="center" wrapText="1"/>
    </xf>
    <xf numFmtId="49" fontId="5" fillId="0" borderId="4" xfId="2" applyNumberFormat="1" applyFont="1" applyBorder="1" applyAlignment="1">
      <alignment horizontal="center" vertical="center" wrapText="1"/>
    </xf>
    <xf numFmtId="4" fontId="5" fillId="0" borderId="4" xfId="2" applyNumberFormat="1" applyFont="1" applyBorder="1" applyAlignment="1">
      <alignment horizontal="center" vertical="center" wrapText="1"/>
    </xf>
    <xf numFmtId="0" fontId="11" fillId="0" borderId="1" xfId="2" applyFont="1" applyBorder="1" applyAlignment="1">
      <alignment horizontal="center" vertical="center" wrapText="1"/>
    </xf>
    <xf numFmtId="49" fontId="5" fillId="0" borderId="1" xfId="2" quotePrefix="1" applyNumberFormat="1" applyFont="1" applyBorder="1" applyAlignment="1">
      <alignment horizontal="center" vertical="center" wrapText="1"/>
    </xf>
    <xf numFmtId="4" fontId="5" fillId="8" borderId="1" xfId="2" applyNumberFormat="1" applyFont="1" applyFill="1" applyBorder="1" applyAlignment="1">
      <alignment horizontal="center" vertical="center" wrapText="1"/>
    </xf>
    <xf numFmtId="49" fontId="6" fillId="0" borderId="1" xfId="2" quotePrefix="1" applyNumberFormat="1" applyFont="1" applyBorder="1" applyAlignment="1">
      <alignment horizontal="center" vertical="center" wrapText="1"/>
    </xf>
    <xf numFmtId="4" fontId="5" fillId="0" borderId="7" xfId="2" applyNumberFormat="1" applyFont="1" applyBorder="1" applyAlignment="1">
      <alignment horizontal="center" vertical="center" wrapText="1"/>
    </xf>
    <xf numFmtId="0" fontId="5" fillId="0" borderId="10" xfId="0" applyFont="1" applyBorder="1" applyAlignment="1">
      <alignment horizontal="center" vertical="center" wrapText="1"/>
    </xf>
    <xf numFmtId="0" fontId="8" fillId="2" borderId="0" xfId="0" applyFont="1" applyFill="1" applyAlignment="1">
      <alignment horizontal="center" vertical="center" wrapText="1"/>
    </xf>
    <xf numFmtId="0" fontId="8" fillId="0" borderId="2" xfId="0" applyFont="1" applyBorder="1" applyAlignment="1">
      <alignment horizontal="center" vertical="center" wrapText="1"/>
    </xf>
    <xf numFmtId="0" fontId="8" fillId="4" borderId="0" xfId="0" applyFont="1" applyFill="1" applyAlignment="1">
      <alignment horizontal="center" vertical="center" wrapText="1"/>
    </xf>
    <xf numFmtId="0" fontId="5" fillId="0" borderId="1" xfId="4" applyFont="1" applyBorder="1" applyAlignment="1">
      <alignment horizontal="center" vertical="center" wrapText="1"/>
    </xf>
    <xf numFmtId="0" fontId="5" fillId="0" borderId="1" xfId="4" quotePrefix="1" applyFont="1" applyBorder="1" applyAlignment="1">
      <alignment horizontal="center" vertical="center" wrapText="1"/>
    </xf>
    <xf numFmtId="49" fontId="5" fillId="0" borderId="1" xfId="4" applyNumberFormat="1" applyFont="1" applyBorder="1" applyAlignment="1">
      <alignment horizontal="center" vertical="center" wrapText="1"/>
    </xf>
    <xf numFmtId="4" fontId="5" fillId="0" borderId="1" xfId="4" applyNumberFormat="1" applyFont="1" applyBorder="1" applyAlignment="1">
      <alignment horizontal="center" vertical="center" wrapText="1"/>
    </xf>
    <xf numFmtId="49" fontId="5" fillId="0" borderId="1" xfId="4" quotePrefix="1" applyNumberFormat="1" applyFont="1" applyBorder="1" applyAlignment="1">
      <alignment horizontal="center" vertical="center" wrapText="1"/>
    </xf>
    <xf numFmtId="4" fontId="9" fillId="0" borderId="1" xfId="4" applyNumberFormat="1" applyFont="1" applyBorder="1" applyAlignment="1">
      <alignment horizontal="center" vertical="center" wrapText="1"/>
    </xf>
    <xf numFmtId="0" fontId="5" fillId="8" borderId="1" xfId="4" applyFont="1" applyFill="1" applyBorder="1" applyAlignment="1">
      <alignment horizontal="center" vertical="center" wrapText="1"/>
    </xf>
    <xf numFmtId="0" fontId="5" fillId="0" borderId="1" xfId="4" applyFont="1" applyBorder="1" applyAlignment="1">
      <alignment horizontal="center" wrapText="1"/>
    </xf>
    <xf numFmtId="0" fontId="13" fillId="0" borderId="1" xfId="0" applyFont="1" applyBorder="1" applyAlignment="1">
      <alignment horizontal="center" vertical="center" wrapText="1"/>
    </xf>
    <xf numFmtId="4" fontId="5" fillId="0" borderId="7" xfId="4" applyNumberFormat="1" applyFont="1" applyBorder="1" applyAlignment="1">
      <alignment horizontal="center" vertical="center" wrapText="1"/>
    </xf>
    <xf numFmtId="0" fontId="8" fillId="5" borderId="0" xfId="0" applyFont="1" applyFill="1" applyAlignment="1">
      <alignment horizontal="center" vertical="center" wrapText="1"/>
    </xf>
    <xf numFmtId="3" fontId="5" fillId="0" borderId="1" xfId="4" applyNumberFormat="1" applyFont="1" applyBorder="1" applyAlignment="1">
      <alignment horizontal="center" vertical="center" wrapText="1"/>
    </xf>
    <xf numFmtId="4" fontId="5" fillId="8" borderId="0" xfId="0" applyNumberFormat="1" applyFont="1" applyFill="1" applyAlignment="1">
      <alignment horizontal="center" vertical="center" wrapText="1"/>
    </xf>
    <xf numFmtId="4" fontId="9" fillId="0" borderId="1" xfId="0" applyNumberFormat="1" applyFont="1" applyBorder="1" applyAlignment="1">
      <alignment horizontal="center" vertical="center" wrapText="1"/>
    </xf>
    <xf numFmtId="4" fontId="5" fillId="8" borderId="1" xfId="4" applyNumberFormat="1" applyFont="1" applyFill="1" applyBorder="1" applyAlignment="1">
      <alignment horizontal="center" vertical="center" wrapText="1"/>
    </xf>
    <xf numFmtId="0" fontId="14"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14" fillId="8" borderId="1" xfId="4" applyFont="1" applyFill="1" applyBorder="1" applyAlignment="1">
      <alignment horizontal="center" vertical="center" wrapText="1"/>
    </xf>
    <xf numFmtId="0" fontId="20" fillId="0" borderId="0" xfId="0" applyFont="1"/>
    <xf numFmtId="0" fontId="18" fillId="0" borderId="0" xfId="0" applyFont="1" applyAlignment="1">
      <alignment horizontal="center"/>
    </xf>
    <xf numFmtId="0" fontId="17" fillId="0" borderId="0" xfId="0" applyFont="1"/>
    <xf numFmtId="49" fontId="20" fillId="0" borderId="0" xfId="0" applyNumberFormat="1" applyFont="1"/>
    <xf numFmtId="4" fontId="20" fillId="0" borderId="0" xfId="0" applyNumberFormat="1" applyFont="1"/>
    <xf numFmtId="0" fontId="8" fillId="0" borderId="0" xfId="0" applyFont="1" applyAlignment="1">
      <alignment horizontal="center" vertical="center"/>
    </xf>
    <xf numFmtId="4" fontId="17" fillId="0" borderId="0" xfId="0" applyNumberFormat="1"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wrapText="1"/>
    </xf>
    <xf numFmtId="4" fontId="17" fillId="0" borderId="0" xfId="0" applyNumberFormat="1" applyFont="1" applyAlignment="1">
      <alignment horizontal="center" vertical="center" wrapText="1"/>
    </xf>
    <xf numFmtId="0" fontId="8" fillId="0" borderId="0" xfId="0" applyFont="1" applyAlignment="1">
      <alignment vertical="center" wrapText="1"/>
    </xf>
    <xf numFmtId="0" fontId="17" fillId="0" borderId="0" xfId="0" applyFont="1" applyAlignment="1">
      <alignment vertical="center"/>
    </xf>
    <xf numFmtId="0" fontId="17" fillId="0" borderId="0" xfId="0" applyFont="1" applyAlignment="1">
      <alignment horizontal="center"/>
    </xf>
    <xf numFmtId="0" fontId="15" fillId="0" borderId="0" xfId="0" applyFont="1" applyAlignment="1">
      <alignment horizontal="center" vertical="center"/>
    </xf>
    <xf numFmtId="0" fontId="16" fillId="0" borderId="0" xfId="0" applyFont="1" applyAlignment="1">
      <alignment horizontal="center" vertical="center" wrapText="1"/>
    </xf>
    <xf numFmtId="4" fontId="8" fillId="0" borderId="0" xfId="0" applyNumberFormat="1" applyFont="1" applyAlignment="1">
      <alignment horizontal="center" vertical="center"/>
    </xf>
    <xf numFmtId="0" fontId="11" fillId="0" borderId="4" xfId="2" applyFont="1" applyBorder="1" applyAlignment="1">
      <alignment horizontal="center" vertical="center" wrapText="1"/>
    </xf>
    <xf numFmtId="0" fontId="11" fillId="0" borderId="5" xfId="2" applyFont="1" applyBorder="1" applyAlignment="1">
      <alignment horizontal="center" vertical="center" wrapText="1"/>
    </xf>
    <xf numFmtId="0" fontId="11" fillId="0" borderId="0" xfId="0" applyFont="1" applyAlignment="1">
      <alignment horizontal="center" vertical="center" wrapText="1"/>
    </xf>
    <xf numFmtId="0" fontId="24" fillId="0" borderId="0" xfId="0" applyFont="1" applyAlignment="1">
      <alignment horizontal="center" vertical="center" wrapText="1"/>
    </xf>
    <xf numFmtId="0" fontId="11" fillId="0" borderId="0" xfId="0" applyFont="1"/>
    <xf numFmtId="0" fontId="11" fillId="0" borderId="0" xfId="0" applyFont="1" applyAlignment="1">
      <alignment horizontal="center" vertical="center"/>
    </xf>
    <xf numFmtId="0" fontId="29" fillId="0" borderId="1" xfId="0" applyFont="1" applyBorder="1" applyAlignment="1">
      <alignment horizontal="center" vertical="center" wrapText="1"/>
    </xf>
    <xf numFmtId="49" fontId="26" fillId="0" borderId="0" xfId="0" applyNumberFormat="1" applyFont="1" applyFill="1" applyAlignment="1">
      <alignment horizontal="center" vertical="center" wrapText="1"/>
    </xf>
    <xf numFmtId="0" fontId="30" fillId="0" borderId="0" xfId="0" applyFont="1" applyFill="1"/>
    <xf numFmtId="0" fontId="25" fillId="0" borderId="0" xfId="0" applyFont="1" applyFill="1" applyAlignment="1">
      <alignment horizontal="center"/>
    </xf>
    <xf numFmtId="4" fontId="26" fillId="0" borderId="0" xfId="0" applyNumberFormat="1" applyFont="1" applyFill="1" applyAlignment="1">
      <alignment horizontal="center" vertical="center"/>
    </xf>
    <xf numFmtId="0" fontId="25" fillId="0" borderId="0" xfId="0" applyFont="1" applyFill="1"/>
    <xf numFmtId="0" fontId="26" fillId="0" borderId="1" xfId="0" applyFont="1" applyFill="1" applyBorder="1" applyAlignment="1">
      <alignment horizontal="center"/>
    </xf>
    <xf numFmtId="0" fontId="30" fillId="0" borderId="0" xfId="0" applyFont="1" applyFill="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28" fillId="0" borderId="1" xfId="0" applyFont="1" applyBorder="1" applyAlignment="1">
      <alignment horizontal="left" vertical="center" wrapText="1"/>
    </xf>
    <xf numFmtId="4" fontId="28" fillId="0" borderId="0" xfId="0" applyNumberFormat="1" applyFont="1" applyAlignment="1">
      <alignment horizontal="center" vertical="center" wrapText="1"/>
    </xf>
    <xf numFmtId="4" fontId="0" fillId="0" borderId="0" xfId="0" applyNumberFormat="1" applyAlignment="1">
      <alignment wrapText="1"/>
    </xf>
    <xf numFmtId="0" fontId="28" fillId="8" borderId="1" xfId="0" applyFont="1" applyFill="1" applyBorder="1" applyAlignment="1">
      <alignment horizontal="center" vertical="center" wrapText="1"/>
    </xf>
    <xf numFmtId="4" fontId="28" fillId="8" borderId="1" xfId="0" applyNumberFormat="1" applyFont="1" applyFill="1" applyBorder="1" applyAlignment="1">
      <alignment horizontal="center"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4" fontId="28" fillId="0" borderId="14" xfId="0" applyNumberFormat="1" applyFont="1" applyBorder="1" applyAlignment="1">
      <alignment horizontal="center" vertical="center" wrapText="1"/>
    </xf>
    <xf numFmtId="0" fontId="28" fillId="3" borderId="1" xfId="0" applyFont="1" applyFill="1" applyBorder="1" applyAlignment="1">
      <alignment horizontal="center" vertical="center" wrapText="1"/>
    </xf>
    <xf numFmtId="4" fontId="28" fillId="3" borderId="1" xfId="0" applyNumberFormat="1" applyFont="1" applyFill="1" applyBorder="1" applyAlignment="1">
      <alignment horizontal="center" vertical="center" wrapText="1"/>
    </xf>
    <xf numFmtId="0" fontId="31" fillId="0" borderId="0" xfId="0" applyFont="1" applyAlignment="1">
      <alignment wrapText="1"/>
    </xf>
    <xf numFmtId="0" fontId="32" fillId="0" borderId="1" xfId="0" applyFont="1" applyBorder="1" applyAlignment="1">
      <alignment horizontal="center" vertical="center" wrapText="1"/>
    </xf>
    <xf numFmtId="0" fontId="31" fillId="0" borderId="0" xfId="0" applyFont="1"/>
    <xf numFmtId="0" fontId="28" fillId="0" borderId="0" xfId="0" applyFont="1" applyBorder="1" applyAlignment="1">
      <alignment horizontal="center" vertical="center" wrapText="1"/>
    </xf>
    <xf numFmtId="4" fontId="28" fillId="0" borderId="0" xfId="0" applyNumberFormat="1" applyFont="1" applyBorder="1" applyAlignment="1">
      <alignment horizontal="center" vertical="center" wrapText="1"/>
    </xf>
    <xf numFmtId="4" fontId="26" fillId="0" borderId="1" xfId="0" applyNumberFormat="1" applyFont="1" applyFill="1" applyBorder="1" applyAlignment="1">
      <alignment horizontal="center" vertical="center" wrapText="1"/>
    </xf>
    <xf numFmtId="4" fontId="30" fillId="0" borderId="0" xfId="0" applyNumberFormat="1" applyFont="1" applyFill="1" applyAlignment="1">
      <alignment vertical="center" wrapText="1"/>
    </xf>
    <xf numFmtId="4" fontId="5" fillId="0" borderId="1" xfId="4" applyNumberFormat="1" applyFont="1" applyFill="1" applyBorder="1" applyAlignment="1">
      <alignment horizontal="center" vertical="center" wrapText="1"/>
    </xf>
    <xf numFmtId="4" fontId="33" fillId="0" borderId="7" xfId="4" applyNumberFormat="1" applyFont="1" applyFill="1" applyBorder="1" applyAlignment="1">
      <alignment horizontal="center" vertical="center" wrapText="1"/>
    </xf>
    <xf numFmtId="0" fontId="26" fillId="2" borderId="0" xfId="0" applyFont="1" applyFill="1" applyAlignment="1">
      <alignment horizontal="center" vertical="center" wrapText="1"/>
    </xf>
    <xf numFmtId="0" fontId="25" fillId="9" borderId="1" xfId="2" applyNumberFormat="1" applyFont="1" applyFill="1" applyBorder="1" applyAlignment="1">
      <alignment horizontal="center" vertical="center" wrapText="1"/>
    </xf>
    <xf numFmtId="49" fontId="25" fillId="9" borderId="1" xfId="2" applyNumberFormat="1" applyFont="1" applyFill="1" applyBorder="1" applyAlignment="1">
      <alignment horizontal="center" vertical="center" wrapText="1"/>
    </xf>
    <xf numFmtId="0" fontId="25" fillId="9" borderId="1" xfId="2" applyFont="1" applyFill="1" applyBorder="1" applyAlignment="1">
      <alignment horizontal="center" vertical="center" wrapText="1"/>
    </xf>
    <xf numFmtId="0" fontId="25" fillId="9" borderId="1" xfId="0" applyFont="1" applyFill="1" applyBorder="1" applyAlignment="1">
      <alignment horizontal="center" vertical="center" wrapText="1"/>
    </xf>
    <xf numFmtId="49" fontId="25" fillId="9" borderId="1" xfId="0" applyNumberFormat="1" applyFont="1" applyFill="1" applyBorder="1" applyAlignment="1">
      <alignment horizontal="center" vertical="center" wrapText="1"/>
    </xf>
    <xf numFmtId="0" fontId="26" fillId="9" borderId="1" xfId="0" applyFont="1" applyFill="1" applyBorder="1" applyAlignment="1">
      <alignment horizontal="center" vertical="center" wrapText="1"/>
    </xf>
    <xf numFmtId="4" fontId="25" fillId="9" borderId="1" xfId="2" applyNumberFormat="1" applyFont="1" applyFill="1" applyBorder="1" applyAlignment="1">
      <alignment horizontal="center" vertical="center" wrapText="1"/>
    </xf>
    <xf numFmtId="4" fontId="25" fillId="9" borderId="1" xfId="0" applyNumberFormat="1" applyFont="1" applyFill="1" applyBorder="1" applyAlignment="1">
      <alignment horizontal="center" vertical="center" wrapText="1"/>
    </xf>
    <xf numFmtId="0" fontId="25" fillId="9" borderId="2" xfId="0" applyFont="1" applyFill="1" applyBorder="1" applyAlignment="1">
      <alignment horizontal="center" vertical="center" wrapText="1"/>
    </xf>
    <xf numFmtId="0" fontId="26" fillId="9" borderId="0" xfId="0" applyFont="1" applyFill="1" applyAlignment="1">
      <alignment horizontal="center" vertical="center" wrapText="1"/>
    </xf>
    <xf numFmtId="49" fontId="26" fillId="9" borderId="1" xfId="0" applyNumberFormat="1" applyFont="1" applyFill="1" applyBorder="1" applyAlignment="1">
      <alignment horizontal="center" vertical="center" wrapText="1"/>
    </xf>
    <xf numFmtId="0" fontId="25" fillId="9" borderId="3" xfId="0" applyFont="1" applyFill="1" applyBorder="1" applyAlignment="1">
      <alignment horizontal="center" vertical="center" wrapText="1"/>
    </xf>
    <xf numFmtId="0" fontId="25" fillId="9" borderId="1" xfId="2" quotePrefix="1" applyFont="1" applyFill="1" applyBorder="1" applyAlignment="1">
      <alignment horizontal="center" vertical="center" wrapText="1"/>
    </xf>
    <xf numFmtId="0" fontId="25" fillId="9" borderId="4" xfId="2" applyFont="1" applyFill="1" applyBorder="1" applyAlignment="1">
      <alignment horizontal="center" vertical="center" wrapText="1"/>
    </xf>
    <xf numFmtId="0" fontId="25" fillId="3" borderId="1" xfId="2" applyNumberFormat="1" applyFont="1" applyFill="1" applyBorder="1" applyAlignment="1">
      <alignment horizontal="center" vertical="center" wrapText="1"/>
    </xf>
    <xf numFmtId="0" fontId="25" fillId="3" borderId="1" xfId="0" applyFont="1" applyFill="1" applyBorder="1" applyAlignment="1">
      <alignment horizontal="center" vertical="center" wrapText="1"/>
    </xf>
    <xf numFmtId="49" fontId="25" fillId="3" borderId="1" xfId="0" applyNumberFormat="1" applyFont="1" applyFill="1" applyBorder="1" applyAlignment="1">
      <alignment horizontal="center" vertical="center" wrapText="1"/>
    </xf>
    <xf numFmtId="0" fontId="25" fillId="3" borderId="1" xfId="0" applyFont="1" applyFill="1" applyBorder="1" applyAlignment="1">
      <alignment horizontal="center" vertical="center"/>
    </xf>
    <xf numFmtId="4" fontId="25" fillId="3" borderId="1" xfId="0" applyNumberFormat="1" applyFont="1" applyFill="1" applyBorder="1" applyAlignment="1">
      <alignment horizontal="center" vertical="center"/>
    </xf>
    <xf numFmtId="0" fontId="25" fillId="3" borderId="2" xfId="0" applyFont="1" applyFill="1" applyBorder="1" applyAlignment="1">
      <alignment horizontal="center" vertical="center" wrapText="1"/>
    </xf>
    <xf numFmtId="4" fontId="26" fillId="3" borderId="1" xfId="0" applyNumberFormat="1" applyFont="1" applyFill="1" applyBorder="1" applyAlignment="1">
      <alignment horizontal="center" vertical="center" wrapText="1"/>
    </xf>
    <xf numFmtId="0" fontId="26" fillId="3" borderId="0" xfId="0" applyFont="1" applyFill="1" applyAlignment="1">
      <alignment horizontal="center" vertical="center" wrapText="1"/>
    </xf>
    <xf numFmtId="49" fontId="25" fillId="3" borderId="1" xfId="4" applyNumberFormat="1" applyFont="1" applyFill="1" applyBorder="1" applyAlignment="1">
      <alignment horizontal="center" vertical="center" wrapText="1"/>
    </xf>
    <xf numFmtId="0" fontId="25" fillId="3" borderId="1" xfId="4" applyFont="1" applyFill="1" applyBorder="1" applyAlignment="1">
      <alignment horizontal="center" vertical="center" wrapText="1"/>
    </xf>
    <xf numFmtId="0" fontId="26" fillId="3" borderId="1" xfId="0" applyFont="1" applyFill="1" applyBorder="1" applyAlignment="1">
      <alignment horizontal="center" vertical="center" wrapText="1"/>
    </xf>
    <xf numFmtId="49" fontId="26" fillId="3" borderId="1" xfId="0" applyNumberFormat="1" applyFont="1" applyFill="1" applyBorder="1" applyAlignment="1">
      <alignment horizontal="center" vertical="center" wrapText="1"/>
    </xf>
    <xf numFmtId="0" fontId="25" fillId="3" borderId="1" xfId="2" applyFont="1" applyFill="1" applyBorder="1" applyAlignment="1">
      <alignment horizontal="center" vertical="center" wrapText="1"/>
    </xf>
    <xf numFmtId="4" fontId="25" fillId="3" borderId="1" xfId="4" applyNumberFormat="1" applyFont="1" applyFill="1" applyBorder="1" applyAlignment="1">
      <alignment horizontal="center" vertical="center" wrapText="1"/>
    </xf>
    <xf numFmtId="4" fontId="25" fillId="3" borderId="1" xfId="0" applyNumberFormat="1" applyFont="1" applyFill="1" applyBorder="1" applyAlignment="1">
      <alignment horizontal="center" vertical="center" wrapText="1"/>
    </xf>
    <xf numFmtId="0" fontId="25" fillId="9" borderId="0" xfId="0" applyFont="1" applyFill="1" applyAlignment="1">
      <alignment horizontal="center" vertical="center" wrapText="1"/>
    </xf>
    <xf numFmtId="49" fontId="25" fillId="9" borderId="1" xfId="4" applyNumberFormat="1" applyFont="1" applyFill="1" applyBorder="1" applyAlignment="1">
      <alignment horizontal="center" vertical="center" wrapText="1"/>
    </xf>
    <xf numFmtId="0" fontId="25" fillId="9" borderId="1" xfId="4" applyFont="1" applyFill="1" applyBorder="1" applyAlignment="1">
      <alignment horizontal="center" vertical="center" wrapText="1"/>
    </xf>
    <xf numFmtId="0" fontId="25" fillId="9" borderId="1" xfId="4" quotePrefix="1" applyFont="1" applyFill="1" applyBorder="1" applyAlignment="1">
      <alignment horizontal="center" vertical="center" wrapText="1"/>
    </xf>
    <xf numFmtId="4" fontId="25" fillId="9" borderId="1" xfId="4" applyNumberFormat="1" applyFont="1" applyFill="1" applyBorder="1" applyAlignment="1">
      <alignment horizontal="center" vertical="center" wrapText="1"/>
    </xf>
    <xf numFmtId="4" fontId="26" fillId="9" borderId="1" xfId="0" applyNumberFormat="1" applyFont="1" applyFill="1" applyBorder="1" applyAlignment="1">
      <alignment horizontal="right" vertical="center" wrapText="1"/>
    </xf>
    <xf numFmtId="4" fontId="25" fillId="9" borderId="1" xfId="0" applyNumberFormat="1" applyFont="1" applyFill="1" applyBorder="1" applyAlignment="1">
      <alignment horizontal="right" vertical="center" wrapText="1"/>
    </xf>
    <xf numFmtId="0" fontId="0" fillId="0" borderId="0" xfId="0" applyAlignment="1">
      <alignment horizontal="right"/>
    </xf>
    <xf numFmtId="4" fontId="26" fillId="0" borderId="1" xfId="0" applyNumberFormat="1" applyFont="1" applyFill="1" applyBorder="1" applyAlignment="1">
      <alignment horizontal="center" vertical="center" wrapText="1"/>
    </xf>
    <xf numFmtId="4" fontId="25" fillId="0" borderId="1" xfId="2" applyNumberFormat="1" applyFont="1" applyFill="1" applyBorder="1" applyAlignment="1">
      <alignment horizontal="center" vertical="center" wrapText="1"/>
    </xf>
    <xf numFmtId="4" fontId="25" fillId="0" borderId="1" xfId="4" applyNumberFormat="1" applyFont="1" applyFill="1" applyBorder="1" applyAlignment="1">
      <alignment horizontal="center" vertical="center" wrapText="1"/>
    </xf>
    <xf numFmtId="49" fontId="25" fillId="0" borderId="1" xfId="4" applyNumberFormat="1" applyFont="1" applyFill="1" applyBorder="1" applyAlignment="1">
      <alignment horizontal="center" vertical="center" wrapText="1"/>
    </xf>
    <xf numFmtId="49" fontId="25" fillId="0" borderId="1" xfId="2" applyNumberFormat="1" applyFont="1" applyFill="1" applyBorder="1" applyAlignment="1">
      <alignment horizontal="center" vertical="center" wrapText="1"/>
    </xf>
    <xf numFmtId="49" fontId="25" fillId="0" borderId="1" xfId="2" applyNumberFormat="1" applyFont="1" applyFill="1" applyBorder="1" applyAlignment="1">
      <alignment horizontal="center" vertical="center" wrapText="1"/>
    </xf>
    <xf numFmtId="4" fontId="25" fillId="0" borderId="1" xfId="2" applyNumberFormat="1" applyFont="1" applyFill="1" applyBorder="1" applyAlignment="1">
      <alignment horizontal="center" vertical="center" wrapText="1"/>
    </xf>
    <xf numFmtId="4" fontId="26" fillId="0" borderId="1" xfId="0" applyNumberFormat="1" applyFont="1" applyFill="1" applyBorder="1" applyAlignment="1">
      <alignment horizontal="center" vertical="center" wrapText="1"/>
    </xf>
    <xf numFmtId="0" fontId="25" fillId="0" borderId="1" xfId="2" applyNumberFormat="1" applyFont="1" applyFill="1" applyBorder="1" applyAlignment="1">
      <alignment horizontal="center" vertical="center" wrapText="1"/>
    </xf>
    <xf numFmtId="1" fontId="25" fillId="0" borderId="0" xfId="0" applyNumberFormat="1" applyFont="1" applyFill="1" applyAlignment="1">
      <alignment horizontal="center"/>
    </xf>
    <xf numFmtId="0" fontId="33" fillId="0" borderId="0" xfId="0" applyFont="1" applyFill="1" applyAlignment="1">
      <alignment horizontal="center" vertical="center" wrapText="1"/>
    </xf>
    <xf numFmtId="0" fontId="36" fillId="0" borderId="0" xfId="0" applyFont="1" applyFill="1" applyAlignment="1">
      <alignment horizontal="center" vertical="center" wrapText="1"/>
    </xf>
    <xf numFmtId="49" fontId="33"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1" xfId="1" applyFont="1" applyFill="1" applyBorder="1" applyAlignment="1">
      <alignment horizontal="center" vertical="center" wrapText="1"/>
    </xf>
    <xf numFmtId="49" fontId="33" fillId="0" borderId="1" xfId="1" applyNumberFormat="1" applyFont="1" applyFill="1" applyBorder="1" applyAlignment="1">
      <alignment horizontal="center" vertical="center" wrapText="1"/>
    </xf>
    <xf numFmtId="4" fontId="33" fillId="0" borderId="1" xfId="0" applyNumberFormat="1" applyFont="1" applyFill="1" applyBorder="1" applyAlignment="1">
      <alignment horizontal="center" vertical="center" wrapText="1"/>
    </xf>
    <xf numFmtId="4" fontId="33" fillId="0" borderId="1" xfId="1" applyNumberFormat="1" applyFont="1" applyFill="1" applyBorder="1" applyAlignment="1">
      <alignment horizontal="center" vertical="center" wrapText="1"/>
    </xf>
    <xf numFmtId="4" fontId="33" fillId="0" borderId="1" xfId="2" applyNumberFormat="1" applyFont="1" applyFill="1" applyBorder="1" applyAlignment="1">
      <alignment horizontal="center" vertical="center" wrapText="1"/>
    </xf>
    <xf numFmtId="0" fontId="36" fillId="0" borderId="0" xfId="0" applyFont="1" applyFill="1" applyAlignment="1">
      <alignment horizontal="center"/>
    </xf>
    <xf numFmtId="1" fontId="33" fillId="0" borderId="1" xfId="0" applyNumberFormat="1" applyFont="1" applyFill="1" applyBorder="1" applyAlignment="1">
      <alignment horizontal="center" vertical="center" wrapText="1"/>
    </xf>
    <xf numFmtId="1" fontId="33" fillId="0" borderId="0" xfId="0" applyNumberFormat="1" applyFont="1" applyFill="1" applyAlignment="1">
      <alignment horizontal="center"/>
    </xf>
    <xf numFmtId="0" fontId="33" fillId="0" borderId="0" xfId="0" applyFont="1" applyFill="1" applyBorder="1" applyAlignment="1">
      <alignment horizontal="center" vertical="center" wrapText="1"/>
    </xf>
    <xf numFmtId="49" fontId="33" fillId="0" borderId="0" xfId="0" applyNumberFormat="1" applyFont="1" applyFill="1" applyBorder="1" applyAlignment="1">
      <alignment vertical="center" wrapText="1"/>
    </xf>
    <xf numFmtId="49" fontId="35" fillId="0" borderId="1" xfId="0" applyNumberFormat="1" applyFont="1" applyFill="1" applyBorder="1" applyAlignment="1">
      <alignment horizontal="center" vertical="center" wrapText="1"/>
    </xf>
    <xf numFmtId="4" fontId="35" fillId="0" borderId="7" xfId="0" applyNumberFormat="1" applyFont="1" applyFill="1" applyBorder="1" applyAlignment="1">
      <alignment horizontal="center" vertical="center" wrapText="1"/>
    </xf>
    <xf numFmtId="0" fontId="35" fillId="0" borderId="5" xfId="0" applyFont="1" applyFill="1" applyBorder="1" applyAlignment="1">
      <alignment horizontal="center" vertical="center" wrapText="1"/>
    </xf>
    <xf numFmtId="4" fontId="41" fillId="0" borderId="5" xfId="0" applyNumberFormat="1" applyFont="1" applyFill="1" applyBorder="1" applyAlignment="1">
      <alignment horizontal="center" vertical="center" wrapText="1"/>
    </xf>
    <xf numFmtId="0" fontId="25" fillId="0" borderId="0" xfId="0" applyFont="1" applyFill="1" applyBorder="1" applyAlignment="1">
      <alignment horizontal="left" vertical="center" wrapText="1"/>
    </xf>
    <xf numFmtId="0" fontId="33"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49" fontId="36" fillId="0" borderId="1" xfId="0" applyNumberFormat="1" applyFont="1" applyFill="1" applyBorder="1" applyAlignment="1">
      <alignment horizontal="center" vertical="center" wrapText="1"/>
    </xf>
    <xf numFmtId="4" fontId="33" fillId="0" borderId="1" xfId="0" applyNumberFormat="1" applyFont="1" applyFill="1" applyBorder="1" applyAlignment="1" applyProtection="1">
      <alignment horizontal="center" vertical="center" wrapText="1"/>
    </xf>
    <xf numFmtId="0" fontId="33" fillId="0" borderId="2" xfId="0" applyFont="1" applyFill="1" applyBorder="1" applyAlignment="1">
      <alignment horizontal="center" vertical="center" wrapText="1"/>
    </xf>
    <xf numFmtId="4" fontId="36" fillId="0" borderId="1" xfId="0" applyNumberFormat="1" applyFont="1" applyFill="1" applyBorder="1" applyAlignment="1">
      <alignment horizontal="center" vertical="center" wrapText="1"/>
    </xf>
    <xf numFmtId="0" fontId="33" fillId="0" borderId="1" xfId="2" applyFont="1" applyFill="1" applyBorder="1" applyAlignment="1">
      <alignment horizontal="center" vertical="center" wrapText="1"/>
    </xf>
    <xf numFmtId="0" fontId="33" fillId="0" borderId="4" xfId="2" applyFont="1" applyFill="1" applyBorder="1" applyAlignment="1">
      <alignment horizontal="center" vertical="center" wrapText="1"/>
    </xf>
    <xf numFmtId="0" fontId="33" fillId="0" borderId="3" xfId="0" applyFont="1" applyFill="1" applyBorder="1" applyAlignment="1">
      <alignment horizontal="center" vertical="center" wrapText="1"/>
    </xf>
    <xf numFmtId="4" fontId="33" fillId="0" borderId="1" xfId="2" quotePrefix="1" applyNumberFormat="1" applyFont="1" applyFill="1" applyBorder="1" applyAlignment="1">
      <alignment horizontal="center" vertical="center" wrapText="1"/>
    </xf>
    <xf numFmtId="0" fontId="33" fillId="0" borderId="1" xfId="2" applyNumberFormat="1" applyFont="1" applyFill="1" applyBorder="1" applyAlignment="1">
      <alignment horizontal="center" vertical="center" wrapText="1"/>
    </xf>
    <xf numFmtId="49" fontId="33" fillId="0" borderId="1" xfId="2" applyNumberFormat="1" applyFont="1" applyFill="1" applyBorder="1" applyAlignment="1">
      <alignment horizontal="center" vertical="center" wrapText="1"/>
    </xf>
    <xf numFmtId="0" fontId="33" fillId="0" borderId="1" xfId="2" quotePrefix="1" applyFont="1" applyFill="1" applyBorder="1" applyAlignment="1">
      <alignment horizontal="center" vertical="center" wrapText="1"/>
    </xf>
    <xf numFmtId="0" fontId="33" fillId="0" borderId="1" xfId="0" applyFont="1" applyFill="1" applyBorder="1" applyAlignment="1">
      <alignment horizontal="center" vertical="center"/>
    </xf>
    <xf numFmtId="4" fontId="33" fillId="0" borderId="1" xfId="0" applyNumberFormat="1" applyFont="1" applyFill="1" applyBorder="1" applyAlignment="1">
      <alignment horizontal="center" vertical="center"/>
    </xf>
    <xf numFmtId="0" fontId="33" fillId="0" borderId="1" xfId="0" applyFont="1" applyFill="1" applyBorder="1" applyAlignment="1" applyProtection="1">
      <alignment horizontal="center" vertical="center" wrapText="1"/>
    </xf>
    <xf numFmtId="4" fontId="33" fillId="0" borderId="0" xfId="0" applyNumberFormat="1" applyFont="1" applyFill="1" applyAlignment="1">
      <alignment horizontal="center" vertical="center" wrapText="1"/>
    </xf>
    <xf numFmtId="0" fontId="33" fillId="0" borderId="1" xfId="4" applyFont="1" applyFill="1" applyBorder="1" applyAlignment="1">
      <alignment horizontal="center" vertical="center" wrapText="1"/>
    </xf>
    <xf numFmtId="4" fontId="33" fillId="0" borderId="1" xfId="4"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49" fontId="33" fillId="0" borderId="1" xfId="4" applyNumberFormat="1" applyFont="1" applyFill="1" applyBorder="1" applyAlignment="1">
      <alignment horizontal="center" vertical="center" wrapText="1"/>
    </xf>
    <xf numFmtId="0" fontId="33" fillId="0" borderId="1" xfId="4" quotePrefix="1" applyFont="1" applyFill="1" applyBorder="1" applyAlignment="1">
      <alignment horizontal="center" vertical="center" wrapText="1"/>
    </xf>
    <xf numFmtId="3" fontId="33" fillId="0" borderId="1" xfId="4" applyNumberFormat="1" applyFont="1" applyFill="1" applyBorder="1" applyAlignment="1">
      <alignment horizontal="center" vertical="center" wrapText="1"/>
    </xf>
    <xf numFmtId="4" fontId="39" fillId="0" borderId="1" xfId="0" applyNumberFormat="1" applyFont="1" applyFill="1" applyBorder="1" applyAlignment="1">
      <alignment horizontal="center" vertical="center" wrapText="1"/>
    </xf>
    <xf numFmtId="0" fontId="40" fillId="0" borderId="1" xfId="0" applyFont="1" applyFill="1" applyBorder="1" applyAlignment="1">
      <alignment horizontal="center" vertical="center" wrapText="1"/>
    </xf>
    <xf numFmtId="49" fontId="40" fillId="0" borderId="1" xfId="0" applyNumberFormat="1" applyFont="1" applyFill="1" applyBorder="1" applyAlignment="1">
      <alignment horizontal="center" vertical="center" wrapText="1"/>
    </xf>
    <xf numFmtId="0" fontId="40" fillId="0" borderId="1" xfId="4" applyFont="1" applyFill="1" applyBorder="1" applyAlignment="1">
      <alignment horizontal="center" vertical="center" wrapText="1"/>
    </xf>
    <xf numFmtId="0" fontId="33" fillId="0" borderId="0" xfId="0" applyFont="1" applyFill="1" applyAlignment="1">
      <alignment horizontal="center" vertical="top" wrapText="1"/>
    </xf>
    <xf numFmtId="0" fontId="35" fillId="0" borderId="0" xfId="0" applyFont="1" applyFill="1" applyBorder="1" applyAlignment="1">
      <alignment horizontal="center" vertical="center" wrapText="1"/>
    </xf>
    <xf numFmtId="4" fontId="33" fillId="0" borderId="0" xfId="2" applyNumberFormat="1" applyFont="1" applyFill="1" applyBorder="1" applyAlignment="1">
      <alignment horizontal="center" vertical="center" wrapText="1"/>
    </xf>
    <xf numFmtId="1" fontId="33" fillId="0" borderId="0" xfId="0" applyNumberFormat="1" applyFont="1" applyFill="1" applyBorder="1" applyAlignment="1">
      <alignment horizontal="center" vertical="center" wrapText="1"/>
    </xf>
    <xf numFmtId="4" fontId="36" fillId="0" borderId="0" xfId="0" applyNumberFormat="1" applyFont="1" applyFill="1" applyBorder="1" applyAlignment="1">
      <alignment horizontal="center" vertical="center" wrapText="1"/>
    </xf>
    <xf numFmtId="4" fontId="33" fillId="0" borderId="0" xfId="0" applyNumberFormat="1" applyFont="1" applyFill="1" applyBorder="1" applyAlignment="1">
      <alignment horizontal="center" vertical="center" wrapText="1"/>
    </xf>
    <xf numFmtId="4" fontId="41" fillId="0" borderId="0" xfId="0" applyNumberFormat="1" applyFont="1" applyFill="1" applyBorder="1" applyAlignment="1">
      <alignment horizontal="center" vertical="center" wrapText="1"/>
    </xf>
    <xf numFmtId="4" fontId="0" fillId="0" borderId="0" xfId="0" applyNumberFormat="1" applyAlignment="1">
      <alignment horizontal="right"/>
    </xf>
    <xf numFmtId="4" fontId="0" fillId="0" borderId="0" xfId="0" applyNumberFormat="1"/>
    <xf numFmtId="0" fontId="33" fillId="0" borderId="4"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25" fillId="0" borderId="0" xfId="0" applyFont="1" applyFill="1" applyBorder="1" applyAlignment="1">
      <alignment horizontal="left" vertical="center" wrapText="1"/>
    </xf>
    <xf numFmtId="0" fontId="35" fillId="0" borderId="12"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4" xfId="0" applyNumberFormat="1" applyFont="1" applyFill="1" applyBorder="1" applyAlignment="1">
      <alignment horizontal="center" vertical="center" wrapText="1"/>
    </xf>
    <xf numFmtId="49" fontId="33" fillId="0" borderId="5" xfId="0" applyNumberFormat="1" applyFont="1" applyFill="1" applyBorder="1" applyAlignment="1">
      <alignment horizontal="center" vertical="center" wrapText="1"/>
    </xf>
    <xf numFmtId="49" fontId="33" fillId="0" borderId="4" xfId="0" applyNumberFormat="1" applyFont="1" applyFill="1" applyBorder="1" applyAlignment="1">
      <alignment horizontal="center" vertical="center" wrapText="1"/>
    </xf>
    <xf numFmtId="0" fontId="33" fillId="0" borderId="4" xfId="2" applyFont="1" applyFill="1" applyBorder="1" applyAlignment="1">
      <alignment horizontal="center" vertical="center" wrapText="1"/>
    </xf>
    <xf numFmtId="0" fontId="33" fillId="0" borderId="6" xfId="2" applyFont="1" applyFill="1" applyBorder="1" applyAlignment="1">
      <alignment horizontal="center" vertical="center" wrapText="1"/>
    </xf>
    <xf numFmtId="0" fontId="33" fillId="0" borderId="5" xfId="2" applyFont="1" applyFill="1" applyBorder="1" applyAlignment="1">
      <alignment horizontal="center" vertical="center" wrapText="1"/>
    </xf>
    <xf numFmtId="0" fontId="33" fillId="0" borderId="4" xfId="2" applyNumberFormat="1" applyFont="1" applyFill="1" applyBorder="1" applyAlignment="1">
      <alignment horizontal="center" vertical="center" wrapText="1"/>
    </xf>
    <xf numFmtId="49" fontId="33" fillId="0" borderId="5" xfId="2" applyNumberFormat="1"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0" borderId="6" xfId="0" applyFont="1" applyFill="1" applyBorder="1" applyAlignment="1">
      <alignment horizontal="center" vertical="center" wrapText="1"/>
    </xf>
    <xf numFmtId="49" fontId="33" fillId="0" borderId="6" xfId="0" applyNumberFormat="1" applyFont="1" applyFill="1" applyBorder="1" applyAlignment="1">
      <alignment horizontal="center" vertical="center" wrapText="1"/>
    </xf>
    <xf numFmtId="4" fontId="33" fillId="0" borderId="4" xfId="2" applyNumberFormat="1" applyFont="1" applyFill="1" applyBorder="1" applyAlignment="1">
      <alignment horizontal="center" vertical="center" wrapText="1"/>
    </xf>
    <xf numFmtId="4" fontId="33" fillId="0" borderId="6" xfId="2" applyNumberFormat="1" applyFont="1" applyFill="1" applyBorder="1" applyAlignment="1">
      <alignment horizontal="center" vertical="center" wrapText="1"/>
    </xf>
    <xf numFmtId="4" fontId="33" fillId="0" borderId="4" xfId="0" applyNumberFormat="1" applyFont="1" applyFill="1" applyBorder="1" applyAlignment="1">
      <alignment horizontal="center" vertical="center" wrapText="1"/>
    </xf>
    <xf numFmtId="4" fontId="33" fillId="0" borderId="5" xfId="0" applyNumberFormat="1" applyFont="1" applyFill="1" applyBorder="1" applyAlignment="1">
      <alignment horizontal="center" vertical="center" wrapText="1"/>
    </xf>
    <xf numFmtId="0" fontId="36" fillId="0" borderId="5" xfId="0" applyFont="1" applyFill="1" applyBorder="1" applyAlignment="1">
      <alignment horizontal="center" vertical="center" wrapText="1"/>
    </xf>
    <xf numFmtId="0" fontId="33" fillId="0" borderId="10" xfId="2" applyFont="1" applyFill="1" applyBorder="1" applyAlignment="1">
      <alignment horizontal="center" vertical="center" wrapText="1"/>
    </xf>
    <xf numFmtId="0" fontId="33" fillId="0" borderId="11" xfId="2" applyFont="1" applyFill="1" applyBorder="1" applyAlignment="1">
      <alignment horizontal="center" vertical="center" wrapText="1"/>
    </xf>
    <xf numFmtId="4" fontId="33" fillId="0" borderId="5" xfId="2" applyNumberFormat="1" applyFont="1" applyFill="1" applyBorder="1" applyAlignment="1">
      <alignment horizontal="center" vertical="center" wrapText="1"/>
    </xf>
    <xf numFmtId="49" fontId="36" fillId="0" borderId="4" xfId="0" applyNumberFormat="1" applyFont="1" applyFill="1" applyBorder="1" applyAlignment="1">
      <alignment horizontal="center" vertical="center" wrapText="1"/>
    </xf>
    <xf numFmtId="49" fontId="36" fillId="0" borderId="5" xfId="0" applyNumberFormat="1" applyFont="1" applyFill="1" applyBorder="1" applyAlignment="1">
      <alignment horizontal="center" vertical="center" wrapText="1"/>
    </xf>
    <xf numFmtId="49" fontId="33" fillId="0" borderId="4" xfId="2" applyNumberFormat="1" applyFont="1" applyFill="1" applyBorder="1" applyAlignment="1">
      <alignment horizontal="center" vertical="center" wrapText="1"/>
    </xf>
    <xf numFmtId="4" fontId="36" fillId="0" borderId="4" xfId="0" applyNumberFormat="1" applyFont="1" applyFill="1" applyBorder="1" applyAlignment="1">
      <alignment horizontal="center" vertical="center" wrapText="1"/>
    </xf>
    <xf numFmtId="4" fontId="36" fillId="0" borderId="5" xfId="0" applyNumberFormat="1" applyFont="1" applyFill="1" applyBorder="1" applyAlignment="1">
      <alignment horizontal="center" vertical="center" wrapText="1"/>
    </xf>
    <xf numFmtId="49" fontId="33" fillId="0" borderId="6" xfId="2" applyNumberFormat="1" applyFont="1" applyFill="1" applyBorder="1" applyAlignment="1">
      <alignment horizontal="center" vertical="center" wrapText="1"/>
    </xf>
    <xf numFmtId="0" fontId="33" fillId="0" borderId="1" xfId="2" applyFont="1" applyFill="1" applyBorder="1" applyAlignment="1">
      <alignment horizontal="center" vertical="center" wrapText="1"/>
    </xf>
    <xf numFmtId="0" fontId="33"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4" fontId="33" fillId="0" borderId="1" xfId="2" applyNumberFormat="1" applyFont="1" applyFill="1" applyBorder="1" applyAlignment="1">
      <alignment horizontal="center" vertical="center" wrapText="1"/>
    </xf>
    <xf numFmtId="4" fontId="36" fillId="0" borderId="1" xfId="0" applyNumberFormat="1" applyFont="1" applyFill="1" applyBorder="1" applyAlignment="1">
      <alignment horizontal="center" vertical="center" wrapText="1"/>
    </xf>
    <xf numFmtId="4" fontId="33" fillId="0" borderId="1" xfId="4" applyNumberFormat="1" applyFont="1" applyFill="1" applyBorder="1" applyAlignment="1">
      <alignment horizontal="center" vertical="center" wrapText="1"/>
    </xf>
    <xf numFmtId="49" fontId="33" fillId="0" borderId="1" xfId="4" applyNumberFormat="1" applyFont="1" applyFill="1" applyBorder="1" applyAlignment="1">
      <alignment horizontal="center" vertical="center" wrapText="1"/>
    </xf>
    <xf numFmtId="4" fontId="33" fillId="0" borderId="4" xfId="2" quotePrefix="1" applyNumberFormat="1" applyFont="1" applyFill="1" applyBorder="1" applyAlignment="1">
      <alignment horizontal="center" vertical="center" wrapText="1"/>
    </xf>
    <xf numFmtId="4" fontId="33" fillId="0" borderId="5" xfId="2" quotePrefix="1" applyNumberFormat="1" applyFont="1" applyFill="1" applyBorder="1" applyAlignment="1">
      <alignment horizontal="center" vertical="center" wrapText="1"/>
    </xf>
    <xf numFmtId="0" fontId="33" fillId="0" borderId="1" xfId="2" applyNumberFormat="1" applyFont="1" applyFill="1" applyBorder="1" applyAlignment="1">
      <alignment horizontal="center" vertical="center" wrapText="1"/>
    </xf>
    <xf numFmtId="49" fontId="33" fillId="0" borderId="1" xfId="2" applyNumberFormat="1" applyFont="1" applyFill="1" applyBorder="1" applyAlignment="1">
      <alignment horizontal="center" vertical="center" wrapText="1"/>
    </xf>
    <xf numFmtId="0" fontId="33" fillId="0" borderId="4" xfId="4" quotePrefix="1" applyFont="1" applyFill="1" applyBorder="1" applyAlignment="1">
      <alignment horizontal="center" vertical="center" wrapText="1"/>
    </xf>
    <xf numFmtId="0" fontId="33" fillId="0" borderId="5" xfId="4" quotePrefix="1" applyFont="1" applyFill="1" applyBorder="1" applyAlignment="1">
      <alignment horizontal="center" vertical="center" wrapText="1"/>
    </xf>
    <xf numFmtId="0" fontId="33" fillId="0" borderId="4" xfId="4" applyFont="1" applyFill="1" applyBorder="1" applyAlignment="1">
      <alignment horizontal="center" vertical="center" wrapText="1"/>
    </xf>
    <xf numFmtId="0" fontId="33" fillId="0" borderId="5" xfId="4" applyFont="1" applyFill="1" applyBorder="1" applyAlignment="1">
      <alignment horizontal="center" vertical="center" wrapText="1"/>
    </xf>
    <xf numFmtId="4" fontId="33" fillId="0" borderId="4" xfId="4" applyNumberFormat="1" applyFont="1" applyFill="1" applyBorder="1" applyAlignment="1">
      <alignment horizontal="center" vertical="center" wrapText="1"/>
    </xf>
    <xf numFmtId="4" fontId="33" fillId="0" borderId="5" xfId="4" applyNumberFormat="1" applyFont="1" applyFill="1" applyBorder="1" applyAlignment="1">
      <alignment horizontal="center" vertical="center" wrapText="1"/>
    </xf>
    <xf numFmtId="49" fontId="33" fillId="0" borderId="4" xfId="4" applyNumberFormat="1" applyFont="1" applyFill="1" applyBorder="1" applyAlignment="1">
      <alignment horizontal="center" vertical="center" wrapText="1"/>
    </xf>
    <xf numFmtId="49" fontId="33" fillId="0" borderId="5" xfId="4"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49" fontId="25" fillId="0" borderId="1" xfId="2" applyNumberFormat="1" applyFont="1" applyFill="1" applyBorder="1" applyAlignment="1">
      <alignment horizontal="center" vertical="center" wrapText="1"/>
    </xf>
    <xf numFmtId="0" fontId="25" fillId="0" borderId="1" xfId="2" applyFont="1" applyFill="1" applyBorder="1" applyAlignment="1">
      <alignment horizontal="center" vertical="center" wrapText="1"/>
    </xf>
    <xf numFmtId="0" fontId="26"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4" fontId="25" fillId="0" borderId="1" xfId="0" applyNumberFormat="1" applyFont="1" applyFill="1" applyBorder="1" applyAlignment="1">
      <alignment horizontal="center" vertical="center" wrapText="1"/>
    </xf>
    <xf numFmtId="49" fontId="25" fillId="0" borderId="1" xfId="4" applyNumberFormat="1" applyFont="1" applyFill="1" applyBorder="1" applyAlignment="1">
      <alignment horizontal="center" vertical="center" wrapText="1"/>
    </xf>
    <xf numFmtId="4" fontId="25" fillId="0" borderId="1" xfId="2" applyNumberFormat="1" applyFont="1" applyFill="1" applyBorder="1" applyAlignment="1">
      <alignment horizontal="center" vertical="center" wrapText="1"/>
    </xf>
    <xf numFmtId="4" fontId="25" fillId="0" borderId="1" xfId="4" applyNumberFormat="1" applyFont="1" applyFill="1" applyBorder="1" applyAlignment="1">
      <alignment horizontal="center" vertical="center" wrapText="1"/>
    </xf>
    <xf numFmtId="4" fontId="26" fillId="0" borderId="1" xfId="0" applyNumberFormat="1" applyFont="1" applyFill="1" applyBorder="1" applyAlignment="1">
      <alignment horizontal="center" vertical="center" wrapText="1"/>
    </xf>
    <xf numFmtId="0" fontId="25" fillId="9" borderId="4" xfId="2" applyFont="1" applyFill="1" applyBorder="1" applyAlignment="1">
      <alignment horizontal="center" vertical="center" wrapText="1"/>
    </xf>
    <xf numFmtId="0" fontId="25" fillId="9" borderId="5" xfId="2" applyFont="1" applyFill="1" applyBorder="1" applyAlignment="1">
      <alignment horizontal="center" vertical="center" wrapText="1"/>
    </xf>
    <xf numFmtId="0" fontId="25" fillId="9" borderId="4" xfId="0" applyFont="1" applyFill="1" applyBorder="1" applyAlignment="1">
      <alignment horizontal="center" vertical="center" wrapText="1"/>
    </xf>
    <xf numFmtId="0" fontId="25" fillId="9" borderId="5" xfId="0" applyFont="1" applyFill="1" applyBorder="1" applyAlignment="1">
      <alignment horizontal="center" vertical="center" wrapText="1"/>
    </xf>
    <xf numFmtId="4" fontId="25" fillId="9" borderId="4" xfId="2" quotePrefix="1" applyNumberFormat="1" applyFont="1" applyFill="1" applyBorder="1" applyAlignment="1">
      <alignment horizontal="center" vertical="center" wrapText="1"/>
    </xf>
    <xf numFmtId="4" fontId="25" fillId="9" borderId="5" xfId="2" quotePrefix="1" applyNumberFormat="1" applyFont="1" applyFill="1" applyBorder="1" applyAlignment="1">
      <alignment horizontal="center" vertical="center" wrapText="1"/>
    </xf>
    <xf numFmtId="0" fontId="25" fillId="9" borderId="4" xfId="2" applyNumberFormat="1" applyFont="1" applyFill="1" applyBorder="1" applyAlignment="1">
      <alignment horizontal="center" vertical="center" wrapText="1"/>
    </xf>
    <xf numFmtId="49" fontId="25" fillId="9" borderId="5" xfId="2" applyNumberFormat="1" applyFont="1" applyFill="1" applyBorder="1" applyAlignment="1">
      <alignment horizontal="center" vertical="center" wrapText="1"/>
    </xf>
    <xf numFmtId="49" fontId="25" fillId="9" borderId="4" xfId="2" applyNumberFormat="1" applyFont="1" applyFill="1" applyBorder="1" applyAlignment="1">
      <alignment horizontal="center" vertical="center" wrapText="1"/>
    </xf>
    <xf numFmtId="4" fontId="28" fillId="0" borderId="1" xfId="0" applyNumberFormat="1" applyFont="1" applyBorder="1" applyAlignment="1">
      <alignment horizontal="center" vertical="center" wrapText="1"/>
    </xf>
    <xf numFmtId="4" fontId="29" fillId="0" borderId="1" xfId="0" applyNumberFormat="1" applyFont="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17" fillId="0" borderId="0" xfId="0" applyFont="1" applyAlignment="1">
      <alignment horizontal="center" vertical="center"/>
    </xf>
    <xf numFmtId="4" fontId="5" fillId="0" borderId="1" xfId="4" applyNumberFormat="1" applyFont="1" applyBorder="1" applyAlignment="1">
      <alignment horizontal="center" vertical="center" wrapText="1"/>
    </xf>
    <xf numFmtId="0" fontId="7" fillId="0" borderId="1" xfId="0" applyFont="1" applyBorder="1" applyAlignment="1">
      <alignment horizontal="center" vertical="center" wrapText="1"/>
    </xf>
    <xf numFmtId="0" fontId="15" fillId="0" borderId="1" xfId="0" applyFont="1" applyBorder="1" applyAlignment="1">
      <alignment horizontal="center" vertical="center" wrapText="1"/>
    </xf>
    <xf numFmtId="1" fontId="5" fillId="0" borderId="1"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1" xfId="4" applyNumberFormat="1" applyFont="1" applyBorder="1" applyAlignment="1">
      <alignment horizontal="center" vertical="center" wrapText="1"/>
    </xf>
    <xf numFmtId="0" fontId="11" fillId="0" borderId="1" xfId="2" applyFont="1" applyBorder="1" applyAlignment="1">
      <alignment horizontal="center" vertical="center" wrapText="1"/>
    </xf>
    <xf numFmtId="49" fontId="11" fillId="0" borderId="1"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49" fontId="5" fillId="0" borderId="4" xfId="4" applyNumberFormat="1" applyFont="1" applyBorder="1" applyAlignment="1">
      <alignment horizontal="center" vertical="center" wrapText="1"/>
    </xf>
    <xf numFmtId="49" fontId="5" fillId="0" borderId="5" xfId="4"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4" fontId="5" fillId="0" borderId="1" xfId="2" applyNumberFormat="1" applyFont="1" applyBorder="1" applyAlignment="1">
      <alignment horizontal="center" vertical="center" wrapText="1"/>
    </xf>
    <xf numFmtId="0" fontId="5" fillId="0" borderId="4" xfId="4" quotePrefix="1" applyFont="1" applyBorder="1" applyAlignment="1">
      <alignment horizontal="center" vertical="center" wrapText="1"/>
    </xf>
    <xf numFmtId="0" fontId="5" fillId="0" borderId="5" xfId="4" quotePrefix="1" applyFont="1" applyBorder="1" applyAlignment="1">
      <alignment horizontal="center" vertical="center" wrapText="1"/>
    </xf>
    <xf numFmtId="4" fontId="5" fillId="0" borderId="4" xfId="4" applyNumberFormat="1" applyFont="1" applyBorder="1" applyAlignment="1">
      <alignment horizontal="center" vertical="center" wrapText="1"/>
    </xf>
    <xf numFmtId="4" fontId="5" fillId="0" borderId="5" xfId="4" applyNumberFormat="1" applyFont="1" applyBorder="1" applyAlignment="1">
      <alignment horizontal="center" vertical="center" wrapText="1"/>
    </xf>
    <xf numFmtId="0" fontId="11" fillId="0" borderId="4" xfId="2" applyFont="1" applyBorder="1" applyAlignment="1">
      <alignment horizontal="center" vertical="center" wrapText="1"/>
    </xf>
    <xf numFmtId="49" fontId="11" fillId="0" borderId="5" xfId="2" applyNumberFormat="1" applyFont="1" applyBorder="1" applyAlignment="1">
      <alignment horizontal="center" vertical="center" wrapText="1"/>
    </xf>
    <xf numFmtId="4" fontId="5" fillId="0" borderId="4" xfId="2" applyNumberFormat="1" applyFont="1" applyBorder="1" applyAlignment="1">
      <alignment horizontal="center" vertical="center" wrapText="1"/>
    </xf>
    <xf numFmtId="4" fontId="5" fillId="0" borderId="5" xfId="2" applyNumberFormat="1" applyFont="1" applyBorder="1" applyAlignment="1">
      <alignment horizontal="center" vertical="center" wrapText="1"/>
    </xf>
    <xf numFmtId="0" fontId="5" fillId="0" borderId="4" xfId="2" applyFont="1" applyBorder="1" applyAlignment="1">
      <alignment horizontal="center" vertical="center" wrapText="1"/>
    </xf>
    <xf numFmtId="0" fontId="5" fillId="0" borderId="5" xfId="2" applyFont="1" applyBorder="1" applyAlignment="1">
      <alignment horizontal="center" vertical="center" wrapText="1"/>
    </xf>
    <xf numFmtId="49" fontId="5" fillId="0" borderId="1" xfId="2" applyNumberFormat="1" applyFont="1" applyBorder="1" applyAlignment="1">
      <alignment horizontal="center" vertical="center" wrapText="1"/>
    </xf>
    <xf numFmtId="0" fontId="5" fillId="0" borderId="4" xfId="2" quotePrefix="1" applyFont="1" applyBorder="1" applyAlignment="1">
      <alignment horizontal="center" vertical="center" wrapText="1"/>
    </xf>
    <xf numFmtId="0" fontId="5" fillId="0" borderId="5" xfId="2" quotePrefix="1" applyFont="1" applyBorder="1" applyAlignment="1">
      <alignment horizontal="center" vertical="center" wrapText="1"/>
    </xf>
    <xf numFmtId="49" fontId="5" fillId="0" borderId="4" xfId="2" applyNumberFormat="1" applyFont="1" applyBorder="1" applyAlignment="1">
      <alignment horizontal="center" vertical="center" wrapText="1"/>
    </xf>
    <xf numFmtId="49" fontId="5" fillId="0" borderId="5" xfId="2" applyNumberFormat="1" applyFont="1" applyBorder="1" applyAlignment="1">
      <alignment horizontal="center" vertical="center" wrapText="1"/>
    </xf>
    <xf numFmtId="4" fontId="5" fillId="0" borderId="6" xfId="2" applyNumberFormat="1" applyFont="1" applyBorder="1" applyAlignment="1">
      <alignment horizontal="center" vertical="center" wrapText="1"/>
    </xf>
    <xf numFmtId="49" fontId="5" fillId="0" borderId="6" xfId="2" applyNumberFormat="1" applyFont="1" applyBorder="1" applyAlignment="1">
      <alignment horizontal="center" vertical="center" wrapText="1"/>
    </xf>
    <xf numFmtId="49" fontId="11" fillId="0" borderId="6" xfId="2" applyNumberFormat="1" applyFont="1" applyBorder="1" applyAlignment="1">
      <alignment horizontal="center" vertical="center" wrapText="1"/>
    </xf>
    <xf numFmtId="0" fontId="7" fillId="0" borderId="6" xfId="0" applyFont="1" applyBorder="1" applyAlignment="1">
      <alignment horizontal="center" vertical="center" wrapText="1"/>
    </xf>
    <xf numFmtId="0" fontId="15"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49" fontId="11" fillId="0" borderId="4" xfId="2" applyNumberFormat="1" applyFont="1" applyBorder="1" applyAlignment="1">
      <alignment horizontal="center" vertical="center" wrapText="1"/>
    </xf>
    <xf numFmtId="4" fontId="8" fillId="0" borderId="4"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 fontId="5" fillId="0" borderId="5"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2" applyFont="1" applyBorder="1" applyAlignment="1">
      <alignment horizontal="center" vertical="center" wrapText="1"/>
    </xf>
    <xf numFmtId="0" fontId="11" fillId="0" borderId="5" xfId="2"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23" fillId="0" borderId="4" xfId="0" applyNumberFormat="1" applyFont="1" applyBorder="1" applyAlignment="1">
      <alignment horizontal="center" vertical="center" wrapText="1"/>
    </xf>
    <xf numFmtId="49" fontId="23" fillId="0" borderId="5"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7" xfId="0" applyFont="1" applyBorder="1" applyAlignment="1">
      <alignment horizontal="center" vertical="center" wrapText="1"/>
    </xf>
    <xf numFmtId="0" fontId="5" fillId="0" borderId="6" xfId="2" quotePrefix="1" applyFont="1" applyBorder="1" applyAlignment="1">
      <alignment horizontal="center" vertical="center" wrapText="1"/>
    </xf>
    <xf numFmtId="49" fontId="5" fillId="0" borderId="4" xfId="2" quotePrefix="1" applyNumberFormat="1" applyFont="1" applyBorder="1" applyAlignment="1">
      <alignment horizontal="center" vertical="center" wrapText="1"/>
    </xf>
    <xf numFmtId="49" fontId="5" fillId="0" borderId="5" xfId="2" quotePrefix="1" applyNumberFormat="1" applyFont="1" applyBorder="1" applyAlignment="1">
      <alignment horizontal="center" vertical="center" wrapText="1"/>
    </xf>
    <xf numFmtId="4" fontId="5" fillId="0" borderId="4" xfId="2" quotePrefix="1" applyNumberFormat="1" applyFont="1" applyBorder="1" applyAlignment="1">
      <alignment horizontal="center" vertical="center" wrapText="1"/>
    </xf>
    <xf numFmtId="4" fontId="5" fillId="0" borderId="5" xfId="2" quotePrefix="1" applyNumberFormat="1" applyFont="1" applyBorder="1" applyAlignment="1">
      <alignment horizontal="center" vertical="center" wrapText="1"/>
    </xf>
    <xf numFmtId="0" fontId="8" fillId="0" borderId="0" xfId="0" applyFont="1" applyAlignment="1">
      <alignment horizontal="right" vertical="center" wrapText="1"/>
    </xf>
    <xf numFmtId="0" fontId="15" fillId="0" borderId="0" xfId="0" applyFont="1" applyAlignment="1">
      <alignment horizontal="right" vertical="center" wrapText="1"/>
    </xf>
    <xf numFmtId="49" fontId="21" fillId="0" borderId="0" xfId="0" applyNumberFormat="1" applyFont="1" applyAlignment="1">
      <alignment horizontal="center" vertical="center" wrapText="1"/>
    </xf>
    <xf numFmtId="49" fontId="22" fillId="0" borderId="0" xfId="0" applyNumberFormat="1" applyFont="1" applyAlignment="1">
      <alignment horizontal="center" vertical="center" wrapText="1"/>
    </xf>
    <xf numFmtId="0" fontId="10" fillId="2" borderId="1" xfId="2" applyFont="1" applyFill="1" applyBorder="1" applyAlignment="1">
      <alignment horizontal="center" vertical="center" wrapText="1"/>
    </xf>
    <xf numFmtId="0" fontId="10" fillId="3" borderId="1" xfId="2" applyFont="1" applyFill="1" applyBorder="1" applyAlignment="1">
      <alignment horizontal="center" vertical="center" wrapText="1"/>
    </xf>
    <xf numFmtId="0" fontId="19" fillId="0" borderId="1" xfId="2"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2" applyFont="1" applyBorder="1" applyAlignment="1">
      <alignment horizontal="center" vertical="center" wrapText="1"/>
    </xf>
    <xf numFmtId="0" fontId="5" fillId="0" borderId="11" xfId="2" applyFont="1" applyBorder="1" applyAlignment="1">
      <alignment horizontal="center" vertical="center" wrapText="1"/>
    </xf>
    <xf numFmtId="0" fontId="42" fillId="0" borderId="0" xfId="0" applyFont="1" applyFill="1" applyAlignment="1">
      <alignment horizontal="left" vertical="top" wrapText="1"/>
    </xf>
    <xf numFmtId="0" fontId="43" fillId="0" borderId="0" xfId="0" applyFont="1" applyFill="1" applyAlignment="1">
      <alignment horizontal="left" vertical="top" wrapText="1"/>
    </xf>
  </cellXfs>
  <cellStyles count="5">
    <cellStyle name="Normal" xfId="0" builtinId="0"/>
    <cellStyle name="Normal 2" xfId="1"/>
    <cellStyle name="Normal 2 2" xfId="4"/>
    <cellStyle name="Normal 3" xfId="3"/>
    <cellStyle name="Normal 4" xfId="2"/>
  </cellStyles>
  <dxfs count="0"/>
  <tableStyles count="1" defaultTableStyle="TableStyleMedium2" defaultPivotStyle="PivotStyleLight16">
    <tableStyle name="Invisible" pivot="0" table="0" count="0"/>
  </tableStyles>
  <colors>
    <mruColors>
      <color rgb="FFFF0000"/>
      <color rgb="FFFFCCFF"/>
      <color rgb="FFFF5050"/>
      <color rgb="FFFFFFFF"/>
      <color rgb="FF0000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customXml" Target="../ink/ink1.xml"/><Relationship Id="rId1" Type="http://schemas.openxmlformats.org/officeDocument/2006/relationships/image" Target="../media/image1.png"/><Relationship Id="rId4" Type="http://schemas.openxmlformats.org/officeDocument/2006/relationships/image" Target="NUL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27</xdr:col>
      <xdr:colOff>393362</xdr:colOff>
      <xdr:row>2</xdr:row>
      <xdr:rowOff>73819</xdr:rowOff>
    </xdr:to>
    <xdr:pic>
      <xdr:nvPicPr>
        <xdr:cNvPr id="2" name="Picture 1">
          <a:extLst>
            <a:ext uri="{FF2B5EF4-FFF2-40B4-BE49-F238E27FC236}">
              <a16:creationId xmlns:a16="http://schemas.microsoft.com/office/drawing/2014/main" id="{74E7DE05-5228-4BA3-9D84-A29982DE9F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62600" y="190500"/>
          <a:ext cx="18871862" cy="1283494"/>
        </a:xfrm>
        <a:prstGeom prst="rect">
          <a:avLst/>
        </a:prstGeom>
        <a:noFill/>
        <a:ln>
          <a:noFill/>
        </a:ln>
      </xdr:spPr>
    </xdr:pic>
    <xdr:clientData/>
  </xdr:twoCellAnchor>
  <xdr:twoCellAnchor>
    <xdr:from>
      <xdr:col>12</xdr:col>
      <xdr:colOff>104775</xdr:colOff>
      <xdr:row>673</xdr:row>
      <xdr:rowOff>180975</xdr:rowOff>
    </xdr:from>
    <xdr:to>
      <xdr:col>14</xdr:col>
      <xdr:colOff>171450</xdr:colOff>
      <xdr:row>677</xdr:row>
      <xdr:rowOff>19050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Ink 2">
              <a:extLst>
                <a:ext uri="{FF2B5EF4-FFF2-40B4-BE49-F238E27FC236}">
                  <a16:creationId xmlns:a16="http://schemas.microsoft.com/office/drawing/2014/main" id="{D82A2657-93BB-4329-B325-E09D9C6C6660}"/>
                </a:ext>
              </a:extLst>
            </xdr14:cNvPr>
            <xdr14:cNvContentPartPr>
              <a14:cpLocks xmlns:a14="http://schemas.microsoft.com/office/drawing/2010/main" noRot="1" noChangeAspect="1" noEditPoints="1" noChangeArrowheads="1" noChangeShapeType="1"/>
            </xdr14:cNvContentPartPr>
          </xdr14:nvContentPartPr>
          <xdr14:nvPr macro=""/>
          <xdr14:xfrm>
            <a:off x="4676775" y="12077700"/>
            <a:ext cx="1285875" cy="523875"/>
          </xdr14:xfrm>
        </xdr:contentPart>
      </mc:Choice>
      <mc:Fallback xmlns="">
        <xdr:pic>
          <xdr:nvPicPr>
            <xdr:cNvPr id="4" name="Ink 3">
              <a:extLst>
                <a:ext uri="{FF2B5EF4-FFF2-40B4-BE49-F238E27FC236}">
                  <a16:creationId xmlns:a16="http://schemas.microsoft.com/office/drawing/2014/main" id="{FBF12255-006A-43E1-94C5-F4527AC57F2E}"/>
                </a:ext>
              </a:extLst>
            </xdr:cNvPr>
            <xdr:cNvPicPr>
              <a:picLocks noRot="1" noChangeAspect="1" noEditPoints="1" noChangeArrowheads="1" noChangeShapeType="1"/>
            </xdr:cNvPicPr>
          </xdr:nvPicPr>
          <xdr:blipFill>
            <a:blip xmlns:r="http://schemas.openxmlformats.org/officeDocument/2006/relationships"/>
            <a:stretch>
              <a:fillRect/>
            </a:stretch>
          </xdr:blipFill>
          <xdr:spPr>
            <a:xfrm>
              <a:off x="0" y="0"/>
              <a:ext cx="0" cy="0"/>
            </a:xfrm>
            <a:prstGeom prst="rect">
              <a:avLst/>
            </a:prstGeom>
          </xdr:spPr>
        </xdr:pic>
      </mc:Fallback>
    </mc:AlternateContent>
    <xdr:clientData/>
  </xdr:twoCellAnchor>
  <xdr:twoCellAnchor>
    <xdr:from>
      <xdr:col>21</xdr:col>
      <xdr:colOff>433917</xdr:colOff>
      <xdr:row>676</xdr:row>
      <xdr:rowOff>190499</xdr:rowOff>
    </xdr:from>
    <xdr:to>
      <xdr:col>23</xdr:col>
      <xdr:colOff>465667</xdr:colOff>
      <xdr:row>679</xdr:row>
      <xdr:rowOff>115358</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4" name="Ink 3">
              <a:extLst>
                <a:ext uri="{FF2B5EF4-FFF2-40B4-BE49-F238E27FC236}">
                  <a16:creationId xmlns:a16="http://schemas.microsoft.com/office/drawing/2014/main" id="{25B78159-DDA1-4BB2-A2D3-5B2B0BB386A0}"/>
                </a:ext>
              </a:extLst>
            </xdr14:cNvPr>
            <xdr14:cNvContentPartPr/>
          </xdr14:nvContentPartPr>
          <xdr14:nvPr macro=""/>
          <xdr14:xfrm>
            <a:off x="19272250" y="660780999"/>
            <a:ext cx="1619250" cy="782109"/>
          </xdr14:xfrm>
        </xdr:contentPart>
      </mc:Choice>
      <mc:Fallback xmlns="">
        <xdr:pic>
          <xdr:nvPicPr>
            <xdr:cNvPr id="4" name="Ink 3">
              <a:extLst>
                <a:ext uri="{FF2B5EF4-FFF2-40B4-BE49-F238E27FC236}">
                  <a16:creationId xmlns:a16="http://schemas.microsoft.com/office/drawing/2014/main" id="{8201D690-D5E3-409F-9AA3-A172A69918E3}"/>
                </a:ext>
              </a:extLst>
            </xdr:cNvPr>
            <xdr:cNvPicPr/>
          </xdr:nvPicPr>
          <xdr:blipFill>
            <a:blip xmlns:r="http://schemas.openxmlformats.org/officeDocument/2006/relationships" r:embed="rId4"/>
            <a:stretch>
              <a:fillRect/>
            </a:stretch>
          </xdr:blipFill>
          <xdr:spPr>
            <a:xfrm>
              <a:off x="8652830" y="5869476"/>
              <a:ext cx="1283754" cy="526073"/>
            </a:xfrm>
            <a:prstGeom prst="rect">
              <a:avLst/>
            </a:prstGeom>
          </xdr:spPr>
        </xdr:pic>
      </mc:Fallback>
    </mc:AlternateContent>
    <xdr:clientData/>
  </xdr:twoCellAnchor>
</xdr:wsDr>
</file>

<file path=xl/ink/ink1.xml><?xml version="1.0" encoding="utf-8"?>
<inkml:ink xmlns:inkml="http://www.w3.org/2003/InkML">
  <inkml:definitions/>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4-18T07:25:03.314"/>
    </inkml:context>
    <inkml:brush xml:id="br0">
      <inkml:brushProperty name="width" value="0.025" units="cm"/>
      <inkml:brushProperty name="height" value="0.025" units="cm"/>
      <inkml:brushProperty name="color" value="#1F497D"/>
    </inkml:brush>
  </inkml:definitions>
  <inkml:trace contextRef="#ctx0" brushRef="#br0">952 24123 6784,'0'0'2624,"0"0"-1408,0 0 192,0 0 1152,0 0-545,0-17-191,0 17-512,0-19-96,0-12-704,0-2 128,0 0 96,-14-36-192,14-15-64,-13-3-192,-1 4-32,-14 15 32,-1 3 160,-13 15-128,1-2 64,-1 37-224,-13-3-96,12 51-128,3 19 32,12 29-32,-1 39-64,14-1 96,2 14 64,26 17-64,2-27 0,27-7-32,0-16 0,14-17 64,-15-12 64,0-38-96,2 1-64,-16-20 192,1-14 96,-13 0-192,-1 0 32,0-14-96,0 14 0,0 0 128,-14 14 32,0-14-128,13 18 32,-13-1 0,14-1 0,1-16-1504,-1 18-640,0-36-2304,-1 18-991,1-33 575</inkml:trace>
  <inkml:trace contextRef="#ctx0" brushRef="#br0" timeOffset="1">1064 24139 7040,'0'-34'2624,"-14"34"-1408,14-18-1216,0 18 512,0 0-2560,0 0-1024,0 0 512</inkml:trace>
  <inkml:trace contextRef="#ctx0" brushRef="#br0" timeOffset="2">1388 24123 12544,'-14'16'4735,"14"1"-2559,0 19-1632,0-2 1152,14 50-672,-1-2-128,14 35-448,-12 2-128,-2-17-192,3-18-96,-3 32 64,1-15 0,14 17 32,0 33-576,-14-32-160,13-35-288,-13-51 0,-14 2 64,0-53 96,0 18 256,0-50 224,-14-83 224,14 12 160,-12 21 608,12-2 224,0 18 128,0 17 64,0 16-480,12 20-224,2-4-160,0 35-32,-1 0-128,1 0-32,29 0-32,-1 0 32,0 0-64,-2 0 64,3 0 0,-1 0 32,-14 0-160,17-16 32,-18 16 0,-12 0 0,13-17-352,-14 17-160,-1-16-1088,14 16-480,-13-19-1536,14 19-639,-15-15-673</inkml:trace>
  <inkml:trace contextRef="#ctx0" brushRef="#br0" timeOffset="3">2716 24712 6784,'14'34'2624,"-14"1"-1408,14-2-224,-14-17 928,0-16-320,0 17-97,14-1 1,-14-16 64,0-16-832,16-1 64,-16-17 0,-16-16-224,16-35 0,-14-15-224,0-17-32,-14-1 160,14-16 64,-1 29 96,15-9 64,0 13-256,0-3-96,15 54-128,-1 0-64,0 17-96,28 14 32,-12 19 0,-2 36 32,15-3 0,-1 17 0,-29-17 0,15 20 64,-28-2-32,-14-2 0,0 3-96,-13-2-64,-1 14-832,13 5-320,-13-15-2112,0-4-896,-2 1-2303</inkml:trace>
  <inkml:trace contextRef="#ctx0" brushRef="#br0" timeOffset="4">3011 24543 9088,'0'-18'3424,"0"18"-1856,0 0-1344,0 0 832,0 0-128,12 0 159,-12 18-159,16-18-96,-16 37-448,14-20-96,-2-1-64,3-1-32,0 18 32,0-15-128,-2-1-64,1-1 64,0 2 0,0-18 224,0 0 128,-14-18-224,0 18-64,0-33-32,0 1 0,-14-2-160,14-18 32,0 0 0,0 20 0,14-1-160,-2 15 32,2 3 64,2 15 32,9 15 32,-9 3 64,-1-1-96,-1 14 0,14 2 96,-14-15 32,0 19-128,-3-20-32,6-1 32,-3-1 64,0 4 0,-1-19 64,-13-19-64,14-12 64,-14-23 0,0-12 32,0-19 288,0-30 96,-14-6 320,14-12 128,-13 13-32,13 6 0,-14 43-320,0 20-32,14 0-288,-17 34-32,17 34-192,0 34-64,0 16 64,0 3 32,17 29-192,11-12 0,-1 28 96,14-12 64,0-18-96,2-19-32,-2 1-64,15-16 96,-14-36 0,2 18 32,-19-15-96,17-18 64,-13 0 32,13 0 0,-15 18 0,15-18 0,0 19 0,-1-19 0,1 17 0,15-1 0,1-1 0,-2 4 0,-12-5-96,9 21 64,2-19 32,1 18 64,2 1-32,10-2-32,1-17 32,16 17-32,-28-33 0,14 0 64,-29 0-320,13 0-64,-26-16-2304,13-1-1056</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pageSetUpPr fitToPage="1"/>
  </sheetPr>
  <dimension ref="A1:R676"/>
  <sheetViews>
    <sheetView tabSelected="1" view="pageBreakPreview" zoomScale="80" zoomScaleNormal="100" zoomScaleSheetLayoutView="100" workbookViewId="0">
      <selection sqref="A1:P1"/>
    </sheetView>
  </sheetViews>
  <sheetFormatPr defaultColWidth="9.109375" defaultRowHeight="13.2" x14ac:dyDescent="0.3"/>
  <cols>
    <col min="1" max="1" width="6.33203125" style="5" customWidth="1"/>
    <col min="2" max="2" width="9.5546875" style="20" customWidth="1"/>
    <col min="3" max="3" width="9.109375" style="8" customWidth="1"/>
    <col min="4" max="4" width="15" style="8" customWidth="1"/>
    <col min="5" max="5" width="30" style="5" customWidth="1"/>
    <col min="6" max="6" width="10.88671875" style="20" customWidth="1"/>
    <col min="7" max="7" width="13" style="5" customWidth="1"/>
    <col min="8" max="8" width="12" style="5" customWidth="1"/>
    <col min="9" max="10" width="14.44140625" style="5" customWidth="1"/>
    <col min="11" max="11" width="13.88671875" style="5" customWidth="1"/>
    <col min="12" max="12" width="12.44140625" style="5" customWidth="1"/>
    <col min="13" max="13" width="12.88671875" style="21" customWidth="1"/>
    <col min="14" max="14" width="13.88671875" style="10" customWidth="1"/>
    <col min="15" max="15" width="14" style="5" customWidth="1"/>
    <col min="16" max="17" width="14.88671875" style="8" customWidth="1"/>
    <col min="18" max="18" width="10" style="8" bestFit="1" customWidth="1"/>
    <col min="19" max="16384" width="9.109375" style="8"/>
  </cols>
  <sheetData>
    <row r="1" spans="1:18" ht="19.5" customHeight="1" x14ac:dyDescent="0.3">
      <c r="A1" s="416" t="s">
        <v>1552</v>
      </c>
      <c r="B1" s="417"/>
      <c r="C1" s="417"/>
      <c r="D1" s="417"/>
      <c r="E1" s="417"/>
      <c r="F1" s="417"/>
      <c r="G1" s="417"/>
      <c r="H1" s="417"/>
      <c r="I1" s="417"/>
      <c r="J1" s="417"/>
      <c r="K1" s="417"/>
      <c r="L1" s="417"/>
      <c r="M1" s="417"/>
      <c r="N1" s="417"/>
      <c r="O1" s="417"/>
      <c r="P1" s="417"/>
      <c r="Q1" s="252"/>
      <c r="R1" s="207"/>
    </row>
    <row r="2" spans="1:18" ht="69" customHeight="1" x14ac:dyDescent="0.3">
      <c r="A2" s="264" t="s">
        <v>1520</v>
      </c>
      <c r="B2" s="264"/>
      <c r="C2" s="264"/>
      <c r="D2" s="264"/>
      <c r="E2" s="264"/>
      <c r="F2" s="264"/>
      <c r="G2" s="264"/>
      <c r="H2" s="264"/>
      <c r="I2" s="264"/>
      <c r="J2" s="264"/>
      <c r="K2" s="264"/>
      <c r="L2" s="264"/>
      <c r="M2" s="264"/>
      <c r="N2" s="264"/>
      <c r="O2" s="264"/>
      <c r="P2" s="264"/>
      <c r="Q2" s="253"/>
      <c r="R2" s="207"/>
    </row>
    <row r="3" spans="1:18" s="7" customFormat="1" ht="93.6" x14ac:dyDescent="0.3">
      <c r="A3" s="208" t="s">
        <v>1121</v>
      </c>
      <c r="B3" s="208" t="s">
        <v>1521</v>
      </c>
      <c r="C3" s="209" t="s">
        <v>1</v>
      </c>
      <c r="D3" s="209" t="s">
        <v>2</v>
      </c>
      <c r="E3" s="210" t="s">
        <v>1522</v>
      </c>
      <c r="F3" s="211" t="s">
        <v>4</v>
      </c>
      <c r="G3" s="210" t="s">
        <v>14</v>
      </c>
      <c r="H3" s="211" t="s">
        <v>15</v>
      </c>
      <c r="I3" s="210" t="s">
        <v>1523</v>
      </c>
      <c r="J3" s="210" t="s">
        <v>1524</v>
      </c>
      <c r="K3" s="210" t="s">
        <v>9</v>
      </c>
      <c r="L3" s="210" t="s">
        <v>10</v>
      </c>
      <c r="M3" s="212" t="s">
        <v>1459</v>
      </c>
      <c r="N3" s="213" t="s">
        <v>12</v>
      </c>
      <c r="O3" s="213" t="s">
        <v>1460</v>
      </c>
      <c r="P3" s="214" t="s">
        <v>1525</v>
      </c>
      <c r="Q3" s="254"/>
      <c r="R3" s="215"/>
    </row>
    <row r="4" spans="1:18" s="205" customFormat="1" ht="15.6" x14ac:dyDescent="0.3">
      <c r="A4" s="216">
        <v>0</v>
      </c>
      <c r="B4" s="216">
        <v>1</v>
      </c>
      <c r="C4" s="216">
        <v>2</v>
      </c>
      <c r="D4" s="216">
        <v>3</v>
      </c>
      <c r="E4" s="216">
        <v>4</v>
      </c>
      <c r="F4" s="216">
        <v>5</v>
      </c>
      <c r="G4" s="216">
        <v>6</v>
      </c>
      <c r="H4" s="216">
        <v>7</v>
      </c>
      <c r="I4" s="216">
        <v>8</v>
      </c>
      <c r="J4" s="216">
        <v>9</v>
      </c>
      <c r="K4" s="216">
        <v>10</v>
      </c>
      <c r="L4" s="216">
        <v>11</v>
      </c>
      <c r="M4" s="216">
        <v>12</v>
      </c>
      <c r="N4" s="216">
        <v>13</v>
      </c>
      <c r="O4" s="216">
        <v>14</v>
      </c>
      <c r="P4" s="216">
        <v>15</v>
      </c>
      <c r="Q4" s="255"/>
      <c r="R4" s="217"/>
    </row>
    <row r="5" spans="1:18" s="158" customFormat="1" ht="15.6" x14ac:dyDescent="0.3">
      <c r="A5" s="225">
        <v>1</v>
      </c>
      <c r="B5" s="208">
        <v>3</v>
      </c>
      <c r="C5" s="209" t="s">
        <v>17</v>
      </c>
      <c r="D5" s="209" t="s">
        <v>18</v>
      </c>
      <c r="E5" s="226" t="s">
        <v>22</v>
      </c>
      <c r="F5" s="227" t="s">
        <v>1152</v>
      </c>
      <c r="G5" s="226" t="s">
        <v>23</v>
      </c>
      <c r="H5" s="226">
        <v>53546</v>
      </c>
      <c r="I5" s="226">
        <v>53546</v>
      </c>
      <c r="J5" s="226"/>
      <c r="K5" s="226" t="s">
        <v>20</v>
      </c>
      <c r="L5" s="226" t="s">
        <v>21</v>
      </c>
      <c r="M5" s="228">
        <v>11771</v>
      </c>
      <c r="N5" s="212">
        <v>4413</v>
      </c>
      <c r="O5" s="229" t="s">
        <v>37</v>
      </c>
      <c r="P5" s="230">
        <v>48475.24</v>
      </c>
      <c r="Q5" s="256"/>
      <c r="R5" s="207"/>
    </row>
    <row r="6" spans="1:18" s="158" customFormat="1" ht="46.8" x14ac:dyDescent="0.3">
      <c r="A6" s="225">
        <f>A5+1</f>
        <v>2</v>
      </c>
      <c r="B6" s="208" t="s">
        <v>1163</v>
      </c>
      <c r="C6" s="209" t="s">
        <v>17</v>
      </c>
      <c r="D6" s="209" t="s">
        <v>18</v>
      </c>
      <c r="E6" s="226" t="s">
        <v>26</v>
      </c>
      <c r="F6" s="227" t="s">
        <v>1152</v>
      </c>
      <c r="G6" s="226" t="s">
        <v>23</v>
      </c>
      <c r="H6" s="226">
        <v>53545</v>
      </c>
      <c r="I6" s="226">
        <v>53545</v>
      </c>
      <c r="J6" s="226" t="s">
        <v>37</v>
      </c>
      <c r="K6" s="226" t="s">
        <v>20</v>
      </c>
      <c r="L6" s="226" t="s">
        <v>21</v>
      </c>
      <c r="M6" s="228">
        <v>11771</v>
      </c>
      <c r="N6" s="212">
        <v>3336</v>
      </c>
      <c r="O6" s="229" t="s">
        <v>37</v>
      </c>
      <c r="P6" s="230">
        <v>36644.769999999997</v>
      </c>
      <c r="Q6" s="256"/>
      <c r="R6" s="207"/>
    </row>
    <row r="7" spans="1:18" s="158" customFormat="1" ht="15.6" x14ac:dyDescent="0.3">
      <c r="A7" s="225">
        <v>3</v>
      </c>
      <c r="B7" s="208">
        <v>6</v>
      </c>
      <c r="C7" s="209" t="s">
        <v>17</v>
      </c>
      <c r="D7" s="209" t="s">
        <v>18</v>
      </c>
      <c r="E7" s="226" t="s">
        <v>22</v>
      </c>
      <c r="F7" s="227" t="s">
        <v>1152</v>
      </c>
      <c r="G7" s="226" t="s">
        <v>28</v>
      </c>
      <c r="H7" s="226" t="s">
        <v>29</v>
      </c>
      <c r="I7" s="226">
        <v>51600</v>
      </c>
      <c r="J7" s="226" t="s">
        <v>37</v>
      </c>
      <c r="K7" s="226" t="s">
        <v>20</v>
      </c>
      <c r="L7" s="226" t="s">
        <v>21</v>
      </c>
      <c r="M7" s="228">
        <v>10001</v>
      </c>
      <c r="N7" s="212">
        <v>2706</v>
      </c>
      <c r="O7" s="229" t="s">
        <v>37</v>
      </c>
      <c r="P7" s="230">
        <v>29724.44</v>
      </c>
      <c r="Q7" s="256"/>
      <c r="R7" s="207"/>
    </row>
    <row r="8" spans="1:18" s="158" customFormat="1" ht="15.6" x14ac:dyDescent="0.3">
      <c r="A8" s="225">
        <f>A7+1</f>
        <v>4</v>
      </c>
      <c r="B8" s="208">
        <v>7</v>
      </c>
      <c r="C8" s="209" t="s">
        <v>17</v>
      </c>
      <c r="D8" s="209" t="s">
        <v>18</v>
      </c>
      <c r="E8" s="226" t="s">
        <v>30</v>
      </c>
      <c r="F8" s="227" t="s">
        <v>1152</v>
      </c>
      <c r="G8" s="226" t="s">
        <v>28</v>
      </c>
      <c r="H8" s="226" t="s">
        <v>31</v>
      </c>
      <c r="I8" s="226">
        <v>51599</v>
      </c>
      <c r="J8" s="226" t="s">
        <v>37</v>
      </c>
      <c r="K8" s="226" t="s">
        <v>20</v>
      </c>
      <c r="L8" s="226" t="s">
        <v>21</v>
      </c>
      <c r="M8" s="228">
        <v>10000</v>
      </c>
      <c r="N8" s="212">
        <v>2566</v>
      </c>
      <c r="O8" s="229" t="s">
        <v>37</v>
      </c>
      <c r="P8" s="230">
        <v>28186.59</v>
      </c>
      <c r="Q8" s="256"/>
      <c r="R8" s="207"/>
    </row>
    <row r="9" spans="1:18" s="158" customFormat="1" ht="15.6" x14ac:dyDescent="0.3">
      <c r="A9" s="225">
        <v>5</v>
      </c>
      <c r="B9" s="208">
        <v>17</v>
      </c>
      <c r="C9" s="209" t="s">
        <v>17</v>
      </c>
      <c r="D9" s="209" t="s">
        <v>18</v>
      </c>
      <c r="E9" s="209" t="s">
        <v>33</v>
      </c>
      <c r="F9" s="209">
        <v>10</v>
      </c>
      <c r="G9" s="208" t="s">
        <v>34</v>
      </c>
      <c r="H9" s="209">
        <v>3588</v>
      </c>
      <c r="I9" s="209">
        <v>54627</v>
      </c>
      <c r="J9" s="226" t="s">
        <v>37</v>
      </c>
      <c r="K9" s="209" t="s">
        <v>20</v>
      </c>
      <c r="L9" s="209" t="s">
        <v>21</v>
      </c>
      <c r="M9" s="228">
        <v>14000</v>
      </c>
      <c r="N9" s="228">
        <v>5480</v>
      </c>
      <c r="O9" s="229" t="s">
        <v>37</v>
      </c>
      <c r="P9" s="230">
        <v>60195.839999999997</v>
      </c>
      <c r="Q9" s="256"/>
      <c r="R9" s="207"/>
    </row>
    <row r="10" spans="1:18" s="158" customFormat="1" ht="62.4" x14ac:dyDescent="0.3">
      <c r="A10" s="225">
        <v>6</v>
      </c>
      <c r="B10" s="208">
        <v>18</v>
      </c>
      <c r="C10" s="209" t="s">
        <v>17</v>
      </c>
      <c r="D10" s="209" t="s">
        <v>18</v>
      </c>
      <c r="E10" s="226" t="s">
        <v>1406</v>
      </c>
      <c r="F10" s="227" t="s">
        <v>1152</v>
      </c>
      <c r="G10" s="226" t="s">
        <v>36</v>
      </c>
      <c r="H10" s="226">
        <v>55022</v>
      </c>
      <c r="I10" s="226">
        <v>55022</v>
      </c>
      <c r="J10" s="226" t="s">
        <v>37</v>
      </c>
      <c r="K10" s="226" t="s">
        <v>20</v>
      </c>
      <c r="L10" s="226" t="s">
        <v>21</v>
      </c>
      <c r="M10" s="228">
        <v>24050</v>
      </c>
      <c r="N10" s="212">
        <v>9466</v>
      </c>
      <c r="O10" s="229" t="s">
        <v>37</v>
      </c>
      <c r="P10" s="230">
        <v>103980.63</v>
      </c>
      <c r="Q10" s="256"/>
      <c r="R10" s="207"/>
    </row>
    <row r="11" spans="1:18" s="158" customFormat="1" ht="31.2" x14ac:dyDescent="0.3">
      <c r="A11" s="272">
        <v>7</v>
      </c>
      <c r="B11" s="287" t="s">
        <v>1230</v>
      </c>
      <c r="C11" s="282" t="s">
        <v>17</v>
      </c>
      <c r="D11" s="282" t="s">
        <v>40</v>
      </c>
      <c r="E11" s="231" t="s">
        <v>1403</v>
      </c>
      <c r="F11" s="282">
        <v>40</v>
      </c>
      <c r="G11" s="282">
        <v>148</v>
      </c>
      <c r="H11" s="282">
        <v>57638</v>
      </c>
      <c r="I11" s="282">
        <v>57638</v>
      </c>
      <c r="J11" s="291" t="s">
        <v>37</v>
      </c>
      <c r="K11" s="232" t="s">
        <v>42</v>
      </c>
      <c r="L11" s="209" t="s">
        <v>21</v>
      </c>
      <c r="M11" s="298">
        <v>842</v>
      </c>
      <c r="N11" s="212">
        <v>97</v>
      </c>
      <c r="O11" s="229" t="s">
        <v>37</v>
      </c>
      <c r="P11" s="230">
        <v>1663.21</v>
      </c>
      <c r="Q11" s="256"/>
      <c r="R11" s="207"/>
    </row>
    <row r="12" spans="1:18" s="158" customFormat="1" ht="31.2" x14ac:dyDescent="0.3">
      <c r="A12" s="273"/>
      <c r="B12" s="273"/>
      <c r="C12" s="283"/>
      <c r="D12" s="283"/>
      <c r="E12" s="231" t="s">
        <v>1339</v>
      </c>
      <c r="F12" s="283"/>
      <c r="G12" s="283"/>
      <c r="H12" s="283"/>
      <c r="I12" s="283"/>
      <c r="J12" s="291"/>
      <c r="K12" s="233" t="s">
        <v>39</v>
      </c>
      <c r="L12" s="207" t="s">
        <v>37</v>
      </c>
      <c r="M12" s="299"/>
      <c r="N12" s="212" t="s">
        <v>37</v>
      </c>
      <c r="O12" s="209" t="s">
        <v>1340</v>
      </c>
      <c r="P12" s="230">
        <v>4502.91</v>
      </c>
      <c r="Q12" s="256"/>
      <c r="R12" s="207"/>
    </row>
    <row r="13" spans="1:18" s="168" customFormat="1" ht="31.2" x14ac:dyDescent="0.3">
      <c r="A13" s="272">
        <v>8</v>
      </c>
      <c r="B13" s="287" t="s">
        <v>1526</v>
      </c>
      <c r="C13" s="287" t="s">
        <v>17</v>
      </c>
      <c r="D13" s="287" t="s">
        <v>40</v>
      </c>
      <c r="E13" s="269" t="s">
        <v>1403</v>
      </c>
      <c r="F13" s="269">
        <v>40</v>
      </c>
      <c r="G13" s="269">
        <v>148</v>
      </c>
      <c r="H13" s="269">
        <v>57639</v>
      </c>
      <c r="I13" s="269">
        <v>57639</v>
      </c>
      <c r="J13" s="261" t="s">
        <v>1343</v>
      </c>
      <c r="K13" s="232" t="s">
        <v>42</v>
      </c>
      <c r="L13" s="209" t="s">
        <v>21</v>
      </c>
      <c r="M13" s="298">
        <v>66</v>
      </c>
      <c r="N13" s="212">
        <v>42</v>
      </c>
      <c r="O13" s="229" t="s">
        <v>37</v>
      </c>
      <c r="P13" s="230">
        <v>720.15</v>
      </c>
      <c r="Q13" s="256"/>
      <c r="R13" s="207"/>
    </row>
    <row r="14" spans="1:18" s="168" customFormat="1" ht="31.2" x14ac:dyDescent="0.3">
      <c r="A14" s="273"/>
      <c r="B14" s="273"/>
      <c r="C14" s="273"/>
      <c r="D14" s="273"/>
      <c r="E14" s="271"/>
      <c r="F14" s="271"/>
      <c r="G14" s="271"/>
      <c r="H14" s="271"/>
      <c r="I14" s="271"/>
      <c r="J14" s="262"/>
      <c r="K14" s="233" t="s">
        <v>39</v>
      </c>
      <c r="L14" s="207" t="s">
        <v>37</v>
      </c>
      <c r="M14" s="299"/>
      <c r="N14" s="212"/>
      <c r="O14" s="209" t="s">
        <v>1344</v>
      </c>
      <c r="P14" s="230">
        <v>3597.09</v>
      </c>
      <c r="Q14" s="256"/>
      <c r="R14" s="207"/>
    </row>
    <row r="15" spans="1:18" s="158" customFormat="1" ht="31.2" x14ac:dyDescent="0.3">
      <c r="A15" s="272">
        <v>9</v>
      </c>
      <c r="B15" s="287" t="s">
        <v>1231</v>
      </c>
      <c r="C15" s="269" t="s">
        <v>17</v>
      </c>
      <c r="D15" s="269" t="s">
        <v>40</v>
      </c>
      <c r="E15" s="231" t="s">
        <v>1403</v>
      </c>
      <c r="F15" s="269">
        <v>40</v>
      </c>
      <c r="G15" s="269" t="s">
        <v>1243</v>
      </c>
      <c r="H15" s="269">
        <v>57641</v>
      </c>
      <c r="I15" s="269">
        <v>57641</v>
      </c>
      <c r="J15" s="269" t="s">
        <v>37</v>
      </c>
      <c r="K15" s="231" t="s">
        <v>42</v>
      </c>
      <c r="L15" s="209" t="s">
        <v>21</v>
      </c>
      <c r="M15" s="234">
        <v>1355</v>
      </c>
      <c r="N15" s="212">
        <v>114</v>
      </c>
      <c r="O15" s="229" t="s">
        <v>37</v>
      </c>
      <c r="P15" s="230">
        <v>1954.7</v>
      </c>
      <c r="Q15" s="256"/>
      <c r="R15" s="207"/>
    </row>
    <row r="16" spans="1:18" s="158" customFormat="1" ht="31.2" x14ac:dyDescent="0.3">
      <c r="A16" s="273"/>
      <c r="B16" s="273"/>
      <c r="C16" s="271"/>
      <c r="D16" s="271"/>
      <c r="E16" s="231" t="s">
        <v>1237</v>
      </c>
      <c r="F16" s="271"/>
      <c r="G16" s="271"/>
      <c r="H16" s="271"/>
      <c r="I16" s="271"/>
      <c r="J16" s="271"/>
      <c r="K16" s="233" t="s">
        <v>39</v>
      </c>
      <c r="L16" s="209" t="s">
        <v>37</v>
      </c>
      <c r="M16" s="234"/>
      <c r="N16" s="212" t="s">
        <v>37</v>
      </c>
      <c r="O16" s="229" t="s">
        <v>1341</v>
      </c>
      <c r="P16" s="214">
        <v>9688.16</v>
      </c>
      <c r="Q16" s="254"/>
      <c r="R16" s="207"/>
    </row>
    <row r="17" spans="1:18" s="158" customFormat="1" ht="15.6" x14ac:dyDescent="0.3">
      <c r="A17" s="235">
        <v>10</v>
      </c>
      <c r="B17" s="236">
        <v>57</v>
      </c>
      <c r="C17" s="231" t="s">
        <v>17</v>
      </c>
      <c r="D17" s="231" t="s">
        <v>40</v>
      </c>
      <c r="E17" s="226" t="s">
        <v>1133</v>
      </c>
      <c r="F17" s="227" t="s">
        <v>51</v>
      </c>
      <c r="G17" s="226">
        <v>170</v>
      </c>
      <c r="H17" s="226">
        <v>56568</v>
      </c>
      <c r="I17" s="226">
        <v>56568</v>
      </c>
      <c r="J17" s="206" t="s">
        <v>37</v>
      </c>
      <c r="K17" s="231" t="s">
        <v>20</v>
      </c>
      <c r="L17" s="226" t="s">
        <v>21</v>
      </c>
      <c r="M17" s="214">
        <v>2500</v>
      </c>
      <c r="N17" s="212">
        <v>25</v>
      </c>
      <c r="O17" s="229" t="s">
        <v>37</v>
      </c>
      <c r="P17" s="230">
        <v>285.77999999999997</v>
      </c>
      <c r="Q17" s="256"/>
      <c r="R17" s="207"/>
    </row>
    <row r="18" spans="1:18" s="168" customFormat="1" ht="15.6" x14ac:dyDescent="0.3">
      <c r="A18" s="235">
        <v>11</v>
      </c>
      <c r="B18" s="236" t="s">
        <v>1527</v>
      </c>
      <c r="C18" s="231" t="s">
        <v>17</v>
      </c>
      <c r="D18" s="231" t="s">
        <v>40</v>
      </c>
      <c r="E18" s="226" t="s">
        <v>1476</v>
      </c>
      <c r="F18" s="227" t="s">
        <v>51</v>
      </c>
      <c r="G18" s="226">
        <v>170</v>
      </c>
      <c r="H18" s="226">
        <v>56569</v>
      </c>
      <c r="I18" s="226">
        <v>56569</v>
      </c>
      <c r="J18" s="226" t="s">
        <v>37</v>
      </c>
      <c r="K18" s="231" t="s">
        <v>20</v>
      </c>
      <c r="L18" s="226" t="s">
        <v>21</v>
      </c>
      <c r="M18" s="214">
        <v>2500</v>
      </c>
      <c r="N18" s="212">
        <v>27</v>
      </c>
      <c r="O18" s="229" t="s">
        <v>37</v>
      </c>
      <c r="P18" s="230">
        <v>308.64</v>
      </c>
      <c r="Q18" s="256"/>
      <c r="R18" s="207"/>
    </row>
    <row r="19" spans="1:18" s="158" customFormat="1" ht="15.6" x14ac:dyDescent="0.3">
      <c r="A19" s="235">
        <v>12</v>
      </c>
      <c r="B19" s="236">
        <v>118</v>
      </c>
      <c r="C19" s="231" t="s">
        <v>17</v>
      </c>
      <c r="D19" s="231" t="s">
        <v>40</v>
      </c>
      <c r="E19" s="209" t="s">
        <v>1477</v>
      </c>
      <c r="F19" s="208" t="s">
        <v>51</v>
      </c>
      <c r="G19" s="209">
        <v>170</v>
      </c>
      <c r="H19" s="209">
        <v>56567</v>
      </c>
      <c r="I19" s="209">
        <v>56567</v>
      </c>
      <c r="J19" s="226" t="s">
        <v>37</v>
      </c>
      <c r="K19" s="231" t="s">
        <v>20</v>
      </c>
      <c r="L19" s="226" t="s">
        <v>21</v>
      </c>
      <c r="M19" s="214">
        <v>2500</v>
      </c>
      <c r="N19" s="212">
        <v>337</v>
      </c>
      <c r="O19" s="229" t="s">
        <v>37</v>
      </c>
      <c r="P19" s="230">
        <v>3852.25</v>
      </c>
      <c r="Q19" s="256"/>
      <c r="R19" s="207"/>
    </row>
    <row r="20" spans="1:18" s="168" customFormat="1" ht="15.6" x14ac:dyDescent="0.3">
      <c r="A20" s="235">
        <v>13</v>
      </c>
      <c r="B20" s="236" t="s">
        <v>1528</v>
      </c>
      <c r="C20" s="231" t="s">
        <v>17</v>
      </c>
      <c r="D20" s="231" t="s">
        <v>40</v>
      </c>
      <c r="E20" s="209" t="s">
        <v>57</v>
      </c>
      <c r="F20" s="208" t="s">
        <v>51</v>
      </c>
      <c r="G20" s="209">
        <v>170</v>
      </c>
      <c r="H20" s="209">
        <v>56566</v>
      </c>
      <c r="I20" s="209">
        <v>56566</v>
      </c>
      <c r="J20" s="226" t="s">
        <v>37</v>
      </c>
      <c r="K20" s="231" t="s">
        <v>20</v>
      </c>
      <c r="L20" s="226" t="s">
        <v>21</v>
      </c>
      <c r="M20" s="214">
        <v>2500</v>
      </c>
      <c r="N20" s="212">
        <v>327</v>
      </c>
      <c r="O20" s="229" t="s">
        <v>37</v>
      </c>
      <c r="P20" s="230">
        <v>3737.94</v>
      </c>
      <c r="Q20" s="256"/>
      <c r="R20" s="207"/>
    </row>
    <row r="21" spans="1:18" s="158" customFormat="1" ht="15.6" x14ac:dyDescent="0.3">
      <c r="A21" s="235">
        <v>14</v>
      </c>
      <c r="B21" s="236">
        <v>140</v>
      </c>
      <c r="C21" s="231" t="s">
        <v>17</v>
      </c>
      <c r="D21" s="231" t="s">
        <v>40</v>
      </c>
      <c r="E21" s="209" t="s">
        <v>59</v>
      </c>
      <c r="F21" s="208" t="s">
        <v>60</v>
      </c>
      <c r="G21" s="209">
        <v>178</v>
      </c>
      <c r="H21" s="209">
        <v>1712</v>
      </c>
      <c r="I21" s="209">
        <v>52141</v>
      </c>
      <c r="J21" s="209" t="s">
        <v>37</v>
      </c>
      <c r="K21" s="231" t="s">
        <v>20</v>
      </c>
      <c r="L21" s="226" t="s">
        <v>21</v>
      </c>
      <c r="M21" s="214">
        <v>2500</v>
      </c>
      <c r="N21" s="212">
        <v>222</v>
      </c>
      <c r="O21" s="229" t="s">
        <v>37</v>
      </c>
      <c r="P21" s="230">
        <v>2537.6799999999998</v>
      </c>
      <c r="Q21" s="256"/>
      <c r="R21" s="207"/>
    </row>
    <row r="22" spans="1:18" s="158" customFormat="1" ht="109.2" x14ac:dyDescent="0.3">
      <c r="A22" s="235">
        <v>15</v>
      </c>
      <c r="B22" s="236">
        <v>141</v>
      </c>
      <c r="C22" s="231" t="s">
        <v>17</v>
      </c>
      <c r="D22" s="231" t="s">
        <v>40</v>
      </c>
      <c r="E22" s="231" t="s">
        <v>1407</v>
      </c>
      <c r="F22" s="231">
        <v>49</v>
      </c>
      <c r="G22" s="231">
        <v>178</v>
      </c>
      <c r="H22" s="237" t="s">
        <v>19</v>
      </c>
      <c r="I22" s="237" t="s">
        <v>37</v>
      </c>
      <c r="J22" s="237">
        <v>68538</v>
      </c>
      <c r="K22" s="231" t="s">
        <v>20</v>
      </c>
      <c r="L22" s="231" t="s">
        <v>21</v>
      </c>
      <c r="M22" s="214">
        <v>2900</v>
      </c>
      <c r="N22" s="212">
        <v>347</v>
      </c>
      <c r="O22" s="229" t="s">
        <v>37</v>
      </c>
      <c r="P22" s="230">
        <v>3966.56</v>
      </c>
      <c r="Q22" s="256"/>
      <c r="R22" s="207"/>
    </row>
    <row r="23" spans="1:18" s="158" customFormat="1" ht="31.2" x14ac:dyDescent="0.3">
      <c r="A23" s="235">
        <v>16</v>
      </c>
      <c r="B23" s="236">
        <v>142</v>
      </c>
      <c r="C23" s="231" t="s">
        <v>17</v>
      </c>
      <c r="D23" s="231" t="s">
        <v>40</v>
      </c>
      <c r="E23" s="209" t="s">
        <v>1408</v>
      </c>
      <c r="F23" s="208" t="s">
        <v>60</v>
      </c>
      <c r="G23" s="209">
        <v>178</v>
      </c>
      <c r="H23" s="209" t="s">
        <v>19</v>
      </c>
      <c r="I23" s="209" t="s">
        <v>19</v>
      </c>
      <c r="J23" s="236">
        <v>45896</v>
      </c>
      <c r="K23" s="231" t="s">
        <v>20</v>
      </c>
      <c r="L23" s="231" t="s">
        <v>21</v>
      </c>
      <c r="M23" s="214">
        <v>5000</v>
      </c>
      <c r="N23" s="212">
        <v>821</v>
      </c>
      <c r="O23" s="229" t="s">
        <v>19</v>
      </c>
      <c r="P23" s="230">
        <v>9384.85</v>
      </c>
      <c r="Q23" s="256"/>
      <c r="R23" s="207"/>
    </row>
    <row r="24" spans="1:18" s="158" customFormat="1" ht="15.6" x14ac:dyDescent="0.3">
      <c r="A24" s="235">
        <v>17</v>
      </c>
      <c r="B24" s="236">
        <v>143</v>
      </c>
      <c r="C24" s="231" t="s">
        <v>17</v>
      </c>
      <c r="D24" s="231" t="s">
        <v>40</v>
      </c>
      <c r="E24" s="209" t="s">
        <v>59</v>
      </c>
      <c r="F24" s="208" t="s">
        <v>19</v>
      </c>
      <c r="G24" s="209" t="s">
        <v>19</v>
      </c>
      <c r="H24" s="209">
        <v>1708</v>
      </c>
      <c r="I24" s="209">
        <v>52143</v>
      </c>
      <c r="J24" s="209" t="s">
        <v>37</v>
      </c>
      <c r="K24" s="231" t="s">
        <v>20</v>
      </c>
      <c r="L24" s="231" t="s">
        <v>21</v>
      </c>
      <c r="M24" s="214">
        <v>5000</v>
      </c>
      <c r="N24" s="212">
        <v>1105</v>
      </c>
      <c r="O24" s="229" t="s">
        <v>19</v>
      </c>
      <c r="P24" s="230">
        <v>12631.26</v>
      </c>
      <c r="Q24" s="256"/>
      <c r="R24" s="207"/>
    </row>
    <row r="25" spans="1:18" s="158" customFormat="1" ht="15.6" x14ac:dyDescent="0.3">
      <c r="A25" s="235">
        <v>18</v>
      </c>
      <c r="B25" s="236" t="s">
        <v>1192</v>
      </c>
      <c r="C25" s="236" t="s">
        <v>17</v>
      </c>
      <c r="D25" s="236" t="s">
        <v>40</v>
      </c>
      <c r="E25" s="226" t="s">
        <v>1082</v>
      </c>
      <c r="F25" s="227" t="s">
        <v>60</v>
      </c>
      <c r="G25" s="226">
        <v>178</v>
      </c>
      <c r="H25" s="226" t="s">
        <v>19</v>
      </c>
      <c r="I25" s="226" t="s">
        <v>19</v>
      </c>
      <c r="J25" s="226" t="s">
        <v>37</v>
      </c>
      <c r="K25" s="231" t="s">
        <v>20</v>
      </c>
      <c r="L25" s="226" t="s">
        <v>21</v>
      </c>
      <c r="M25" s="214">
        <v>2500</v>
      </c>
      <c r="N25" s="212">
        <v>622</v>
      </c>
      <c r="O25" s="229" t="s">
        <v>19</v>
      </c>
      <c r="P25" s="230">
        <v>7110.08</v>
      </c>
      <c r="Q25" s="256"/>
      <c r="R25" s="207"/>
    </row>
    <row r="26" spans="1:18" s="168" customFormat="1" ht="15.6" x14ac:dyDescent="0.3">
      <c r="A26" s="235">
        <v>19</v>
      </c>
      <c r="B26" s="236" t="s">
        <v>1529</v>
      </c>
      <c r="C26" s="236" t="s">
        <v>17</v>
      </c>
      <c r="D26" s="236" t="s">
        <v>40</v>
      </c>
      <c r="E26" s="226" t="s">
        <v>1080</v>
      </c>
      <c r="F26" s="227" t="s">
        <v>60</v>
      </c>
      <c r="G26" s="226">
        <v>178</v>
      </c>
      <c r="H26" s="226" t="s">
        <v>19</v>
      </c>
      <c r="I26" s="226" t="s">
        <v>19</v>
      </c>
      <c r="J26" s="226" t="s">
        <v>37</v>
      </c>
      <c r="K26" s="231" t="s">
        <v>20</v>
      </c>
      <c r="L26" s="226" t="s">
        <v>21</v>
      </c>
      <c r="M26" s="214">
        <v>1250</v>
      </c>
      <c r="N26" s="212">
        <v>310</v>
      </c>
      <c r="O26" s="229" t="s">
        <v>19</v>
      </c>
      <c r="P26" s="230">
        <v>3543.61</v>
      </c>
      <c r="Q26" s="256"/>
      <c r="R26" s="207"/>
    </row>
    <row r="27" spans="1:18" s="168" customFormat="1" ht="15.6" x14ac:dyDescent="0.3">
      <c r="A27" s="235">
        <v>20</v>
      </c>
      <c r="B27" s="236" t="s">
        <v>1530</v>
      </c>
      <c r="C27" s="236" t="s">
        <v>17</v>
      </c>
      <c r="D27" s="236" t="s">
        <v>40</v>
      </c>
      <c r="E27" s="226" t="s">
        <v>1081</v>
      </c>
      <c r="F27" s="227" t="s">
        <v>60</v>
      </c>
      <c r="G27" s="226">
        <v>178</v>
      </c>
      <c r="H27" s="226" t="s">
        <v>19</v>
      </c>
      <c r="I27" s="226" t="s">
        <v>19</v>
      </c>
      <c r="J27" s="226" t="s">
        <v>37</v>
      </c>
      <c r="K27" s="231" t="s">
        <v>20</v>
      </c>
      <c r="L27" s="226" t="s">
        <v>21</v>
      </c>
      <c r="M27" s="214">
        <v>1250</v>
      </c>
      <c r="N27" s="212">
        <v>310</v>
      </c>
      <c r="O27" s="229" t="s">
        <v>19</v>
      </c>
      <c r="P27" s="230">
        <v>3543.61</v>
      </c>
      <c r="Q27" s="256"/>
      <c r="R27" s="207"/>
    </row>
    <row r="28" spans="1:18" s="158" customFormat="1" ht="15.6" x14ac:dyDescent="0.3">
      <c r="A28" s="235">
        <v>21</v>
      </c>
      <c r="B28" s="236">
        <v>145</v>
      </c>
      <c r="C28" s="231" t="s">
        <v>17</v>
      </c>
      <c r="D28" s="231" t="s">
        <v>40</v>
      </c>
      <c r="E28" s="231" t="s">
        <v>58</v>
      </c>
      <c r="F28" s="231">
        <v>49</v>
      </c>
      <c r="G28" s="231">
        <v>178</v>
      </c>
      <c r="H28" s="231">
        <v>1685</v>
      </c>
      <c r="I28" s="231">
        <v>52072</v>
      </c>
      <c r="J28" s="226" t="s">
        <v>37</v>
      </c>
      <c r="K28" s="231" t="s">
        <v>20</v>
      </c>
      <c r="L28" s="231" t="s">
        <v>21</v>
      </c>
      <c r="M28" s="214">
        <v>5000</v>
      </c>
      <c r="N28" s="214">
        <v>1253</v>
      </c>
      <c r="O28" s="229" t="s">
        <v>19</v>
      </c>
      <c r="P28" s="230">
        <v>14323.04</v>
      </c>
      <c r="Q28" s="256"/>
      <c r="R28" s="207"/>
    </row>
    <row r="29" spans="1:18" s="158" customFormat="1" ht="31.2" x14ac:dyDescent="0.3">
      <c r="A29" s="235">
        <v>22</v>
      </c>
      <c r="B29" s="236">
        <v>146</v>
      </c>
      <c r="C29" s="231" t="s">
        <v>17</v>
      </c>
      <c r="D29" s="231" t="s">
        <v>40</v>
      </c>
      <c r="E29" s="226" t="s">
        <v>66</v>
      </c>
      <c r="F29" s="227" t="s">
        <v>60</v>
      </c>
      <c r="G29" s="226">
        <v>178</v>
      </c>
      <c r="H29" s="226">
        <v>50423</v>
      </c>
      <c r="I29" s="226">
        <v>50423</v>
      </c>
      <c r="J29" s="226" t="s">
        <v>37</v>
      </c>
      <c r="K29" s="226" t="s">
        <v>20</v>
      </c>
      <c r="L29" s="231" t="s">
        <v>21</v>
      </c>
      <c r="M29" s="214">
        <v>5000</v>
      </c>
      <c r="N29" s="212">
        <v>1269</v>
      </c>
      <c r="O29" s="229" t="s">
        <v>19</v>
      </c>
      <c r="P29" s="230">
        <v>14505.94</v>
      </c>
      <c r="Q29" s="256"/>
      <c r="R29" s="207"/>
    </row>
    <row r="30" spans="1:18" s="158" customFormat="1" ht="31.2" x14ac:dyDescent="0.3">
      <c r="A30" s="235">
        <v>23</v>
      </c>
      <c r="B30" s="236">
        <v>147</v>
      </c>
      <c r="C30" s="231" t="s">
        <v>17</v>
      </c>
      <c r="D30" s="231" t="s">
        <v>40</v>
      </c>
      <c r="E30" s="209" t="s">
        <v>1246</v>
      </c>
      <c r="F30" s="208" t="s">
        <v>60</v>
      </c>
      <c r="G30" s="209">
        <v>178</v>
      </c>
      <c r="H30" s="209">
        <v>1894</v>
      </c>
      <c r="I30" s="209">
        <v>53180</v>
      </c>
      <c r="J30" s="226" t="s">
        <v>37</v>
      </c>
      <c r="K30" s="231" t="s">
        <v>20</v>
      </c>
      <c r="L30" s="231" t="s">
        <v>21</v>
      </c>
      <c r="M30" s="214">
        <v>5000</v>
      </c>
      <c r="N30" s="212">
        <v>1291</v>
      </c>
      <c r="O30" s="229" t="s">
        <v>19</v>
      </c>
      <c r="P30" s="230">
        <v>14757.42</v>
      </c>
      <c r="Q30" s="256"/>
      <c r="R30" s="207"/>
    </row>
    <row r="31" spans="1:18" s="158" customFormat="1" ht="31.2" x14ac:dyDescent="0.3">
      <c r="A31" s="235">
        <v>24</v>
      </c>
      <c r="B31" s="236">
        <v>148</v>
      </c>
      <c r="C31" s="231" t="s">
        <v>17</v>
      </c>
      <c r="D31" s="231" t="s">
        <v>40</v>
      </c>
      <c r="E31" s="231" t="s">
        <v>68</v>
      </c>
      <c r="F31" s="231">
        <v>49</v>
      </c>
      <c r="G31" s="231">
        <v>178</v>
      </c>
      <c r="H31" s="231">
        <v>1705</v>
      </c>
      <c r="I31" s="231">
        <v>52140</v>
      </c>
      <c r="J31" s="226" t="s">
        <v>37</v>
      </c>
      <c r="K31" s="209" t="s">
        <v>20</v>
      </c>
      <c r="L31" s="231" t="s">
        <v>21</v>
      </c>
      <c r="M31" s="214">
        <v>7500</v>
      </c>
      <c r="N31" s="212">
        <v>1979</v>
      </c>
      <c r="O31" s="229" t="s">
        <v>19</v>
      </c>
      <c r="P31" s="230">
        <v>22621.95</v>
      </c>
      <c r="Q31" s="256"/>
      <c r="R31" s="207"/>
    </row>
    <row r="32" spans="1:18" s="158" customFormat="1" ht="15.6" x14ac:dyDescent="0.3">
      <c r="A32" s="235">
        <v>25</v>
      </c>
      <c r="B32" s="236">
        <v>149</v>
      </c>
      <c r="C32" s="231" t="s">
        <v>17</v>
      </c>
      <c r="D32" s="231" t="s">
        <v>40</v>
      </c>
      <c r="E32" s="209" t="s">
        <v>59</v>
      </c>
      <c r="F32" s="208" t="s">
        <v>19</v>
      </c>
      <c r="G32" s="209" t="s">
        <v>19</v>
      </c>
      <c r="H32" s="209">
        <v>1689</v>
      </c>
      <c r="I32" s="209">
        <v>52070</v>
      </c>
      <c r="J32" s="226" t="s">
        <v>37</v>
      </c>
      <c r="K32" s="231" t="s">
        <v>20</v>
      </c>
      <c r="L32" s="231" t="s">
        <v>21</v>
      </c>
      <c r="M32" s="214">
        <v>5000</v>
      </c>
      <c r="N32" s="212">
        <v>1352</v>
      </c>
      <c r="O32" s="229" t="s">
        <v>19</v>
      </c>
      <c r="P32" s="230">
        <v>15454.71</v>
      </c>
      <c r="Q32" s="256"/>
      <c r="R32" s="207"/>
    </row>
    <row r="33" spans="1:18" s="158" customFormat="1" ht="15.6" x14ac:dyDescent="0.3">
      <c r="A33" s="235">
        <v>26</v>
      </c>
      <c r="B33" s="236">
        <v>150</v>
      </c>
      <c r="C33" s="231" t="s">
        <v>17</v>
      </c>
      <c r="D33" s="231" t="s">
        <v>40</v>
      </c>
      <c r="E33" s="231" t="s">
        <v>58</v>
      </c>
      <c r="F33" s="231" t="s">
        <v>19</v>
      </c>
      <c r="G33" s="231" t="s">
        <v>19</v>
      </c>
      <c r="H33" s="231">
        <v>1687</v>
      </c>
      <c r="I33" s="231">
        <v>52074</v>
      </c>
      <c r="J33" s="226" t="s">
        <v>37</v>
      </c>
      <c r="K33" s="231" t="s">
        <v>20</v>
      </c>
      <c r="L33" s="231" t="s">
        <v>21</v>
      </c>
      <c r="M33" s="214">
        <v>5000</v>
      </c>
      <c r="N33" s="212">
        <v>1377</v>
      </c>
      <c r="O33" s="229" t="s">
        <v>19</v>
      </c>
      <c r="P33" s="230">
        <v>15740.49</v>
      </c>
      <c r="Q33" s="256"/>
      <c r="R33" s="207"/>
    </row>
    <row r="34" spans="1:18" s="158" customFormat="1" ht="15.6" x14ac:dyDescent="0.3">
      <c r="A34" s="235">
        <v>27</v>
      </c>
      <c r="B34" s="236">
        <v>151</v>
      </c>
      <c r="C34" s="231" t="s">
        <v>17</v>
      </c>
      <c r="D34" s="231" t="s">
        <v>40</v>
      </c>
      <c r="E34" s="231" t="s">
        <v>58</v>
      </c>
      <c r="F34" s="231">
        <v>49</v>
      </c>
      <c r="G34" s="231">
        <v>178</v>
      </c>
      <c r="H34" s="231">
        <v>1691</v>
      </c>
      <c r="I34" s="231">
        <v>52129</v>
      </c>
      <c r="J34" s="226" t="s">
        <v>37</v>
      </c>
      <c r="K34" s="231" t="s">
        <v>20</v>
      </c>
      <c r="L34" s="231" t="s">
        <v>21</v>
      </c>
      <c r="M34" s="214">
        <v>5000</v>
      </c>
      <c r="N34" s="212">
        <v>1398</v>
      </c>
      <c r="O34" s="229" t="s">
        <v>19</v>
      </c>
      <c r="P34" s="230">
        <v>15980.54</v>
      </c>
      <c r="Q34" s="256"/>
      <c r="R34" s="207"/>
    </row>
    <row r="35" spans="1:18" s="158" customFormat="1" ht="15.6" x14ac:dyDescent="0.3">
      <c r="A35" s="235">
        <v>28</v>
      </c>
      <c r="B35" s="236">
        <v>152</v>
      </c>
      <c r="C35" s="231" t="s">
        <v>17</v>
      </c>
      <c r="D35" s="231" t="s">
        <v>40</v>
      </c>
      <c r="E35" s="231" t="s">
        <v>58</v>
      </c>
      <c r="F35" s="231">
        <v>49</v>
      </c>
      <c r="G35" s="231">
        <v>178</v>
      </c>
      <c r="H35" s="231">
        <v>1688</v>
      </c>
      <c r="I35" s="231">
        <v>52071</v>
      </c>
      <c r="J35" s="226" t="s">
        <v>37</v>
      </c>
      <c r="K35" s="231" t="s">
        <v>20</v>
      </c>
      <c r="L35" s="231" t="s">
        <v>21</v>
      </c>
      <c r="M35" s="214">
        <v>5000</v>
      </c>
      <c r="N35" s="212">
        <v>1418</v>
      </c>
      <c r="O35" s="229" t="s">
        <v>19</v>
      </c>
      <c r="P35" s="230">
        <v>16209.16</v>
      </c>
      <c r="Q35" s="256"/>
      <c r="R35" s="207"/>
    </row>
    <row r="36" spans="1:18" s="158" customFormat="1" ht="15.6" x14ac:dyDescent="0.3">
      <c r="A36" s="235">
        <v>29</v>
      </c>
      <c r="B36" s="236">
        <v>153</v>
      </c>
      <c r="C36" s="231" t="s">
        <v>17</v>
      </c>
      <c r="D36" s="231" t="s">
        <v>40</v>
      </c>
      <c r="E36" s="231" t="s">
        <v>70</v>
      </c>
      <c r="F36" s="231">
        <v>49</v>
      </c>
      <c r="G36" s="231">
        <v>182</v>
      </c>
      <c r="H36" s="231">
        <v>1543</v>
      </c>
      <c r="I36" s="231">
        <v>51811</v>
      </c>
      <c r="J36" s="226" t="s">
        <v>37</v>
      </c>
      <c r="K36" s="231" t="s">
        <v>20</v>
      </c>
      <c r="L36" s="231" t="s">
        <v>21</v>
      </c>
      <c r="M36" s="214">
        <v>5000</v>
      </c>
      <c r="N36" s="212">
        <v>1459</v>
      </c>
      <c r="O36" s="229" t="s">
        <v>19</v>
      </c>
      <c r="P36" s="230">
        <v>16677.830000000002</v>
      </c>
      <c r="Q36" s="256"/>
      <c r="R36" s="207"/>
    </row>
    <row r="37" spans="1:18" s="158" customFormat="1" ht="15.6" x14ac:dyDescent="0.3">
      <c r="A37" s="235">
        <v>30</v>
      </c>
      <c r="B37" s="236">
        <v>154</v>
      </c>
      <c r="C37" s="231" t="s">
        <v>17</v>
      </c>
      <c r="D37" s="231" t="s">
        <v>40</v>
      </c>
      <c r="E37" s="231" t="s">
        <v>58</v>
      </c>
      <c r="F37" s="231" t="s">
        <v>19</v>
      </c>
      <c r="G37" s="231" t="s">
        <v>19</v>
      </c>
      <c r="H37" s="231">
        <v>52130</v>
      </c>
      <c r="I37" s="231">
        <v>52130</v>
      </c>
      <c r="J37" s="226" t="s">
        <v>37</v>
      </c>
      <c r="K37" s="231" t="s">
        <v>20</v>
      </c>
      <c r="L37" s="231" t="s">
        <v>21</v>
      </c>
      <c r="M37" s="214">
        <v>5000</v>
      </c>
      <c r="N37" s="212">
        <v>1285</v>
      </c>
      <c r="O37" s="229" t="s">
        <v>19</v>
      </c>
      <c r="P37" s="230">
        <v>14688.84</v>
      </c>
      <c r="Q37" s="256"/>
      <c r="R37" s="207"/>
    </row>
    <row r="38" spans="1:18" s="158" customFormat="1" ht="31.2" x14ac:dyDescent="0.3">
      <c r="A38" s="235">
        <v>31</v>
      </c>
      <c r="B38" s="236">
        <v>155</v>
      </c>
      <c r="C38" s="231" t="s">
        <v>17</v>
      </c>
      <c r="D38" s="231" t="s">
        <v>40</v>
      </c>
      <c r="E38" s="231" t="s">
        <v>66</v>
      </c>
      <c r="F38" s="231">
        <v>49</v>
      </c>
      <c r="G38" s="231" t="s">
        <v>71</v>
      </c>
      <c r="H38" s="231">
        <v>1949</v>
      </c>
      <c r="I38" s="231">
        <v>52509</v>
      </c>
      <c r="J38" s="226" t="s">
        <v>37</v>
      </c>
      <c r="K38" s="231" t="s">
        <v>20</v>
      </c>
      <c r="L38" s="231" t="s">
        <v>21</v>
      </c>
      <c r="M38" s="214">
        <v>5000</v>
      </c>
      <c r="N38" s="212">
        <v>769</v>
      </c>
      <c r="O38" s="229" t="s">
        <v>19</v>
      </c>
      <c r="P38" s="230">
        <v>8790.44</v>
      </c>
      <c r="Q38" s="256"/>
      <c r="R38" s="207"/>
    </row>
    <row r="39" spans="1:18" s="158" customFormat="1" ht="15.6" x14ac:dyDescent="0.3">
      <c r="A39" s="235">
        <v>32</v>
      </c>
      <c r="B39" s="236">
        <v>156</v>
      </c>
      <c r="C39" s="231" t="s">
        <v>17</v>
      </c>
      <c r="D39" s="231" t="s">
        <v>40</v>
      </c>
      <c r="E39" s="231" t="s">
        <v>58</v>
      </c>
      <c r="F39" s="231">
        <v>49</v>
      </c>
      <c r="G39" s="231">
        <v>178</v>
      </c>
      <c r="H39" s="231">
        <v>1702</v>
      </c>
      <c r="I39" s="231">
        <v>52142</v>
      </c>
      <c r="J39" s="226" t="s">
        <v>37</v>
      </c>
      <c r="K39" s="231" t="s">
        <v>20</v>
      </c>
      <c r="L39" s="231" t="s">
        <v>21</v>
      </c>
      <c r="M39" s="214">
        <v>2500</v>
      </c>
      <c r="N39" s="212">
        <v>183</v>
      </c>
      <c r="O39" s="229" t="s">
        <v>19</v>
      </c>
      <c r="P39" s="230">
        <v>2091.87</v>
      </c>
      <c r="Q39" s="256"/>
      <c r="R39" s="207"/>
    </row>
    <row r="40" spans="1:18" s="158" customFormat="1" ht="15.6" x14ac:dyDescent="0.3">
      <c r="A40" s="235">
        <v>33</v>
      </c>
      <c r="B40" s="236">
        <v>157</v>
      </c>
      <c r="C40" s="231" t="s">
        <v>17</v>
      </c>
      <c r="D40" s="231" t="s">
        <v>40</v>
      </c>
      <c r="E40" s="231" t="s">
        <v>32</v>
      </c>
      <c r="F40" s="231">
        <v>49</v>
      </c>
      <c r="G40" s="231">
        <v>178</v>
      </c>
      <c r="H40" s="237" t="s">
        <v>19</v>
      </c>
      <c r="I40" s="237" t="s">
        <v>19</v>
      </c>
      <c r="J40" s="236">
        <v>39061</v>
      </c>
      <c r="K40" s="231" t="s">
        <v>20</v>
      </c>
      <c r="L40" s="231" t="s">
        <v>21</v>
      </c>
      <c r="M40" s="214">
        <v>2500</v>
      </c>
      <c r="N40" s="212">
        <v>47</v>
      </c>
      <c r="O40" s="229" t="s">
        <v>19</v>
      </c>
      <c r="P40" s="230">
        <v>537.26</v>
      </c>
      <c r="Q40" s="256"/>
      <c r="R40" s="207"/>
    </row>
    <row r="41" spans="1:18" s="158" customFormat="1" ht="15.6" x14ac:dyDescent="0.3">
      <c r="A41" s="235">
        <v>34</v>
      </c>
      <c r="B41" s="236">
        <v>158</v>
      </c>
      <c r="C41" s="231" t="s">
        <v>17</v>
      </c>
      <c r="D41" s="231" t="s">
        <v>40</v>
      </c>
      <c r="E41" s="231" t="s">
        <v>72</v>
      </c>
      <c r="F41" s="231">
        <v>50</v>
      </c>
      <c r="G41" s="231">
        <v>181</v>
      </c>
      <c r="H41" s="231">
        <v>1796</v>
      </c>
      <c r="I41" s="237">
        <v>52614</v>
      </c>
      <c r="J41" s="226" t="s">
        <v>37</v>
      </c>
      <c r="K41" s="231" t="s">
        <v>20</v>
      </c>
      <c r="L41" s="231" t="s">
        <v>21</v>
      </c>
      <c r="M41" s="214">
        <v>5000</v>
      </c>
      <c r="N41" s="212">
        <v>175</v>
      </c>
      <c r="O41" s="229" t="s">
        <v>19</v>
      </c>
      <c r="P41" s="230">
        <v>2000.43</v>
      </c>
      <c r="Q41" s="256"/>
      <c r="R41" s="207"/>
    </row>
    <row r="42" spans="1:18" s="158" customFormat="1" ht="46.8" x14ac:dyDescent="0.3">
      <c r="A42" s="235">
        <v>35</v>
      </c>
      <c r="B42" s="236">
        <v>159</v>
      </c>
      <c r="C42" s="231" t="s">
        <v>17</v>
      </c>
      <c r="D42" s="231" t="s">
        <v>40</v>
      </c>
      <c r="E42" s="231" t="s">
        <v>52</v>
      </c>
      <c r="F42" s="231">
        <v>50</v>
      </c>
      <c r="G42" s="231" t="s">
        <v>73</v>
      </c>
      <c r="H42" s="237" t="s">
        <v>19</v>
      </c>
      <c r="I42" s="237" t="s">
        <v>19</v>
      </c>
      <c r="J42" s="226" t="s">
        <v>37</v>
      </c>
      <c r="K42" s="231" t="s">
        <v>20</v>
      </c>
      <c r="L42" s="231" t="s">
        <v>21</v>
      </c>
      <c r="M42" s="214">
        <v>5000</v>
      </c>
      <c r="N42" s="212">
        <v>807</v>
      </c>
      <c r="O42" s="229" t="s">
        <v>19</v>
      </c>
      <c r="P42" s="230">
        <v>9224.82</v>
      </c>
      <c r="Q42" s="256"/>
      <c r="R42" s="207"/>
    </row>
    <row r="43" spans="1:18" s="158" customFormat="1" ht="15.6" x14ac:dyDescent="0.3">
      <c r="A43" s="235">
        <v>36</v>
      </c>
      <c r="B43" s="236">
        <v>160</v>
      </c>
      <c r="C43" s="231" t="s">
        <v>17</v>
      </c>
      <c r="D43" s="231" t="s">
        <v>40</v>
      </c>
      <c r="E43" s="231" t="s">
        <v>58</v>
      </c>
      <c r="F43" s="231">
        <v>49</v>
      </c>
      <c r="G43" s="231" t="s">
        <v>75</v>
      </c>
      <c r="H43" s="209">
        <v>1484</v>
      </c>
      <c r="I43" s="209">
        <v>53021</v>
      </c>
      <c r="J43" s="226" t="s">
        <v>37</v>
      </c>
      <c r="K43" s="231" t="s">
        <v>20</v>
      </c>
      <c r="L43" s="231" t="s">
        <v>21</v>
      </c>
      <c r="M43" s="214">
        <v>2499</v>
      </c>
      <c r="N43" s="212">
        <v>455</v>
      </c>
      <c r="O43" s="229" t="s">
        <v>19</v>
      </c>
      <c r="P43" s="230">
        <v>5201.1099999999997</v>
      </c>
      <c r="Q43" s="256"/>
      <c r="R43" s="207"/>
    </row>
    <row r="44" spans="1:18" s="168" customFormat="1" ht="46.8" x14ac:dyDescent="0.3">
      <c r="A44" s="235">
        <v>37</v>
      </c>
      <c r="B44" s="236" t="s">
        <v>1531</v>
      </c>
      <c r="C44" s="231" t="s">
        <v>17</v>
      </c>
      <c r="D44" s="231" t="s">
        <v>40</v>
      </c>
      <c r="E44" s="231" t="s">
        <v>74</v>
      </c>
      <c r="F44" s="231">
        <v>49</v>
      </c>
      <c r="G44" s="231" t="s">
        <v>75</v>
      </c>
      <c r="H44" s="231">
        <v>50357</v>
      </c>
      <c r="I44" s="231">
        <v>50357</v>
      </c>
      <c r="J44" s="226" t="s">
        <v>37</v>
      </c>
      <c r="K44" s="231" t="s">
        <v>20</v>
      </c>
      <c r="L44" s="231" t="s">
        <v>21</v>
      </c>
      <c r="M44" s="214">
        <v>5000</v>
      </c>
      <c r="N44" s="212">
        <v>469</v>
      </c>
      <c r="O44" s="229" t="s">
        <v>19</v>
      </c>
      <c r="P44" s="230">
        <v>5361.14</v>
      </c>
      <c r="Q44" s="256"/>
      <c r="R44" s="207"/>
    </row>
    <row r="45" spans="1:18" s="158" customFormat="1" ht="109.2" x14ac:dyDescent="0.3">
      <c r="A45" s="235">
        <v>38</v>
      </c>
      <c r="B45" s="236">
        <v>161</v>
      </c>
      <c r="C45" s="231" t="s">
        <v>17</v>
      </c>
      <c r="D45" s="231" t="s">
        <v>40</v>
      </c>
      <c r="E45" s="231" t="s">
        <v>76</v>
      </c>
      <c r="F45" s="231">
        <v>50</v>
      </c>
      <c r="G45" s="231" t="s">
        <v>73</v>
      </c>
      <c r="H45" s="237" t="s">
        <v>19</v>
      </c>
      <c r="I45" s="237" t="s">
        <v>19</v>
      </c>
      <c r="J45" s="236">
        <v>42952</v>
      </c>
      <c r="K45" s="231" t="s">
        <v>20</v>
      </c>
      <c r="L45" s="231" t="s">
        <v>21</v>
      </c>
      <c r="M45" s="214">
        <v>5000</v>
      </c>
      <c r="N45" s="212">
        <v>964</v>
      </c>
      <c r="O45" s="229" t="s">
        <v>19</v>
      </c>
      <c r="P45" s="230">
        <v>11019.48</v>
      </c>
      <c r="Q45" s="256"/>
      <c r="R45" s="207"/>
    </row>
    <row r="46" spans="1:18" s="158" customFormat="1" ht="31.2" x14ac:dyDescent="0.3">
      <c r="A46" s="235">
        <v>39</v>
      </c>
      <c r="B46" s="236">
        <v>162</v>
      </c>
      <c r="C46" s="231" t="s">
        <v>17</v>
      </c>
      <c r="D46" s="231" t="s">
        <v>40</v>
      </c>
      <c r="E46" s="231" t="s">
        <v>1409</v>
      </c>
      <c r="F46" s="231">
        <v>50</v>
      </c>
      <c r="G46" s="231">
        <v>181</v>
      </c>
      <c r="H46" s="231">
        <v>1589</v>
      </c>
      <c r="I46" s="231">
        <v>51707</v>
      </c>
      <c r="J46" s="231" t="s">
        <v>37</v>
      </c>
      <c r="K46" s="231" t="s">
        <v>20</v>
      </c>
      <c r="L46" s="231" t="s">
        <v>21</v>
      </c>
      <c r="M46" s="214">
        <v>5000</v>
      </c>
      <c r="N46" s="212">
        <v>1135</v>
      </c>
      <c r="O46" s="229" t="s">
        <v>19</v>
      </c>
      <c r="P46" s="230">
        <v>12974.19</v>
      </c>
      <c r="Q46" s="256"/>
      <c r="R46" s="207"/>
    </row>
    <row r="47" spans="1:18" s="158" customFormat="1" ht="31.2" x14ac:dyDescent="0.3">
      <c r="A47" s="235">
        <v>40</v>
      </c>
      <c r="B47" s="236">
        <v>163</v>
      </c>
      <c r="C47" s="231" t="s">
        <v>17</v>
      </c>
      <c r="D47" s="231" t="s">
        <v>40</v>
      </c>
      <c r="E47" s="231" t="s">
        <v>1410</v>
      </c>
      <c r="F47" s="231">
        <v>49</v>
      </c>
      <c r="G47" s="231" t="s">
        <v>71</v>
      </c>
      <c r="H47" s="237" t="s">
        <v>19</v>
      </c>
      <c r="I47" s="237" t="s">
        <v>19</v>
      </c>
      <c r="J47" s="236">
        <v>17249</v>
      </c>
      <c r="K47" s="231" t="s">
        <v>20</v>
      </c>
      <c r="L47" s="231" t="s">
        <v>21</v>
      </c>
      <c r="M47" s="214">
        <v>5000</v>
      </c>
      <c r="N47" s="212">
        <v>1185</v>
      </c>
      <c r="O47" s="229" t="s">
        <v>19</v>
      </c>
      <c r="P47" s="230">
        <v>13545.74</v>
      </c>
      <c r="Q47" s="256"/>
      <c r="R47" s="207"/>
    </row>
    <row r="48" spans="1:18" s="158" customFormat="1" ht="31.2" x14ac:dyDescent="0.3">
      <c r="A48" s="235">
        <v>41</v>
      </c>
      <c r="B48" s="236">
        <v>164</v>
      </c>
      <c r="C48" s="231" t="s">
        <v>17</v>
      </c>
      <c r="D48" s="231" t="s">
        <v>40</v>
      </c>
      <c r="E48" s="231" t="s">
        <v>79</v>
      </c>
      <c r="F48" s="231">
        <v>49</v>
      </c>
      <c r="G48" s="231">
        <v>178</v>
      </c>
      <c r="H48" s="237" t="s">
        <v>19</v>
      </c>
      <c r="I48" s="237" t="s">
        <v>19</v>
      </c>
      <c r="J48" s="236">
        <v>41045</v>
      </c>
      <c r="K48" s="231" t="s">
        <v>20</v>
      </c>
      <c r="L48" s="231" t="s">
        <v>21</v>
      </c>
      <c r="M48" s="214">
        <v>2500</v>
      </c>
      <c r="N48" s="212">
        <v>573</v>
      </c>
      <c r="O48" s="229" t="s">
        <v>19</v>
      </c>
      <c r="P48" s="230">
        <v>6549.96</v>
      </c>
      <c r="Q48" s="256"/>
      <c r="R48" s="207"/>
    </row>
    <row r="49" spans="1:18" s="158" customFormat="1" ht="46.8" x14ac:dyDescent="0.3">
      <c r="A49" s="235">
        <v>42</v>
      </c>
      <c r="B49" s="236">
        <v>165</v>
      </c>
      <c r="C49" s="231" t="s">
        <v>17</v>
      </c>
      <c r="D49" s="231" t="s">
        <v>40</v>
      </c>
      <c r="E49" s="231" t="s">
        <v>80</v>
      </c>
      <c r="F49" s="231">
        <v>50</v>
      </c>
      <c r="G49" s="231">
        <v>181</v>
      </c>
      <c r="H49" s="231">
        <v>2054</v>
      </c>
      <c r="I49" s="231">
        <v>52872</v>
      </c>
      <c r="J49" s="231" t="s">
        <v>37</v>
      </c>
      <c r="K49" s="231" t="s">
        <v>20</v>
      </c>
      <c r="L49" s="231" t="s">
        <v>21</v>
      </c>
      <c r="M49" s="214">
        <v>5000</v>
      </c>
      <c r="N49" s="212">
        <v>1142</v>
      </c>
      <c r="O49" s="229" t="s">
        <v>19</v>
      </c>
      <c r="P49" s="230">
        <v>13054.2</v>
      </c>
      <c r="Q49" s="256"/>
      <c r="R49" s="207"/>
    </row>
    <row r="50" spans="1:18" s="158" customFormat="1" ht="46.8" x14ac:dyDescent="0.3">
      <c r="A50" s="235">
        <v>43</v>
      </c>
      <c r="B50" s="236">
        <v>166</v>
      </c>
      <c r="C50" s="231" t="s">
        <v>17</v>
      </c>
      <c r="D50" s="231" t="s">
        <v>40</v>
      </c>
      <c r="E50" s="231" t="s">
        <v>49</v>
      </c>
      <c r="F50" s="231">
        <v>50</v>
      </c>
      <c r="G50" s="231" t="s">
        <v>73</v>
      </c>
      <c r="H50" s="231">
        <v>1920</v>
      </c>
      <c r="I50" s="231">
        <v>52243</v>
      </c>
      <c r="J50" s="231" t="s">
        <v>37</v>
      </c>
      <c r="K50" s="231" t="s">
        <v>20</v>
      </c>
      <c r="L50" s="231" t="s">
        <v>21</v>
      </c>
      <c r="M50" s="214">
        <v>5000</v>
      </c>
      <c r="N50" s="212">
        <v>1138</v>
      </c>
      <c r="O50" s="229" t="s">
        <v>19</v>
      </c>
      <c r="P50" s="230">
        <v>13008.48</v>
      </c>
      <c r="Q50" s="256"/>
      <c r="R50" s="207"/>
    </row>
    <row r="51" spans="1:18" s="158" customFormat="1" ht="93.6" x14ac:dyDescent="0.3">
      <c r="A51" s="235">
        <v>44</v>
      </c>
      <c r="B51" s="236">
        <v>167</v>
      </c>
      <c r="C51" s="231" t="s">
        <v>17</v>
      </c>
      <c r="D51" s="231" t="s">
        <v>40</v>
      </c>
      <c r="E51" s="231" t="s">
        <v>1411</v>
      </c>
      <c r="F51" s="231">
        <v>50</v>
      </c>
      <c r="G51" s="231">
        <v>181</v>
      </c>
      <c r="H51" s="237" t="s">
        <v>19</v>
      </c>
      <c r="I51" s="237" t="s">
        <v>37</v>
      </c>
      <c r="J51" s="237">
        <v>16263</v>
      </c>
      <c r="K51" s="231" t="s">
        <v>20</v>
      </c>
      <c r="L51" s="231" t="s">
        <v>21</v>
      </c>
      <c r="M51" s="214">
        <v>5000</v>
      </c>
      <c r="N51" s="212">
        <v>1132</v>
      </c>
      <c r="O51" s="229" t="s">
        <v>19</v>
      </c>
      <c r="P51" s="230">
        <v>12939.89</v>
      </c>
      <c r="Q51" s="256"/>
      <c r="R51" s="207"/>
    </row>
    <row r="52" spans="1:18" s="158" customFormat="1" ht="93.6" x14ac:dyDescent="0.3">
      <c r="A52" s="235">
        <v>45</v>
      </c>
      <c r="B52" s="236">
        <v>168</v>
      </c>
      <c r="C52" s="231" t="s">
        <v>17</v>
      </c>
      <c r="D52" s="231" t="s">
        <v>40</v>
      </c>
      <c r="E52" s="231" t="s">
        <v>1248</v>
      </c>
      <c r="F52" s="231">
        <v>49</v>
      </c>
      <c r="G52" s="231" t="s">
        <v>71</v>
      </c>
      <c r="H52" s="237" t="s">
        <v>19</v>
      </c>
      <c r="I52" s="237" t="s">
        <v>19</v>
      </c>
      <c r="J52" s="236">
        <v>13224</v>
      </c>
      <c r="K52" s="231" t="s">
        <v>20</v>
      </c>
      <c r="L52" s="231" t="s">
        <v>21</v>
      </c>
      <c r="M52" s="214">
        <v>5000</v>
      </c>
      <c r="N52" s="212">
        <v>1124</v>
      </c>
      <c r="O52" s="229" t="s">
        <v>19</v>
      </c>
      <c r="P52" s="230">
        <v>12848.44</v>
      </c>
      <c r="Q52" s="256"/>
      <c r="R52" s="207"/>
    </row>
    <row r="53" spans="1:18" s="158" customFormat="1" ht="15.6" x14ac:dyDescent="0.3">
      <c r="A53" s="235">
        <v>46</v>
      </c>
      <c r="B53" s="236">
        <v>169</v>
      </c>
      <c r="C53" s="231" t="s">
        <v>17</v>
      </c>
      <c r="D53" s="231" t="s">
        <v>40</v>
      </c>
      <c r="E53" s="231" t="s">
        <v>58</v>
      </c>
      <c r="F53" s="231">
        <v>50</v>
      </c>
      <c r="G53" s="231">
        <v>181</v>
      </c>
      <c r="H53" s="237">
        <v>51571</v>
      </c>
      <c r="I53" s="237">
        <v>51571</v>
      </c>
      <c r="J53" s="236" t="s">
        <v>37</v>
      </c>
      <c r="K53" s="231" t="s">
        <v>20</v>
      </c>
      <c r="L53" s="231" t="s">
        <v>21</v>
      </c>
      <c r="M53" s="214">
        <v>5600</v>
      </c>
      <c r="N53" s="212">
        <v>1260</v>
      </c>
      <c r="O53" s="229" t="s">
        <v>19</v>
      </c>
      <c r="P53" s="230">
        <v>14403.06</v>
      </c>
      <c r="Q53" s="256"/>
      <c r="R53" s="207"/>
    </row>
    <row r="54" spans="1:18" s="158" customFormat="1" ht="31.95" customHeight="1" x14ac:dyDescent="0.3">
      <c r="A54" s="235">
        <v>47</v>
      </c>
      <c r="B54" s="236">
        <v>170</v>
      </c>
      <c r="C54" s="231" t="s">
        <v>17</v>
      </c>
      <c r="D54" s="231" t="s">
        <v>40</v>
      </c>
      <c r="E54" s="231" t="s">
        <v>1478</v>
      </c>
      <c r="F54" s="231">
        <v>49</v>
      </c>
      <c r="G54" s="231">
        <v>178</v>
      </c>
      <c r="H54" s="237" t="s">
        <v>19</v>
      </c>
      <c r="I54" s="237" t="s">
        <v>19</v>
      </c>
      <c r="J54" s="236">
        <v>13218</v>
      </c>
      <c r="K54" s="231" t="s">
        <v>20</v>
      </c>
      <c r="L54" s="231" t="s">
        <v>21</v>
      </c>
      <c r="M54" s="214">
        <v>5000</v>
      </c>
      <c r="N54" s="212">
        <v>1121</v>
      </c>
      <c r="O54" s="229" t="s">
        <v>19</v>
      </c>
      <c r="P54" s="230">
        <v>12814.15</v>
      </c>
      <c r="Q54" s="256"/>
      <c r="R54" s="207"/>
    </row>
    <row r="55" spans="1:18" s="158" customFormat="1" ht="46.8" x14ac:dyDescent="0.3">
      <c r="A55" s="235">
        <v>48</v>
      </c>
      <c r="B55" s="236">
        <v>171</v>
      </c>
      <c r="C55" s="231" t="s">
        <v>17</v>
      </c>
      <c r="D55" s="231" t="s">
        <v>40</v>
      </c>
      <c r="E55" s="231" t="s">
        <v>85</v>
      </c>
      <c r="F55" s="231">
        <v>50</v>
      </c>
      <c r="G55" s="231">
        <v>181</v>
      </c>
      <c r="H55" s="231">
        <v>1678</v>
      </c>
      <c r="I55" s="231">
        <v>52058</v>
      </c>
      <c r="J55" s="231" t="s">
        <v>37</v>
      </c>
      <c r="K55" s="231" t="s">
        <v>20</v>
      </c>
      <c r="L55" s="231" t="s">
        <v>21</v>
      </c>
      <c r="M55" s="214">
        <v>5000</v>
      </c>
      <c r="N55" s="212">
        <v>1117</v>
      </c>
      <c r="O55" s="229" t="s">
        <v>19</v>
      </c>
      <c r="P55" s="230">
        <v>12768.43</v>
      </c>
      <c r="Q55" s="256"/>
      <c r="R55" s="207"/>
    </row>
    <row r="56" spans="1:18" s="158" customFormat="1" ht="46.8" x14ac:dyDescent="0.3">
      <c r="A56" s="235">
        <v>49</v>
      </c>
      <c r="B56" s="236">
        <v>172</v>
      </c>
      <c r="C56" s="231" t="s">
        <v>17</v>
      </c>
      <c r="D56" s="231" t="s">
        <v>40</v>
      </c>
      <c r="E56" s="231" t="s">
        <v>1412</v>
      </c>
      <c r="F56" s="231">
        <v>50</v>
      </c>
      <c r="G56" s="231" t="s">
        <v>73</v>
      </c>
      <c r="H56" s="237" t="s">
        <v>19</v>
      </c>
      <c r="I56" s="237" t="s">
        <v>19</v>
      </c>
      <c r="J56" s="236">
        <v>41083</v>
      </c>
      <c r="K56" s="231" t="s">
        <v>20</v>
      </c>
      <c r="L56" s="231" t="s">
        <v>21</v>
      </c>
      <c r="M56" s="214">
        <v>5000</v>
      </c>
      <c r="N56" s="212">
        <v>1111</v>
      </c>
      <c r="O56" s="229" t="s">
        <v>19</v>
      </c>
      <c r="P56" s="230">
        <v>12699.84</v>
      </c>
      <c r="Q56" s="256"/>
      <c r="R56" s="207"/>
    </row>
    <row r="57" spans="1:18" s="158" customFormat="1" ht="15.6" x14ac:dyDescent="0.3">
      <c r="A57" s="235">
        <v>50</v>
      </c>
      <c r="B57" s="236">
        <v>173</v>
      </c>
      <c r="C57" s="231" t="s">
        <v>17</v>
      </c>
      <c r="D57" s="231" t="s">
        <v>40</v>
      </c>
      <c r="E57" s="231" t="s">
        <v>87</v>
      </c>
      <c r="F57" s="231">
        <v>50</v>
      </c>
      <c r="G57" s="231" t="s">
        <v>73</v>
      </c>
      <c r="H57" s="231">
        <v>51362</v>
      </c>
      <c r="I57" s="231">
        <v>51362</v>
      </c>
      <c r="J57" s="231" t="s">
        <v>37</v>
      </c>
      <c r="K57" s="231" t="s">
        <v>20</v>
      </c>
      <c r="L57" s="231" t="s">
        <v>21</v>
      </c>
      <c r="M57" s="214">
        <v>7500</v>
      </c>
      <c r="N57" s="212">
        <v>1187</v>
      </c>
      <c r="O57" s="229" t="s">
        <v>19</v>
      </c>
      <c r="P57" s="230">
        <v>13568.6</v>
      </c>
      <c r="Q57" s="256"/>
      <c r="R57" s="207"/>
    </row>
    <row r="58" spans="1:18" s="158" customFormat="1" ht="93.6" x14ac:dyDescent="0.3">
      <c r="A58" s="235">
        <v>51</v>
      </c>
      <c r="B58" s="236">
        <v>174</v>
      </c>
      <c r="C58" s="231" t="s">
        <v>17</v>
      </c>
      <c r="D58" s="231" t="s">
        <v>40</v>
      </c>
      <c r="E58" s="231" t="s">
        <v>1479</v>
      </c>
      <c r="F58" s="231">
        <v>49</v>
      </c>
      <c r="G58" s="231">
        <v>1</v>
      </c>
      <c r="H58" s="237" t="s">
        <v>19</v>
      </c>
      <c r="I58" s="237" t="s">
        <v>19</v>
      </c>
      <c r="J58" s="236">
        <v>26695</v>
      </c>
      <c r="K58" s="231" t="s">
        <v>20</v>
      </c>
      <c r="L58" s="231" t="s">
        <v>21</v>
      </c>
      <c r="M58" s="214">
        <v>5000</v>
      </c>
      <c r="N58" s="212">
        <v>299</v>
      </c>
      <c r="O58" s="229" t="s">
        <v>19</v>
      </c>
      <c r="P58" s="230">
        <v>3417.87</v>
      </c>
      <c r="Q58" s="256"/>
      <c r="R58" s="207"/>
    </row>
    <row r="59" spans="1:18" s="158" customFormat="1" ht="62.4" x14ac:dyDescent="0.3">
      <c r="A59" s="235">
        <v>52</v>
      </c>
      <c r="B59" s="236">
        <v>175</v>
      </c>
      <c r="C59" s="231" t="s">
        <v>17</v>
      </c>
      <c r="D59" s="231" t="s">
        <v>40</v>
      </c>
      <c r="E59" s="231" t="s">
        <v>1251</v>
      </c>
      <c r="F59" s="231">
        <v>49</v>
      </c>
      <c r="G59" s="231" t="s">
        <v>71</v>
      </c>
      <c r="H59" s="237" t="s">
        <v>19</v>
      </c>
      <c r="I59" s="237" t="s">
        <v>19</v>
      </c>
      <c r="J59" s="236">
        <v>18247</v>
      </c>
      <c r="K59" s="231" t="s">
        <v>20</v>
      </c>
      <c r="L59" s="231" t="s">
        <v>21</v>
      </c>
      <c r="M59" s="214">
        <v>2500</v>
      </c>
      <c r="N59" s="212">
        <v>13</v>
      </c>
      <c r="O59" s="229" t="s">
        <v>19</v>
      </c>
      <c r="P59" s="230">
        <v>148.6</v>
      </c>
      <c r="Q59" s="256"/>
      <c r="R59" s="207"/>
    </row>
    <row r="60" spans="1:18" s="158" customFormat="1" ht="46.8" x14ac:dyDescent="0.3">
      <c r="A60" s="235">
        <v>53</v>
      </c>
      <c r="B60" s="236">
        <v>177</v>
      </c>
      <c r="C60" s="231" t="s">
        <v>17</v>
      </c>
      <c r="D60" s="231" t="s">
        <v>40</v>
      </c>
      <c r="E60" s="231" t="s">
        <v>90</v>
      </c>
      <c r="F60" s="237">
        <v>50</v>
      </c>
      <c r="G60" s="231" t="s">
        <v>73</v>
      </c>
      <c r="H60" s="237" t="s">
        <v>19</v>
      </c>
      <c r="I60" s="237" t="s">
        <v>19</v>
      </c>
      <c r="J60" s="236">
        <v>41099</v>
      </c>
      <c r="K60" s="231" t="s">
        <v>20</v>
      </c>
      <c r="L60" s="231" t="s">
        <v>21</v>
      </c>
      <c r="M60" s="214">
        <v>4000</v>
      </c>
      <c r="N60" s="212">
        <v>477</v>
      </c>
      <c r="O60" s="229" t="s">
        <v>19</v>
      </c>
      <c r="P60" s="230">
        <v>5452.59</v>
      </c>
      <c r="Q60" s="256"/>
      <c r="R60" s="207"/>
    </row>
    <row r="61" spans="1:18" s="158" customFormat="1" ht="46.8" x14ac:dyDescent="0.3">
      <c r="A61" s="235">
        <v>54</v>
      </c>
      <c r="B61" s="236">
        <v>178</v>
      </c>
      <c r="C61" s="231" t="s">
        <v>17</v>
      </c>
      <c r="D61" s="231" t="s">
        <v>40</v>
      </c>
      <c r="E61" s="231" t="s">
        <v>91</v>
      </c>
      <c r="F61" s="231">
        <v>50</v>
      </c>
      <c r="G61" s="231">
        <v>181</v>
      </c>
      <c r="H61" s="237" t="s">
        <v>19</v>
      </c>
      <c r="I61" s="237" t="s">
        <v>19</v>
      </c>
      <c r="J61" s="236">
        <v>29423</v>
      </c>
      <c r="K61" s="231" t="s">
        <v>20</v>
      </c>
      <c r="L61" s="231" t="s">
        <v>21</v>
      </c>
      <c r="M61" s="214">
        <v>5000</v>
      </c>
      <c r="N61" s="212">
        <v>1360</v>
      </c>
      <c r="O61" s="229" t="s">
        <v>19</v>
      </c>
      <c r="P61" s="230">
        <v>15546.16</v>
      </c>
      <c r="Q61" s="256"/>
      <c r="R61" s="207"/>
    </row>
    <row r="62" spans="1:18" s="158" customFormat="1" ht="31.2" x14ac:dyDescent="0.3">
      <c r="A62" s="235">
        <v>55</v>
      </c>
      <c r="B62" s="236">
        <v>180</v>
      </c>
      <c r="C62" s="231" t="s">
        <v>17</v>
      </c>
      <c r="D62" s="231" t="s">
        <v>40</v>
      </c>
      <c r="E62" s="231" t="s">
        <v>92</v>
      </c>
      <c r="F62" s="231">
        <v>50</v>
      </c>
      <c r="G62" s="231">
        <v>181</v>
      </c>
      <c r="H62" s="237" t="s">
        <v>19</v>
      </c>
      <c r="I62" s="237" t="s">
        <v>19</v>
      </c>
      <c r="J62" s="236">
        <v>12163</v>
      </c>
      <c r="K62" s="231" t="s">
        <v>20</v>
      </c>
      <c r="L62" s="231" t="s">
        <v>21</v>
      </c>
      <c r="M62" s="214">
        <v>4000</v>
      </c>
      <c r="N62" s="212">
        <v>1357</v>
      </c>
      <c r="O62" s="229" t="s">
        <v>19</v>
      </c>
      <c r="P62" s="230">
        <v>15511.87</v>
      </c>
      <c r="Q62" s="256"/>
      <c r="R62" s="207"/>
    </row>
    <row r="63" spans="1:18" s="158" customFormat="1" ht="15.6" x14ac:dyDescent="0.3">
      <c r="A63" s="235">
        <v>56</v>
      </c>
      <c r="B63" s="236">
        <v>181</v>
      </c>
      <c r="C63" s="231" t="s">
        <v>17</v>
      </c>
      <c r="D63" s="231" t="s">
        <v>40</v>
      </c>
      <c r="E63" s="231" t="s">
        <v>1252</v>
      </c>
      <c r="F63" s="231">
        <v>50</v>
      </c>
      <c r="G63" s="231">
        <v>181</v>
      </c>
      <c r="H63" s="231">
        <v>53360</v>
      </c>
      <c r="I63" s="231">
        <v>53360</v>
      </c>
      <c r="J63" s="231" t="s">
        <v>37</v>
      </c>
      <c r="K63" s="231" t="s">
        <v>20</v>
      </c>
      <c r="L63" s="231" t="s">
        <v>21</v>
      </c>
      <c r="M63" s="214">
        <v>5000</v>
      </c>
      <c r="N63" s="212">
        <v>1690</v>
      </c>
      <c r="O63" s="229" t="s">
        <v>19</v>
      </c>
      <c r="P63" s="230">
        <v>19318.39</v>
      </c>
      <c r="Q63" s="256"/>
      <c r="R63" s="207"/>
    </row>
    <row r="64" spans="1:18" s="158" customFormat="1" ht="15.6" x14ac:dyDescent="0.3">
      <c r="A64" s="235">
        <v>57</v>
      </c>
      <c r="B64" s="236">
        <v>182</v>
      </c>
      <c r="C64" s="231" t="s">
        <v>17</v>
      </c>
      <c r="D64" s="231" t="s">
        <v>40</v>
      </c>
      <c r="E64" s="231" t="s">
        <v>94</v>
      </c>
      <c r="F64" s="231" t="s">
        <v>19</v>
      </c>
      <c r="G64" s="231" t="s">
        <v>19</v>
      </c>
      <c r="H64" s="231">
        <v>1927</v>
      </c>
      <c r="I64" s="231">
        <v>52275</v>
      </c>
      <c r="J64" s="231" t="s">
        <v>37</v>
      </c>
      <c r="K64" s="231" t="s">
        <v>20</v>
      </c>
      <c r="L64" s="231" t="s">
        <v>21</v>
      </c>
      <c r="M64" s="214">
        <v>5000</v>
      </c>
      <c r="N64" s="212">
        <v>1671</v>
      </c>
      <c r="O64" s="229" t="s">
        <v>19</v>
      </c>
      <c r="P64" s="230">
        <v>19101.2</v>
      </c>
      <c r="Q64" s="256"/>
      <c r="R64" s="207"/>
    </row>
    <row r="65" spans="1:18" s="158" customFormat="1" ht="78" x14ac:dyDescent="0.3">
      <c r="A65" s="235">
        <v>58</v>
      </c>
      <c r="B65" s="236">
        <v>183</v>
      </c>
      <c r="C65" s="231" t="s">
        <v>17</v>
      </c>
      <c r="D65" s="231" t="s">
        <v>40</v>
      </c>
      <c r="E65" s="226" t="s">
        <v>1413</v>
      </c>
      <c r="F65" s="227" t="s">
        <v>60</v>
      </c>
      <c r="G65" s="226">
        <v>178</v>
      </c>
      <c r="H65" s="226" t="s">
        <v>19</v>
      </c>
      <c r="I65" s="226" t="s">
        <v>19</v>
      </c>
      <c r="J65" s="236">
        <v>32350</v>
      </c>
      <c r="K65" s="231" t="s">
        <v>20</v>
      </c>
      <c r="L65" s="231" t="s">
        <v>21</v>
      </c>
      <c r="M65" s="214">
        <v>5000</v>
      </c>
      <c r="N65" s="212">
        <v>1648</v>
      </c>
      <c r="O65" s="229" t="s">
        <v>19</v>
      </c>
      <c r="P65" s="230">
        <v>18838.29</v>
      </c>
      <c r="Q65" s="256"/>
      <c r="R65" s="207"/>
    </row>
    <row r="66" spans="1:18" s="158" customFormat="1" ht="15.6" x14ac:dyDescent="0.3">
      <c r="A66" s="235">
        <v>59</v>
      </c>
      <c r="B66" s="236" t="s">
        <v>501</v>
      </c>
      <c r="C66" s="231" t="s">
        <v>17</v>
      </c>
      <c r="D66" s="231" t="s">
        <v>40</v>
      </c>
      <c r="E66" s="231" t="s">
        <v>1083</v>
      </c>
      <c r="F66" s="231">
        <v>50</v>
      </c>
      <c r="G66" s="231" t="s">
        <v>97</v>
      </c>
      <c r="H66" s="237" t="s">
        <v>19</v>
      </c>
      <c r="I66" s="237" t="s">
        <v>19</v>
      </c>
      <c r="J66" s="237" t="s">
        <v>19</v>
      </c>
      <c r="K66" s="231" t="s">
        <v>20</v>
      </c>
      <c r="L66" s="231" t="s">
        <v>21</v>
      </c>
      <c r="M66" s="214">
        <v>2500</v>
      </c>
      <c r="N66" s="212">
        <v>650</v>
      </c>
      <c r="O66" s="229" t="s">
        <v>19</v>
      </c>
      <c r="P66" s="230">
        <v>7430.15</v>
      </c>
      <c r="Q66" s="256"/>
      <c r="R66" s="207"/>
    </row>
    <row r="67" spans="1:18" s="168" customFormat="1" ht="15.6" x14ac:dyDescent="0.3">
      <c r="A67" s="235">
        <v>60</v>
      </c>
      <c r="B67" s="236" t="s">
        <v>1532</v>
      </c>
      <c r="C67" s="231" t="s">
        <v>17</v>
      </c>
      <c r="D67" s="231" t="s">
        <v>40</v>
      </c>
      <c r="E67" s="209" t="s">
        <v>1084</v>
      </c>
      <c r="F67" s="231">
        <v>50</v>
      </c>
      <c r="G67" s="231" t="s">
        <v>97</v>
      </c>
      <c r="H67" s="237" t="s">
        <v>19</v>
      </c>
      <c r="I67" s="237" t="s">
        <v>19</v>
      </c>
      <c r="J67" s="237" t="s">
        <v>19</v>
      </c>
      <c r="K67" s="231" t="s">
        <v>20</v>
      </c>
      <c r="L67" s="231" t="s">
        <v>21</v>
      </c>
      <c r="M67" s="214">
        <v>833</v>
      </c>
      <c r="N67" s="212">
        <v>240</v>
      </c>
      <c r="O67" s="229" t="s">
        <v>19</v>
      </c>
      <c r="P67" s="230">
        <v>2743.44</v>
      </c>
      <c r="Q67" s="256"/>
      <c r="R67" s="207"/>
    </row>
    <row r="68" spans="1:18" s="168" customFormat="1" ht="15.6" x14ac:dyDescent="0.3">
      <c r="A68" s="235">
        <v>61</v>
      </c>
      <c r="B68" s="236" t="s">
        <v>1533</v>
      </c>
      <c r="C68" s="231" t="s">
        <v>17</v>
      </c>
      <c r="D68" s="231" t="s">
        <v>40</v>
      </c>
      <c r="E68" s="209" t="s">
        <v>1085</v>
      </c>
      <c r="F68" s="231">
        <v>50</v>
      </c>
      <c r="G68" s="231" t="s">
        <v>97</v>
      </c>
      <c r="H68" s="237" t="s">
        <v>19</v>
      </c>
      <c r="I68" s="237" t="s">
        <v>19</v>
      </c>
      <c r="J68" s="237" t="s">
        <v>19</v>
      </c>
      <c r="K68" s="231" t="s">
        <v>20</v>
      </c>
      <c r="L68" s="231" t="s">
        <v>21</v>
      </c>
      <c r="M68" s="214">
        <v>833</v>
      </c>
      <c r="N68" s="212">
        <v>251</v>
      </c>
      <c r="O68" s="229" t="s">
        <v>19</v>
      </c>
      <c r="P68" s="230">
        <v>2869.18</v>
      </c>
      <c r="Q68" s="256"/>
      <c r="R68" s="207"/>
    </row>
    <row r="69" spans="1:18" s="168" customFormat="1" ht="15.6" x14ac:dyDescent="0.3">
      <c r="A69" s="235">
        <v>62</v>
      </c>
      <c r="B69" s="236" t="s">
        <v>1534</v>
      </c>
      <c r="C69" s="231" t="s">
        <v>17</v>
      </c>
      <c r="D69" s="231" t="s">
        <v>40</v>
      </c>
      <c r="E69" s="209" t="s">
        <v>1086</v>
      </c>
      <c r="F69" s="231">
        <v>50</v>
      </c>
      <c r="G69" s="231" t="s">
        <v>97</v>
      </c>
      <c r="H69" s="237" t="s">
        <v>19</v>
      </c>
      <c r="I69" s="237" t="s">
        <v>19</v>
      </c>
      <c r="J69" s="237" t="s">
        <v>19</v>
      </c>
      <c r="K69" s="231" t="s">
        <v>20</v>
      </c>
      <c r="L69" s="231" t="s">
        <v>21</v>
      </c>
      <c r="M69" s="214">
        <v>834</v>
      </c>
      <c r="N69" s="212">
        <v>263</v>
      </c>
      <c r="O69" s="229" t="s">
        <v>19</v>
      </c>
      <c r="P69" s="230">
        <v>3006.35</v>
      </c>
      <c r="Q69" s="256"/>
      <c r="R69" s="207"/>
    </row>
    <row r="70" spans="1:18" s="158" customFormat="1" ht="78" x14ac:dyDescent="0.3">
      <c r="A70" s="235">
        <v>63</v>
      </c>
      <c r="B70" s="236">
        <v>185</v>
      </c>
      <c r="C70" s="231" t="s">
        <v>17</v>
      </c>
      <c r="D70" s="231" t="s">
        <v>40</v>
      </c>
      <c r="E70" s="231" t="s">
        <v>98</v>
      </c>
      <c r="F70" s="231">
        <v>50</v>
      </c>
      <c r="G70" s="231">
        <v>181</v>
      </c>
      <c r="H70" s="231">
        <v>2174</v>
      </c>
      <c r="I70" s="231">
        <v>51767</v>
      </c>
      <c r="J70" s="237" t="s">
        <v>19</v>
      </c>
      <c r="K70" s="231" t="s">
        <v>20</v>
      </c>
      <c r="L70" s="231" t="s">
        <v>21</v>
      </c>
      <c r="M70" s="214">
        <v>3716</v>
      </c>
      <c r="N70" s="214">
        <v>774</v>
      </c>
      <c r="O70" s="229" t="s">
        <v>19</v>
      </c>
      <c r="P70" s="230">
        <v>8847.59</v>
      </c>
      <c r="Q70" s="256"/>
      <c r="R70" s="207"/>
    </row>
    <row r="71" spans="1:18" s="158" customFormat="1" ht="31.2" x14ac:dyDescent="0.3">
      <c r="A71" s="235">
        <v>64</v>
      </c>
      <c r="B71" s="236">
        <v>186</v>
      </c>
      <c r="C71" s="231" t="s">
        <v>17</v>
      </c>
      <c r="D71" s="231" t="s">
        <v>40</v>
      </c>
      <c r="E71" s="231" t="s">
        <v>99</v>
      </c>
      <c r="F71" s="231">
        <v>50</v>
      </c>
      <c r="G71" s="231">
        <v>181</v>
      </c>
      <c r="H71" s="231">
        <v>904</v>
      </c>
      <c r="I71" s="231">
        <v>53632</v>
      </c>
      <c r="J71" s="237" t="s">
        <v>19</v>
      </c>
      <c r="K71" s="231" t="s">
        <v>20</v>
      </c>
      <c r="L71" s="231" t="s">
        <v>21</v>
      </c>
      <c r="M71" s="214">
        <v>7500</v>
      </c>
      <c r="N71" s="212">
        <v>724</v>
      </c>
      <c r="O71" s="229" t="s">
        <v>19</v>
      </c>
      <c r="P71" s="230">
        <v>8276.0400000000009</v>
      </c>
      <c r="Q71" s="256"/>
      <c r="R71" s="207"/>
    </row>
    <row r="72" spans="1:18" s="158" customFormat="1" ht="31.2" x14ac:dyDescent="0.3">
      <c r="A72" s="235">
        <v>65</v>
      </c>
      <c r="B72" s="236">
        <v>187</v>
      </c>
      <c r="C72" s="231" t="s">
        <v>17</v>
      </c>
      <c r="D72" s="231" t="s">
        <v>40</v>
      </c>
      <c r="E72" s="231" t="s">
        <v>1120</v>
      </c>
      <c r="F72" s="231">
        <v>50</v>
      </c>
      <c r="G72" s="231">
        <v>181</v>
      </c>
      <c r="H72" s="237" t="s">
        <v>19</v>
      </c>
      <c r="I72" s="237" t="s">
        <v>37</v>
      </c>
      <c r="J72" s="237">
        <v>41080</v>
      </c>
      <c r="K72" s="231" t="s">
        <v>20</v>
      </c>
      <c r="L72" s="231" t="s">
        <v>21</v>
      </c>
      <c r="M72" s="214">
        <v>5000</v>
      </c>
      <c r="N72" s="214">
        <v>2</v>
      </c>
      <c r="O72" s="229" t="s">
        <v>19</v>
      </c>
      <c r="P72" s="230">
        <v>22.86</v>
      </c>
      <c r="Q72" s="256"/>
      <c r="R72" s="207"/>
    </row>
    <row r="73" spans="1:18" s="158" customFormat="1" ht="15.6" x14ac:dyDescent="0.3">
      <c r="A73" s="235">
        <v>66</v>
      </c>
      <c r="B73" s="236">
        <v>188</v>
      </c>
      <c r="C73" s="231" t="s">
        <v>17</v>
      </c>
      <c r="D73" s="231" t="s">
        <v>40</v>
      </c>
      <c r="E73" s="226" t="s">
        <v>1136</v>
      </c>
      <c r="F73" s="227" t="s">
        <v>1123</v>
      </c>
      <c r="G73" s="226">
        <v>181</v>
      </c>
      <c r="H73" s="226">
        <v>58119</v>
      </c>
      <c r="I73" s="226">
        <v>58119</v>
      </c>
      <c r="J73" s="226" t="s">
        <v>37</v>
      </c>
      <c r="K73" s="226" t="s">
        <v>20</v>
      </c>
      <c r="L73" s="226" t="s">
        <v>38</v>
      </c>
      <c r="M73" s="214">
        <v>10000</v>
      </c>
      <c r="N73" s="212">
        <v>1677</v>
      </c>
      <c r="O73" s="229" t="s">
        <v>19</v>
      </c>
      <c r="P73" s="230">
        <v>222882.52</v>
      </c>
      <c r="Q73" s="256"/>
      <c r="R73" s="207"/>
    </row>
    <row r="74" spans="1:18" s="158" customFormat="1" ht="46.8" x14ac:dyDescent="0.3">
      <c r="A74" s="235">
        <v>67</v>
      </c>
      <c r="B74" s="236">
        <v>192</v>
      </c>
      <c r="C74" s="231" t="s">
        <v>17</v>
      </c>
      <c r="D74" s="231" t="s">
        <v>40</v>
      </c>
      <c r="E74" s="226" t="s">
        <v>104</v>
      </c>
      <c r="F74" s="227" t="s">
        <v>1253</v>
      </c>
      <c r="G74" s="226" t="s">
        <v>1254</v>
      </c>
      <c r="H74" s="226">
        <v>1992</v>
      </c>
      <c r="I74" s="226">
        <v>52511</v>
      </c>
      <c r="J74" s="226" t="s">
        <v>37</v>
      </c>
      <c r="K74" s="226" t="s">
        <v>103</v>
      </c>
      <c r="L74" s="226" t="s">
        <v>21</v>
      </c>
      <c r="M74" s="214">
        <v>129100</v>
      </c>
      <c r="N74" s="212">
        <v>312</v>
      </c>
      <c r="O74" s="229" t="s">
        <v>19</v>
      </c>
      <c r="P74" s="230">
        <v>2852.46</v>
      </c>
      <c r="Q74" s="256"/>
      <c r="R74" s="207"/>
    </row>
    <row r="75" spans="1:18" s="158" customFormat="1" ht="46.8" x14ac:dyDescent="0.3">
      <c r="A75" s="235">
        <v>68</v>
      </c>
      <c r="B75" s="236">
        <v>193</v>
      </c>
      <c r="C75" s="231" t="s">
        <v>17</v>
      </c>
      <c r="D75" s="231" t="s">
        <v>40</v>
      </c>
      <c r="E75" s="231" t="s">
        <v>104</v>
      </c>
      <c r="F75" s="227" t="s">
        <v>1253</v>
      </c>
      <c r="G75" s="226" t="s">
        <v>1254</v>
      </c>
      <c r="H75" s="226">
        <v>1992</v>
      </c>
      <c r="I75" s="226">
        <v>52511</v>
      </c>
      <c r="J75" s="226" t="s">
        <v>37</v>
      </c>
      <c r="K75" s="226" t="s">
        <v>103</v>
      </c>
      <c r="L75" s="226" t="s">
        <v>21</v>
      </c>
      <c r="M75" s="214">
        <v>129100</v>
      </c>
      <c r="N75" s="212">
        <v>672</v>
      </c>
      <c r="O75" s="229" t="s">
        <v>19</v>
      </c>
      <c r="P75" s="230">
        <v>6143.76</v>
      </c>
      <c r="Q75" s="256"/>
      <c r="R75" s="207"/>
    </row>
    <row r="76" spans="1:18" s="180" customFormat="1" ht="140.4" x14ac:dyDescent="0.3">
      <c r="A76" s="235">
        <v>69</v>
      </c>
      <c r="B76" s="209" t="s">
        <v>1535</v>
      </c>
      <c r="C76" s="209" t="s">
        <v>17</v>
      </c>
      <c r="D76" s="209" t="s">
        <v>40</v>
      </c>
      <c r="E76" s="209" t="s">
        <v>1414</v>
      </c>
      <c r="F76" s="209">
        <v>40</v>
      </c>
      <c r="G76" s="208" t="s">
        <v>1393</v>
      </c>
      <c r="H76" s="209">
        <v>57677</v>
      </c>
      <c r="I76" s="209">
        <v>57677</v>
      </c>
      <c r="J76" s="238" t="s">
        <v>37</v>
      </c>
      <c r="K76" s="209" t="s">
        <v>20</v>
      </c>
      <c r="L76" s="209" t="s">
        <v>1394</v>
      </c>
      <c r="M76" s="239">
        <v>40700</v>
      </c>
      <c r="N76" s="239">
        <v>6075</v>
      </c>
      <c r="O76" s="229" t="s">
        <v>19</v>
      </c>
      <c r="P76" s="230">
        <v>71818.649999999994</v>
      </c>
      <c r="Q76" s="256"/>
      <c r="R76" s="207"/>
    </row>
    <row r="77" spans="1:18" s="180" customFormat="1" ht="124.8" x14ac:dyDescent="0.3">
      <c r="A77" s="235">
        <v>70</v>
      </c>
      <c r="B77" s="209" t="s">
        <v>1536</v>
      </c>
      <c r="C77" s="209" t="s">
        <v>17</v>
      </c>
      <c r="D77" s="209" t="s">
        <v>40</v>
      </c>
      <c r="E77" s="209" t="s">
        <v>1415</v>
      </c>
      <c r="F77" s="209">
        <v>40</v>
      </c>
      <c r="G77" s="208" t="s">
        <v>1393</v>
      </c>
      <c r="H77" s="209">
        <v>57676</v>
      </c>
      <c r="I77" s="209">
        <v>57676</v>
      </c>
      <c r="J77" s="238" t="s">
        <v>1343</v>
      </c>
      <c r="K77" s="209" t="s">
        <v>20</v>
      </c>
      <c r="L77" s="209" t="s">
        <v>1394</v>
      </c>
      <c r="M77" s="239">
        <v>7607</v>
      </c>
      <c r="N77" s="239">
        <v>3318</v>
      </c>
      <c r="O77" s="229" t="s">
        <v>19</v>
      </c>
      <c r="P77" s="230">
        <v>39225.4</v>
      </c>
      <c r="Q77" s="256"/>
      <c r="R77" s="207"/>
    </row>
    <row r="78" spans="1:18" s="158" customFormat="1" ht="31.2" x14ac:dyDescent="0.3">
      <c r="A78" s="235">
        <v>71</v>
      </c>
      <c r="B78" s="236">
        <v>204</v>
      </c>
      <c r="C78" s="209" t="s">
        <v>17</v>
      </c>
      <c r="D78" s="209" t="s">
        <v>105</v>
      </c>
      <c r="E78" s="240" t="s">
        <v>107</v>
      </c>
      <c r="F78" s="208">
        <v>12</v>
      </c>
      <c r="G78" s="209">
        <v>29</v>
      </c>
      <c r="H78" s="209">
        <v>59151</v>
      </c>
      <c r="I78" s="209">
        <v>59151</v>
      </c>
      <c r="J78" s="226" t="s">
        <v>37</v>
      </c>
      <c r="K78" s="231" t="s">
        <v>20</v>
      </c>
      <c r="L78" s="209" t="s">
        <v>38</v>
      </c>
      <c r="M78" s="228">
        <v>971</v>
      </c>
      <c r="N78" s="212">
        <v>4</v>
      </c>
      <c r="O78" s="229" t="s">
        <v>19</v>
      </c>
      <c r="P78" s="230">
        <v>434.47</v>
      </c>
      <c r="Q78" s="256"/>
      <c r="R78" s="207"/>
    </row>
    <row r="79" spans="1:18" s="158" customFormat="1" ht="46.8" x14ac:dyDescent="0.3">
      <c r="A79" s="235">
        <v>72</v>
      </c>
      <c r="B79" s="208">
        <v>298</v>
      </c>
      <c r="C79" s="231" t="s">
        <v>17</v>
      </c>
      <c r="D79" s="231" t="s">
        <v>109</v>
      </c>
      <c r="E79" s="231" t="s">
        <v>1480</v>
      </c>
      <c r="F79" s="231">
        <v>15</v>
      </c>
      <c r="G79" s="231" t="s">
        <v>111</v>
      </c>
      <c r="H79" s="237">
        <v>50066</v>
      </c>
      <c r="I79" s="237">
        <v>50066</v>
      </c>
      <c r="J79" s="226" t="s">
        <v>37</v>
      </c>
      <c r="K79" s="231" t="s">
        <v>20</v>
      </c>
      <c r="L79" s="231" t="s">
        <v>38</v>
      </c>
      <c r="M79" s="214">
        <v>5000</v>
      </c>
      <c r="N79" s="214">
        <v>21</v>
      </c>
      <c r="O79" s="229" t="s">
        <v>19</v>
      </c>
      <c r="P79" s="230">
        <v>1180.45</v>
      </c>
      <c r="Q79" s="256"/>
      <c r="R79" s="207"/>
    </row>
    <row r="80" spans="1:18" s="158" customFormat="1" ht="31.2" x14ac:dyDescent="0.3">
      <c r="A80" s="235">
        <v>73</v>
      </c>
      <c r="B80" s="208">
        <v>299</v>
      </c>
      <c r="C80" s="231" t="s">
        <v>17</v>
      </c>
      <c r="D80" s="231" t="s">
        <v>109</v>
      </c>
      <c r="E80" s="226" t="s">
        <v>1138</v>
      </c>
      <c r="F80" s="227" t="s">
        <v>1033</v>
      </c>
      <c r="G80" s="226" t="s">
        <v>113</v>
      </c>
      <c r="H80" s="226">
        <v>53046</v>
      </c>
      <c r="I80" s="226">
        <v>53046</v>
      </c>
      <c r="J80" s="226" t="s">
        <v>37</v>
      </c>
      <c r="K80" s="231" t="s">
        <v>20</v>
      </c>
      <c r="L80" s="231" t="s">
        <v>38</v>
      </c>
      <c r="M80" s="214">
        <v>2000</v>
      </c>
      <c r="N80" s="212">
        <v>253</v>
      </c>
      <c r="O80" s="229" t="s">
        <v>19</v>
      </c>
      <c r="P80" s="230">
        <v>14221.64</v>
      </c>
      <c r="Q80" s="256"/>
      <c r="R80" s="207"/>
    </row>
    <row r="81" spans="1:18" s="158" customFormat="1" ht="31.2" x14ac:dyDescent="0.3">
      <c r="A81" s="235">
        <v>74</v>
      </c>
      <c r="B81" s="208">
        <v>300</v>
      </c>
      <c r="C81" s="231" t="s">
        <v>17</v>
      </c>
      <c r="D81" s="231" t="s">
        <v>109</v>
      </c>
      <c r="E81" s="209" t="s">
        <v>1481</v>
      </c>
      <c r="F81" s="208" t="s">
        <v>1033</v>
      </c>
      <c r="G81" s="209" t="s">
        <v>115</v>
      </c>
      <c r="H81" s="209">
        <v>50003</v>
      </c>
      <c r="I81" s="209">
        <v>50003</v>
      </c>
      <c r="J81" s="226" t="s">
        <v>37</v>
      </c>
      <c r="K81" s="231" t="s">
        <v>20</v>
      </c>
      <c r="L81" s="231" t="s">
        <v>38</v>
      </c>
      <c r="M81" s="214">
        <v>7195</v>
      </c>
      <c r="N81" s="212">
        <v>3307</v>
      </c>
      <c r="O81" s="229" t="s">
        <v>19</v>
      </c>
      <c r="P81" s="230">
        <v>185893.08</v>
      </c>
      <c r="Q81" s="256"/>
      <c r="R81" s="207"/>
    </row>
    <row r="82" spans="1:18" s="158" customFormat="1" ht="31.2" x14ac:dyDescent="0.3">
      <c r="A82" s="235">
        <v>75</v>
      </c>
      <c r="B82" s="208">
        <v>301</v>
      </c>
      <c r="C82" s="231" t="s">
        <v>17</v>
      </c>
      <c r="D82" s="231" t="s">
        <v>109</v>
      </c>
      <c r="E82" s="231" t="s">
        <v>116</v>
      </c>
      <c r="F82" s="231">
        <v>15</v>
      </c>
      <c r="G82" s="231" t="s">
        <v>117</v>
      </c>
      <c r="H82" s="237" t="s">
        <v>19</v>
      </c>
      <c r="I82" s="237" t="s">
        <v>19</v>
      </c>
      <c r="J82" s="231">
        <v>72459</v>
      </c>
      <c r="K82" s="231" t="s">
        <v>20</v>
      </c>
      <c r="L82" s="231" t="s">
        <v>38</v>
      </c>
      <c r="M82" s="214">
        <v>3630</v>
      </c>
      <c r="N82" s="214">
        <v>3205</v>
      </c>
      <c r="O82" s="229" t="s">
        <v>19</v>
      </c>
      <c r="P82" s="230">
        <v>180159.46</v>
      </c>
      <c r="Q82" s="256"/>
      <c r="R82" s="207"/>
    </row>
    <row r="83" spans="1:18" s="158" customFormat="1" ht="62.4" x14ac:dyDescent="0.3">
      <c r="A83" s="235">
        <v>76</v>
      </c>
      <c r="B83" s="208">
        <v>302</v>
      </c>
      <c r="C83" s="231" t="s">
        <v>17</v>
      </c>
      <c r="D83" s="231" t="s">
        <v>109</v>
      </c>
      <c r="E83" s="209" t="s">
        <v>1416</v>
      </c>
      <c r="F83" s="208" t="s">
        <v>1033</v>
      </c>
      <c r="G83" s="209" t="s">
        <v>119</v>
      </c>
      <c r="H83" s="209" t="s">
        <v>19</v>
      </c>
      <c r="I83" s="237" t="s">
        <v>19</v>
      </c>
      <c r="J83" s="231">
        <v>67441</v>
      </c>
      <c r="K83" s="231" t="s">
        <v>20</v>
      </c>
      <c r="L83" s="231" t="s">
        <v>38</v>
      </c>
      <c r="M83" s="214">
        <v>11680</v>
      </c>
      <c r="N83" s="212">
        <v>11680</v>
      </c>
      <c r="O83" s="229" t="s">
        <v>19</v>
      </c>
      <c r="P83" s="230">
        <v>656556.16</v>
      </c>
      <c r="Q83" s="256"/>
      <c r="R83" s="207"/>
    </row>
    <row r="84" spans="1:18" s="158" customFormat="1" ht="31.2" x14ac:dyDescent="0.3">
      <c r="A84" s="235">
        <v>77</v>
      </c>
      <c r="B84" s="208">
        <v>303</v>
      </c>
      <c r="C84" s="231" t="s">
        <v>17</v>
      </c>
      <c r="D84" s="231" t="s">
        <v>109</v>
      </c>
      <c r="E84" s="231" t="s">
        <v>120</v>
      </c>
      <c r="F84" s="231">
        <v>15</v>
      </c>
      <c r="G84" s="231" t="s">
        <v>121</v>
      </c>
      <c r="H84" s="237" t="s">
        <v>19</v>
      </c>
      <c r="I84" s="237" t="s">
        <v>19</v>
      </c>
      <c r="J84" s="231">
        <v>60859</v>
      </c>
      <c r="K84" s="231" t="s">
        <v>20</v>
      </c>
      <c r="L84" s="231" t="s">
        <v>38</v>
      </c>
      <c r="M84" s="214">
        <v>5000</v>
      </c>
      <c r="N84" s="214">
        <v>4766</v>
      </c>
      <c r="O84" s="229" t="s">
        <v>19</v>
      </c>
      <c r="P84" s="230">
        <v>267906.39</v>
      </c>
      <c r="Q84" s="256"/>
      <c r="R84" s="207"/>
    </row>
    <row r="85" spans="1:18" s="158" customFormat="1" ht="31.2" x14ac:dyDescent="0.3">
      <c r="A85" s="235">
        <v>78</v>
      </c>
      <c r="B85" s="208">
        <v>304</v>
      </c>
      <c r="C85" s="231" t="s">
        <v>17</v>
      </c>
      <c r="D85" s="231" t="s">
        <v>109</v>
      </c>
      <c r="E85" s="226" t="s">
        <v>1417</v>
      </c>
      <c r="F85" s="227" t="s">
        <v>1033</v>
      </c>
      <c r="G85" s="226" t="s">
        <v>123</v>
      </c>
      <c r="H85" s="226" t="s">
        <v>19</v>
      </c>
      <c r="I85" s="237" t="s">
        <v>19</v>
      </c>
      <c r="J85" s="226">
        <v>72923</v>
      </c>
      <c r="K85" s="231" t="s">
        <v>20</v>
      </c>
      <c r="L85" s="231" t="s">
        <v>38</v>
      </c>
      <c r="M85" s="214">
        <v>5500</v>
      </c>
      <c r="N85" s="212">
        <v>3865</v>
      </c>
      <c r="O85" s="229" t="s">
        <v>19</v>
      </c>
      <c r="P85" s="230">
        <v>217259.38</v>
      </c>
      <c r="Q85" s="256"/>
      <c r="R85" s="207"/>
    </row>
    <row r="86" spans="1:18" s="158" customFormat="1" ht="31.2" x14ac:dyDescent="0.3">
      <c r="A86" s="235">
        <v>79</v>
      </c>
      <c r="B86" s="208">
        <v>305</v>
      </c>
      <c r="C86" s="231" t="s">
        <v>17</v>
      </c>
      <c r="D86" s="231" t="s">
        <v>109</v>
      </c>
      <c r="E86" s="226" t="s">
        <v>124</v>
      </c>
      <c r="F86" s="227" t="s">
        <v>1033</v>
      </c>
      <c r="G86" s="226" t="s">
        <v>125</v>
      </c>
      <c r="H86" s="226" t="s">
        <v>19</v>
      </c>
      <c r="I86" s="231">
        <v>66859</v>
      </c>
      <c r="J86" s="231" t="s">
        <v>37</v>
      </c>
      <c r="K86" s="231" t="s">
        <v>20</v>
      </c>
      <c r="L86" s="231" t="s">
        <v>38</v>
      </c>
      <c r="M86" s="214">
        <v>3616</v>
      </c>
      <c r="N86" s="212">
        <v>1581</v>
      </c>
      <c r="O86" s="229" t="s">
        <v>19</v>
      </c>
      <c r="P86" s="230">
        <v>88871.17</v>
      </c>
      <c r="Q86" s="256"/>
      <c r="R86" s="207"/>
    </row>
    <row r="87" spans="1:18" s="158" customFormat="1" ht="62.4" x14ac:dyDescent="0.3">
      <c r="A87" s="235">
        <v>80</v>
      </c>
      <c r="B87" s="208">
        <v>306</v>
      </c>
      <c r="C87" s="231" t="s">
        <v>17</v>
      </c>
      <c r="D87" s="231" t="s">
        <v>109</v>
      </c>
      <c r="E87" s="231" t="s">
        <v>1418</v>
      </c>
      <c r="F87" s="231">
        <v>15</v>
      </c>
      <c r="G87" s="236" t="s">
        <v>126</v>
      </c>
      <c r="H87" s="237" t="s">
        <v>19</v>
      </c>
      <c r="I87" s="237" t="s">
        <v>19</v>
      </c>
      <c r="J87" s="236">
        <v>67441</v>
      </c>
      <c r="K87" s="231" t="s">
        <v>20</v>
      </c>
      <c r="L87" s="231" t="s">
        <v>38</v>
      </c>
      <c r="M87" s="214">
        <v>11000</v>
      </c>
      <c r="N87" s="214">
        <v>769</v>
      </c>
      <c r="O87" s="229" t="s">
        <v>19</v>
      </c>
      <c r="P87" s="230">
        <v>43227.03</v>
      </c>
      <c r="Q87" s="256"/>
      <c r="R87" s="207"/>
    </row>
    <row r="88" spans="1:18" s="158" customFormat="1" ht="31.2" x14ac:dyDescent="0.3">
      <c r="A88" s="235">
        <v>81</v>
      </c>
      <c r="B88" s="208">
        <v>307</v>
      </c>
      <c r="C88" s="231" t="s">
        <v>17</v>
      </c>
      <c r="D88" s="231" t="s">
        <v>109</v>
      </c>
      <c r="E88" s="226" t="s">
        <v>127</v>
      </c>
      <c r="F88" s="227" t="s">
        <v>1039</v>
      </c>
      <c r="G88" s="226" t="s">
        <v>128</v>
      </c>
      <c r="H88" s="226" t="s">
        <v>19</v>
      </c>
      <c r="I88" s="226" t="s">
        <v>19</v>
      </c>
      <c r="J88" s="236">
        <v>69135</v>
      </c>
      <c r="K88" s="231" t="s">
        <v>20</v>
      </c>
      <c r="L88" s="231" t="s">
        <v>38</v>
      </c>
      <c r="M88" s="214">
        <v>2900</v>
      </c>
      <c r="N88" s="212">
        <v>468</v>
      </c>
      <c r="O88" s="229" t="s">
        <v>19</v>
      </c>
      <c r="P88" s="230">
        <v>26307.22</v>
      </c>
      <c r="Q88" s="256"/>
      <c r="R88" s="207"/>
    </row>
    <row r="89" spans="1:18" s="158" customFormat="1" ht="31.2" x14ac:dyDescent="0.3">
      <c r="A89" s="235">
        <v>82</v>
      </c>
      <c r="B89" s="208">
        <v>308</v>
      </c>
      <c r="C89" s="231" t="s">
        <v>17</v>
      </c>
      <c r="D89" s="231" t="s">
        <v>109</v>
      </c>
      <c r="E89" s="226" t="s">
        <v>1404</v>
      </c>
      <c r="F89" s="227" t="s">
        <v>1039</v>
      </c>
      <c r="G89" s="226" t="s">
        <v>130</v>
      </c>
      <c r="H89" s="226" t="s">
        <v>37</v>
      </c>
      <c r="I89" s="209" t="s">
        <v>37</v>
      </c>
      <c r="J89" s="209" t="s">
        <v>37</v>
      </c>
      <c r="K89" s="231" t="s">
        <v>20</v>
      </c>
      <c r="L89" s="231" t="s">
        <v>38</v>
      </c>
      <c r="M89" s="214">
        <v>993</v>
      </c>
      <c r="N89" s="241">
        <v>205</v>
      </c>
      <c r="O89" s="229" t="s">
        <v>19</v>
      </c>
      <c r="P89" s="230">
        <v>11523.46</v>
      </c>
      <c r="Q89" s="256"/>
      <c r="R89" s="207"/>
    </row>
    <row r="90" spans="1:18" s="158" customFormat="1" ht="31.2" x14ac:dyDescent="0.3">
      <c r="A90" s="235">
        <v>83</v>
      </c>
      <c r="B90" s="208">
        <v>309</v>
      </c>
      <c r="C90" s="231" t="s">
        <v>17</v>
      </c>
      <c r="D90" s="231" t="s">
        <v>109</v>
      </c>
      <c r="E90" s="226" t="s">
        <v>131</v>
      </c>
      <c r="F90" s="227" t="s">
        <v>1039</v>
      </c>
      <c r="G90" s="226" t="s">
        <v>132</v>
      </c>
      <c r="H90" s="226" t="s">
        <v>19</v>
      </c>
      <c r="I90" s="209" t="s">
        <v>37</v>
      </c>
      <c r="J90" s="231">
        <v>77602</v>
      </c>
      <c r="K90" s="231" t="s">
        <v>20</v>
      </c>
      <c r="L90" s="231" t="s">
        <v>38</v>
      </c>
      <c r="M90" s="214">
        <v>430</v>
      </c>
      <c r="N90" s="212">
        <v>430</v>
      </c>
      <c r="O90" s="229" t="s">
        <v>19</v>
      </c>
      <c r="P90" s="230">
        <v>24171.16</v>
      </c>
      <c r="Q90" s="256"/>
      <c r="R90" s="207"/>
    </row>
    <row r="91" spans="1:18" s="158" customFormat="1" ht="31.2" x14ac:dyDescent="0.3">
      <c r="A91" s="235">
        <v>84</v>
      </c>
      <c r="B91" s="208">
        <v>310</v>
      </c>
      <c r="C91" s="231" t="s">
        <v>17</v>
      </c>
      <c r="D91" s="231" t="s">
        <v>109</v>
      </c>
      <c r="E91" s="226" t="s">
        <v>133</v>
      </c>
      <c r="F91" s="227" t="s">
        <v>1039</v>
      </c>
      <c r="G91" s="226" t="s">
        <v>134</v>
      </c>
      <c r="H91" s="226" t="s">
        <v>19</v>
      </c>
      <c r="I91" s="209" t="s">
        <v>37</v>
      </c>
      <c r="J91" s="231">
        <v>67445</v>
      </c>
      <c r="K91" s="231" t="s">
        <v>20</v>
      </c>
      <c r="L91" s="231" t="s">
        <v>38</v>
      </c>
      <c r="M91" s="214">
        <v>2100</v>
      </c>
      <c r="N91" s="212">
        <v>1816</v>
      </c>
      <c r="O91" s="229" t="s">
        <v>19</v>
      </c>
      <c r="P91" s="230">
        <v>102080.99</v>
      </c>
      <c r="Q91" s="256"/>
      <c r="R91" s="207"/>
    </row>
    <row r="92" spans="1:18" s="158" customFormat="1" ht="15.6" x14ac:dyDescent="0.3">
      <c r="A92" s="272">
        <v>85</v>
      </c>
      <c r="B92" s="268">
        <v>313</v>
      </c>
      <c r="C92" s="268" t="s">
        <v>17</v>
      </c>
      <c r="D92" s="268" t="s">
        <v>109</v>
      </c>
      <c r="E92" s="268" t="s">
        <v>1256</v>
      </c>
      <c r="F92" s="268">
        <v>17</v>
      </c>
      <c r="G92" s="268" t="s">
        <v>136</v>
      </c>
      <c r="H92" s="268" t="s">
        <v>19</v>
      </c>
      <c r="I92" s="268" t="s">
        <v>37</v>
      </c>
      <c r="J92" s="268" t="s">
        <v>1257</v>
      </c>
      <c r="K92" s="269" t="s">
        <v>20</v>
      </c>
      <c r="L92" s="231" t="s">
        <v>38</v>
      </c>
      <c r="M92" s="279">
        <v>1500</v>
      </c>
      <c r="N92" s="212">
        <v>325</v>
      </c>
      <c r="O92" s="229" t="s">
        <v>19</v>
      </c>
      <c r="P92" s="230">
        <v>18268.900000000001</v>
      </c>
      <c r="Q92" s="256"/>
      <c r="R92" s="207"/>
    </row>
    <row r="93" spans="1:18" s="158" customFormat="1" ht="15.6" x14ac:dyDescent="0.3">
      <c r="A93" s="273"/>
      <c r="B93" s="267"/>
      <c r="C93" s="267"/>
      <c r="D93" s="267"/>
      <c r="E93" s="267"/>
      <c r="F93" s="267"/>
      <c r="G93" s="267"/>
      <c r="H93" s="267"/>
      <c r="I93" s="267"/>
      <c r="J93" s="267"/>
      <c r="K93" s="271"/>
      <c r="L93" s="231" t="s">
        <v>21</v>
      </c>
      <c r="M93" s="280"/>
      <c r="N93" s="212">
        <v>1175</v>
      </c>
      <c r="O93" s="229" t="s">
        <v>19</v>
      </c>
      <c r="P93" s="230">
        <v>8620.98</v>
      </c>
      <c r="Q93" s="256"/>
      <c r="R93" s="207"/>
    </row>
    <row r="94" spans="1:18" s="158" customFormat="1" ht="15.6" x14ac:dyDescent="0.3">
      <c r="A94" s="266">
        <v>86</v>
      </c>
      <c r="B94" s="268">
        <v>314</v>
      </c>
      <c r="C94" s="268" t="s">
        <v>17</v>
      </c>
      <c r="D94" s="268" t="s">
        <v>109</v>
      </c>
      <c r="E94" s="268" t="s">
        <v>1375</v>
      </c>
      <c r="F94" s="268">
        <v>17</v>
      </c>
      <c r="G94" s="268" t="s">
        <v>1376</v>
      </c>
      <c r="H94" s="268" t="s">
        <v>19</v>
      </c>
      <c r="I94" s="268" t="s">
        <v>19</v>
      </c>
      <c r="J94" s="268">
        <v>64541</v>
      </c>
      <c r="K94" s="268" t="s">
        <v>20</v>
      </c>
      <c r="L94" s="231" t="s">
        <v>38</v>
      </c>
      <c r="M94" s="268">
        <v>3500</v>
      </c>
      <c r="N94" s="212">
        <v>2479</v>
      </c>
      <c r="O94" s="268" t="s">
        <v>19</v>
      </c>
      <c r="P94" s="230">
        <v>139349.54999999999</v>
      </c>
      <c r="Q94" s="256"/>
      <c r="R94" s="207"/>
    </row>
    <row r="95" spans="1:18" s="158" customFormat="1" ht="15.6" x14ac:dyDescent="0.3">
      <c r="A95" s="267"/>
      <c r="B95" s="267"/>
      <c r="C95" s="267"/>
      <c r="D95" s="267"/>
      <c r="E95" s="267"/>
      <c r="F95" s="267"/>
      <c r="G95" s="267"/>
      <c r="H95" s="267"/>
      <c r="I95" s="267"/>
      <c r="J95" s="267"/>
      <c r="K95" s="267"/>
      <c r="L95" s="231" t="s">
        <v>21</v>
      </c>
      <c r="M95" s="267"/>
      <c r="N95" s="212">
        <v>1021</v>
      </c>
      <c r="O95" s="267"/>
      <c r="P95" s="230">
        <v>7491.08</v>
      </c>
      <c r="Q95" s="256"/>
      <c r="R95" s="207"/>
    </row>
    <row r="96" spans="1:18" s="158" customFormat="1" ht="15.6" x14ac:dyDescent="0.3">
      <c r="A96" s="272">
        <v>87</v>
      </c>
      <c r="B96" s="268">
        <v>315</v>
      </c>
      <c r="C96" s="268" t="s">
        <v>17</v>
      </c>
      <c r="D96" s="268" t="s">
        <v>109</v>
      </c>
      <c r="E96" s="268" t="s">
        <v>1094</v>
      </c>
      <c r="F96" s="268">
        <v>17</v>
      </c>
      <c r="G96" s="268" t="s">
        <v>138</v>
      </c>
      <c r="H96" s="268" t="s">
        <v>19</v>
      </c>
      <c r="I96" s="268" t="s">
        <v>37</v>
      </c>
      <c r="J96" s="268" t="s">
        <v>1258</v>
      </c>
      <c r="K96" s="268" t="s">
        <v>20</v>
      </c>
      <c r="L96" s="231" t="s">
        <v>38</v>
      </c>
      <c r="M96" s="279">
        <v>2180</v>
      </c>
      <c r="N96" s="212">
        <v>1962</v>
      </c>
      <c r="O96" s="229" t="s">
        <v>37</v>
      </c>
      <c r="P96" s="230">
        <v>110287.94</v>
      </c>
      <c r="Q96" s="256"/>
      <c r="R96" s="207"/>
    </row>
    <row r="97" spans="1:18" s="158" customFormat="1" ht="15.6" x14ac:dyDescent="0.3">
      <c r="A97" s="273"/>
      <c r="B97" s="267"/>
      <c r="C97" s="267"/>
      <c r="D97" s="267"/>
      <c r="E97" s="267"/>
      <c r="F97" s="267"/>
      <c r="G97" s="267"/>
      <c r="H97" s="267"/>
      <c r="I97" s="267"/>
      <c r="J97" s="267"/>
      <c r="K97" s="267"/>
      <c r="L97" s="231" t="s">
        <v>21</v>
      </c>
      <c r="M97" s="280"/>
      <c r="N97" s="212">
        <v>140</v>
      </c>
      <c r="O97" s="229" t="s">
        <v>37</v>
      </c>
      <c r="P97" s="230">
        <v>1027.18</v>
      </c>
      <c r="Q97" s="256"/>
      <c r="R97" s="207"/>
    </row>
    <row r="98" spans="1:18" s="158" customFormat="1" ht="31.2" x14ac:dyDescent="0.3">
      <c r="A98" s="235">
        <v>88</v>
      </c>
      <c r="B98" s="208">
        <v>316</v>
      </c>
      <c r="C98" s="231" t="s">
        <v>17</v>
      </c>
      <c r="D98" s="231" t="s">
        <v>109</v>
      </c>
      <c r="E98" s="231" t="s">
        <v>139</v>
      </c>
      <c r="F98" s="231">
        <v>17</v>
      </c>
      <c r="G98" s="236" t="s">
        <v>140</v>
      </c>
      <c r="H98" s="237" t="s">
        <v>19</v>
      </c>
      <c r="I98" s="237" t="s">
        <v>37</v>
      </c>
      <c r="J98" s="237">
        <v>77180</v>
      </c>
      <c r="K98" s="231" t="s">
        <v>20</v>
      </c>
      <c r="L98" s="231" t="s">
        <v>38</v>
      </c>
      <c r="M98" s="214">
        <v>700</v>
      </c>
      <c r="N98" s="214">
        <v>403</v>
      </c>
      <c r="O98" s="229" t="s">
        <v>37</v>
      </c>
      <c r="P98" s="230">
        <v>22653.439999999999</v>
      </c>
      <c r="Q98" s="256"/>
      <c r="R98" s="207"/>
    </row>
    <row r="99" spans="1:18" s="158" customFormat="1" ht="31.2" x14ac:dyDescent="0.3">
      <c r="A99" s="235">
        <v>89</v>
      </c>
      <c r="B99" s="208">
        <v>317</v>
      </c>
      <c r="C99" s="231" t="s">
        <v>17</v>
      </c>
      <c r="D99" s="231" t="s">
        <v>109</v>
      </c>
      <c r="E99" s="231" t="s">
        <v>139</v>
      </c>
      <c r="F99" s="231">
        <v>17</v>
      </c>
      <c r="G99" s="236" t="s">
        <v>140</v>
      </c>
      <c r="H99" s="237" t="s">
        <v>19</v>
      </c>
      <c r="I99" s="237" t="s">
        <v>37</v>
      </c>
      <c r="J99" s="237">
        <v>77180</v>
      </c>
      <c r="K99" s="231" t="s">
        <v>20</v>
      </c>
      <c r="L99" s="231" t="s">
        <v>38</v>
      </c>
      <c r="M99" s="214">
        <v>700</v>
      </c>
      <c r="N99" s="214">
        <v>1</v>
      </c>
      <c r="O99" s="229" t="s">
        <v>37</v>
      </c>
      <c r="P99" s="230">
        <v>56.21</v>
      </c>
      <c r="Q99" s="256"/>
      <c r="R99" s="207"/>
    </row>
    <row r="100" spans="1:18" s="158" customFormat="1" ht="31.2" x14ac:dyDescent="0.3">
      <c r="A100" s="235">
        <v>90</v>
      </c>
      <c r="B100" s="208">
        <v>318</v>
      </c>
      <c r="C100" s="231" t="s">
        <v>17</v>
      </c>
      <c r="D100" s="231" t="s">
        <v>109</v>
      </c>
      <c r="E100" s="231" t="s">
        <v>141</v>
      </c>
      <c r="F100" s="231">
        <v>17</v>
      </c>
      <c r="G100" s="236" t="s">
        <v>142</v>
      </c>
      <c r="H100" s="231">
        <v>50331</v>
      </c>
      <c r="I100" s="231">
        <v>50331</v>
      </c>
      <c r="J100" s="231" t="s">
        <v>37</v>
      </c>
      <c r="K100" s="231" t="s">
        <v>20</v>
      </c>
      <c r="L100" s="231" t="s">
        <v>38</v>
      </c>
      <c r="M100" s="214">
        <v>3256</v>
      </c>
      <c r="N100" s="214">
        <v>225</v>
      </c>
      <c r="O100" s="229" t="s">
        <v>37</v>
      </c>
      <c r="P100" s="230">
        <v>12647.7</v>
      </c>
      <c r="Q100" s="256"/>
      <c r="R100" s="207"/>
    </row>
    <row r="101" spans="1:18" s="158" customFormat="1" ht="31.2" x14ac:dyDescent="0.3">
      <c r="A101" s="235">
        <v>91</v>
      </c>
      <c r="B101" s="208">
        <v>319</v>
      </c>
      <c r="C101" s="231" t="s">
        <v>17</v>
      </c>
      <c r="D101" s="231" t="s">
        <v>109</v>
      </c>
      <c r="E101" s="231" t="s">
        <v>143</v>
      </c>
      <c r="F101" s="231">
        <v>17</v>
      </c>
      <c r="G101" s="231" t="s">
        <v>144</v>
      </c>
      <c r="H101" s="237" t="s">
        <v>19</v>
      </c>
      <c r="I101" s="231" t="s">
        <v>37</v>
      </c>
      <c r="J101" s="231">
        <v>65661</v>
      </c>
      <c r="K101" s="231" t="s">
        <v>20</v>
      </c>
      <c r="L101" s="231" t="s">
        <v>38</v>
      </c>
      <c r="M101" s="214">
        <v>1600</v>
      </c>
      <c r="N101" s="214">
        <v>12</v>
      </c>
      <c r="O101" s="229" t="s">
        <v>37</v>
      </c>
      <c r="P101" s="230">
        <v>674.54</v>
      </c>
      <c r="Q101" s="256"/>
      <c r="R101" s="207"/>
    </row>
    <row r="102" spans="1:18" s="158" customFormat="1" ht="15.6" x14ac:dyDescent="0.3">
      <c r="A102" s="272">
        <v>92</v>
      </c>
      <c r="B102" s="268">
        <v>320</v>
      </c>
      <c r="C102" s="268" t="s">
        <v>17</v>
      </c>
      <c r="D102" s="268" t="s">
        <v>109</v>
      </c>
      <c r="E102" s="268" t="s">
        <v>267</v>
      </c>
      <c r="F102" s="268">
        <v>17</v>
      </c>
      <c r="G102" s="268" t="s">
        <v>146</v>
      </c>
      <c r="H102" s="268" t="s">
        <v>19</v>
      </c>
      <c r="I102" s="268" t="s">
        <v>37</v>
      </c>
      <c r="J102" s="268" t="s">
        <v>1260</v>
      </c>
      <c r="K102" s="269" t="s">
        <v>20</v>
      </c>
      <c r="L102" s="231" t="s">
        <v>38</v>
      </c>
      <c r="M102" s="277">
        <v>2600</v>
      </c>
      <c r="N102" s="212">
        <v>544</v>
      </c>
      <c r="O102" s="229" t="s">
        <v>37</v>
      </c>
      <c r="P102" s="230">
        <v>30579.33</v>
      </c>
      <c r="Q102" s="256"/>
      <c r="R102" s="207"/>
    </row>
    <row r="103" spans="1:18" s="158" customFormat="1" ht="15.6" x14ac:dyDescent="0.3">
      <c r="A103" s="273"/>
      <c r="B103" s="267"/>
      <c r="C103" s="267"/>
      <c r="D103" s="267"/>
      <c r="E103" s="267"/>
      <c r="F103" s="267"/>
      <c r="G103" s="267"/>
      <c r="H103" s="267" t="s">
        <v>19</v>
      </c>
      <c r="I103" s="267" t="s">
        <v>19</v>
      </c>
      <c r="J103" s="267" t="s">
        <v>19</v>
      </c>
      <c r="K103" s="271"/>
      <c r="L103" s="231" t="s">
        <v>21</v>
      </c>
      <c r="M103" s="284"/>
      <c r="N103" s="212">
        <v>665</v>
      </c>
      <c r="O103" s="229" t="s">
        <v>37</v>
      </c>
      <c r="P103" s="230">
        <v>4879.1099999999997</v>
      </c>
      <c r="Q103" s="256"/>
      <c r="R103" s="207"/>
    </row>
    <row r="104" spans="1:18" s="158" customFormat="1" ht="15.6" x14ac:dyDescent="0.3">
      <c r="A104" s="272">
        <v>93</v>
      </c>
      <c r="B104" s="268">
        <v>321</v>
      </c>
      <c r="C104" s="268" t="s">
        <v>17</v>
      </c>
      <c r="D104" s="268" t="s">
        <v>109</v>
      </c>
      <c r="E104" s="268" t="s">
        <v>1259</v>
      </c>
      <c r="F104" s="268">
        <v>17</v>
      </c>
      <c r="G104" s="268" t="s">
        <v>148</v>
      </c>
      <c r="H104" s="268" t="s">
        <v>19</v>
      </c>
      <c r="I104" s="268" t="s">
        <v>37</v>
      </c>
      <c r="J104" s="268">
        <v>72647</v>
      </c>
      <c r="K104" s="269" t="s">
        <v>20</v>
      </c>
      <c r="L104" s="231" t="s">
        <v>38</v>
      </c>
      <c r="M104" s="277">
        <v>1300</v>
      </c>
      <c r="N104" s="212">
        <v>270</v>
      </c>
      <c r="O104" s="229" t="s">
        <v>37</v>
      </c>
      <c r="P104" s="230">
        <v>15177.24</v>
      </c>
      <c r="Q104" s="256"/>
      <c r="R104" s="207"/>
    </row>
    <row r="105" spans="1:18" s="158" customFormat="1" ht="15.6" x14ac:dyDescent="0.3">
      <c r="A105" s="273"/>
      <c r="B105" s="267"/>
      <c r="C105" s="267"/>
      <c r="D105" s="267"/>
      <c r="E105" s="267"/>
      <c r="F105" s="267">
        <v>17</v>
      </c>
      <c r="G105" s="267" t="s">
        <v>148</v>
      </c>
      <c r="H105" s="267" t="s">
        <v>19</v>
      </c>
      <c r="I105" s="267" t="s">
        <v>19</v>
      </c>
      <c r="J105" s="267" t="s">
        <v>19</v>
      </c>
      <c r="K105" s="271"/>
      <c r="L105" s="231" t="s">
        <v>21</v>
      </c>
      <c r="M105" s="284"/>
      <c r="N105" s="212">
        <v>672</v>
      </c>
      <c r="O105" s="229" t="s">
        <v>37</v>
      </c>
      <c r="P105" s="230">
        <v>4930.46</v>
      </c>
      <c r="Q105" s="256"/>
      <c r="R105" s="207"/>
    </row>
    <row r="106" spans="1:18" s="158" customFormat="1" ht="15.6" x14ac:dyDescent="0.3">
      <c r="A106" s="266">
        <v>94</v>
      </c>
      <c r="B106" s="268">
        <v>322</v>
      </c>
      <c r="C106" s="268" t="s">
        <v>17</v>
      </c>
      <c r="D106" s="268" t="s">
        <v>109</v>
      </c>
      <c r="E106" s="274" t="s">
        <v>1261</v>
      </c>
      <c r="F106" s="285" t="s">
        <v>1039</v>
      </c>
      <c r="G106" s="274" t="s">
        <v>150</v>
      </c>
      <c r="H106" s="274" t="s">
        <v>37</v>
      </c>
      <c r="I106" s="261" t="s">
        <v>37</v>
      </c>
      <c r="J106" s="261" t="s">
        <v>37</v>
      </c>
      <c r="K106" s="269" t="s">
        <v>20</v>
      </c>
      <c r="L106" s="231" t="s">
        <v>38</v>
      </c>
      <c r="M106" s="279">
        <v>1600</v>
      </c>
      <c r="N106" s="241">
        <v>369</v>
      </c>
      <c r="O106" s="274" t="s">
        <v>19</v>
      </c>
      <c r="P106" s="230">
        <v>20742.23</v>
      </c>
      <c r="Q106" s="256"/>
      <c r="R106" s="207"/>
    </row>
    <row r="107" spans="1:18" s="158" customFormat="1" ht="15.6" x14ac:dyDescent="0.3">
      <c r="A107" s="267"/>
      <c r="B107" s="267"/>
      <c r="C107" s="267"/>
      <c r="D107" s="267"/>
      <c r="E107" s="281"/>
      <c r="F107" s="286"/>
      <c r="G107" s="281"/>
      <c r="H107" s="281"/>
      <c r="I107" s="262"/>
      <c r="J107" s="262"/>
      <c r="K107" s="271"/>
      <c r="L107" s="231" t="s">
        <v>21</v>
      </c>
      <c r="M107" s="280"/>
      <c r="N107" s="212">
        <v>1147</v>
      </c>
      <c r="O107" s="281"/>
      <c r="P107" s="230">
        <v>8415.5400000000009</v>
      </c>
      <c r="Q107" s="256"/>
      <c r="R107" s="207"/>
    </row>
    <row r="108" spans="1:18" s="158" customFormat="1" ht="23.25" customHeight="1" x14ac:dyDescent="0.3">
      <c r="A108" s="272">
        <v>95</v>
      </c>
      <c r="B108" s="261">
        <v>323</v>
      </c>
      <c r="C108" s="274" t="s">
        <v>17</v>
      </c>
      <c r="D108" s="274" t="s">
        <v>109</v>
      </c>
      <c r="E108" s="274" t="s">
        <v>1482</v>
      </c>
      <c r="F108" s="274" t="s">
        <v>1039</v>
      </c>
      <c r="G108" s="274" t="s">
        <v>152</v>
      </c>
      <c r="H108" s="274" t="s">
        <v>19</v>
      </c>
      <c r="I108" s="268" t="s">
        <v>37</v>
      </c>
      <c r="J108" s="268">
        <v>69733</v>
      </c>
      <c r="K108" s="231" t="s">
        <v>20</v>
      </c>
      <c r="L108" s="231" t="s">
        <v>38</v>
      </c>
      <c r="M108" s="279">
        <v>2600</v>
      </c>
      <c r="N108" s="212">
        <v>109</v>
      </c>
      <c r="O108" s="261" t="s">
        <v>37</v>
      </c>
      <c r="P108" s="230">
        <v>6127.11</v>
      </c>
      <c r="Q108" s="256"/>
      <c r="R108" s="207"/>
    </row>
    <row r="109" spans="1:18" s="158" customFormat="1" ht="59.4" customHeight="1" x14ac:dyDescent="0.3">
      <c r="A109" s="273"/>
      <c r="B109" s="262"/>
      <c r="C109" s="281"/>
      <c r="D109" s="281"/>
      <c r="E109" s="281"/>
      <c r="F109" s="281"/>
      <c r="G109" s="281"/>
      <c r="H109" s="281"/>
      <c r="I109" s="267"/>
      <c r="J109" s="267"/>
      <c r="K109" s="231" t="s">
        <v>20</v>
      </c>
      <c r="L109" s="231" t="s">
        <v>21</v>
      </c>
      <c r="M109" s="280"/>
      <c r="N109" s="212">
        <v>2491</v>
      </c>
      <c r="O109" s="262"/>
      <c r="P109" s="230">
        <v>18276.47</v>
      </c>
      <c r="Q109" s="256"/>
      <c r="R109" s="207"/>
    </row>
    <row r="110" spans="1:18" s="158" customFormat="1" ht="15.6" x14ac:dyDescent="0.3">
      <c r="A110" s="272">
        <v>96</v>
      </c>
      <c r="B110" s="268">
        <v>324</v>
      </c>
      <c r="C110" s="268" t="s">
        <v>17</v>
      </c>
      <c r="D110" s="268" t="s">
        <v>109</v>
      </c>
      <c r="E110" s="268" t="s">
        <v>1141</v>
      </c>
      <c r="F110" s="268" t="s">
        <v>1039</v>
      </c>
      <c r="G110" s="268" t="s">
        <v>154</v>
      </c>
      <c r="H110" s="268" t="s">
        <v>19</v>
      </c>
      <c r="I110" s="268" t="s">
        <v>37</v>
      </c>
      <c r="J110" s="268">
        <v>72463</v>
      </c>
      <c r="K110" s="268" t="s">
        <v>20</v>
      </c>
      <c r="L110" s="231" t="s">
        <v>38</v>
      </c>
      <c r="M110" s="279">
        <v>3100</v>
      </c>
      <c r="N110" s="212">
        <v>315</v>
      </c>
      <c r="O110" s="261" t="s">
        <v>37</v>
      </c>
      <c r="P110" s="230">
        <v>17706.78</v>
      </c>
      <c r="Q110" s="256"/>
      <c r="R110" s="207"/>
    </row>
    <row r="111" spans="1:18" s="158" customFormat="1" ht="15.6" x14ac:dyDescent="0.3">
      <c r="A111" s="273"/>
      <c r="B111" s="267"/>
      <c r="C111" s="267"/>
      <c r="D111" s="267"/>
      <c r="E111" s="267"/>
      <c r="F111" s="267"/>
      <c r="G111" s="267"/>
      <c r="H111" s="267"/>
      <c r="I111" s="267"/>
      <c r="J111" s="267"/>
      <c r="K111" s="267"/>
      <c r="L111" s="231" t="s">
        <v>21</v>
      </c>
      <c r="M111" s="280"/>
      <c r="N111" s="212">
        <v>2785</v>
      </c>
      <c r="O111" s="262"/>
      <c r="P111" s="230">
        <v>20433.55</v>
      </c>
      <c r="Q111" s="256"/>
      <c r="R111" s="207"/>
    </row>
    <row r="112" spans="1:18" s="158" customFormat="1" ht="27" customHeight="1" x14ac:dyDescent="0.3">
      <c r="A112" s="272">
        <v>97</v>
      </c>
      <c r="B112" s="268">
        <v>325</v>
      </c>
      <c r="C112" s="268" t="s">
        <v>17</v>
      </c>
      <c r="D112" s="268" t="s">
        <v>109</v>
      </c>
      <c r="E112" s="268" t="s">
        <v>1483</v>
      </c>
      <c r="F112" s="268">
        <v>17</v>
      </c>
      <c r="G112" s="268" t="s">
        <v>156</v>
      </c>
      <c r="H112" s="268" t="s">
        <v>19</v>
      </c>
      <c r="I112" s="274" t="s">
        <v>37</v>
      </c>
      <c r="J112" s="268">
        <v>66131</v>
      </c>
      <c r="K112" s="268" t="s">
        <v>20</v>
      </c>
      <c r="L112" s="231" t="s">
        <v>38</v>
      </c>
      <c r="M112" s="279">
        <v>1900</v>
      </c>
      <c r="N112" s="212">
        <v>1108</v>
      </c>
      <c r="O112" s="229" t="s">
        <v>37</v>
      </c>
      <c r="P112" s="230">
        <v>62282.9</v>
      </c>
      <c r="Q112" s="256"/>
      <c r="R112" s="207"/>
    </row>
    <row r="113" spans="1:18" s="158" customFormat="1" ht="24" customHeight="1" x14ac:dyDescent="0.3">
      <c r="A113" s="273"/>
      <c r="B113" s="267"/>
      <c r="C113" s="267"/>
      <c r="D113" s="267"/>
      <c r="E113" s="267"/>
      <c r="F113" s="267"/>
      <c r="G113" s="267"/>
      <c r="H113" s="267" t="s">
        <v>19</v>
      </c>
      <c r="I113" s="281"/>
      <c r="J113" s="267"/>
      <c r="K113" s="267" t="s">
        <v>20</v>
      </c>
      <c r="L113" s="231" t="s">
        <v>21</v>
      </c>
      <c r="M113" s="280"/>
      <c r="N113" s="212">
        <v>553</v>
      </c>
      <c r="O113" s="229" t="s">
        <v>37</v>
      </c>
      <c r="P113" s="230">
        <v>4057.36</v>
      </c>
      <c r="Q113" s="256"/>
      <c r="R113" s="207"/>
    </row>
    <row r="114" spans="1:18" s="158" customFormat="1" ht="31.2" x14ac:dyDescent="0.3">
      <c r="A114" s="235">
        <v>98</v>
      </c>
      <c r="B114" s="208">
        <v>326</v>
      </c>
      <c r="C114" s="231" t="s">
        <v>17</v>
      </c>
      <c r="D114" s="231" t="s">
        <v>109</v>
      </c>
      <c r="E114" s="231" t="s">
        <v>157</v>
      </c>
      <c r="F114" s="231">
        <v>17</v>
      </c>
      <c r="G114" s="231" t="s">
        <v>158</v>
      </c>
      <c r="H114" s="237" t="s">
        <v>19</v>
      </c>
      <c r="I114" s="231" t="s">
        <v>37</v>
      </c>
      <c r="J114" s="231">
        <v>66124</v>
      </c>
      <c r="K114" s="231" t="s">
        <v>20</v>
      </c>
      <c r="L114" s="231" t="s">
        <v>38</v>
      </c>
      <c r="M114" s="214">
        <v>1800</v>
      </c>
      <c r="N114" s="214">
        <v>866</v>
      </c>
      <c r="O114" s="229" t="s">
        <v>37</v>
      </c>
      <c r="P114" s="230">
        <v>48679.59</v>
      </c>
      <c r="Q114" s="256"/>
      <c r="R114" s="207"/>
    </row>
    <row r="115" spans="1:18" s="158" customFormat="1" ht="31.2" x14ac:dyDescent="0.3">
      <c r="A115" s="235">
        <v>99</v>
      </c>
      <c r="B115" s="208">
        <v>327</v>
      </c>
      <c r="C115" s="231" t="s">
        <v>17</v>
      </c>
      <c r="D115" s="231" t="s">
        <v>109</v>
      </c>
      <c r="E115" s="226" t="s">
        <v>159</v>
      </c>
      <c r="F115" s="227" t="s">
        <v>1039</v>
      </c>
      <c r="G115" s="226" t="s">
        <v>160</v>
      </c>
      <c r="H115" s="226" t="s">
        <v>19</v>
      </c>
      <c r="I115" s="231" t="s">
        <v>37</v>
      </c>
      <c r="J115" s="231">
        <v>66126</v>
      </c>
      <c r="K115" s="231" t="s">
        <v>20</v>
      </c>
      <c r="L115" s="231" t="s">
        <v>38</v>
      </c>
      <c r="M115" s="214">
        <v>2900</v>
      </c>
      <c r="N115" s="212">
        <v>134</v>
      </c>
      <c r="O115" s="229" t="s">
        <v>37</v>
      </c>
      <c r="P115" s="230">
        <v>7532.41</v>
      </c>
      <c r="Q115" s="256"/>
      <c r="R115" s="207"/>
    </row>
    <row r="116" spans="1:18" s="158" customFormat="1" ht="21.75" customHeight="1" x14ac:dyDescent="0.3">
      <c r="A116" s="272">
        <v>100</v>
      </c>
      <c r="B116" s="268">
        <v>328</v>
      </c>
      <c r="C116" s="268" t="s">
        <v>17</v>
      </c>
      <c r="D116" s="268" t="s">
        <v>109</v>
      </c>
      <c r="E116" s="268" t="s">
        <v>161</v>
      </c>
      <c r="F116" s="268">
        <v>17</v>
      </c>
      <c r="G116" s="268" t="s">
        <v>162</v>
      </c>
      <c r="H116" s="268" t="s">
        <v>19</v>
      </c>
      <c r="I116" s="268" t="s">
        <v>37</v>
      </c>
      <c r="J116" s="268">
        <v>72980</v>
      </c>
      <c r="K116" s="268" t="s">
        <v>20</v>
      </c>
      <c r="L116" s="231" t="s">
        <v>38</v>
      </c>
      <c r="M116" s="277">
        <v>10200</v>
      </c>
      <c r="N116" s="212">
        <v>3326</v>
      </c>
      <c r="O116" s="229" t="s">
        <v>37</v>
      </c>
      <c r="P116" s="230">
        <v>186961.11</v>
      </c>
      <c r="Q116" s="256"/>
      <c r="R116" s="207"/>
    </row>
    <row r="117" spans="1:18" s="158" customFormat="1" ht="24" customHeight="1" x14ac:dyDescent="0.3">
      <c r="A117" s="273"/>
      <c r="B117" s="267"/>
      <c r="C117" s="267"/>
      <c r="D117" s="267"/>
      <c r="E117" s="267"/>
      <c r="F117" s="267"/>
      <c r="G117" s="267"/>
      <c r="H117" s="267" t="s">
        <v>19</v>
      </c>
      <c r="I117" s="267" t="s">
        <v>19</v>
      </c>
      <c r="J117" s="267" t="s">
        <v>19</v>
      </c>
      <c r="K117" s="267" t="s">
        <v>20</v>
      </c>
      <c r="L117" s="231" t="s">
        <v>21</v>
      </c>
      <c r="M117" s="284"/>
      <c r="N117" s="212">
        <v>1067</v>
      </c>
      <c r="O117" s="229" t="s">
        <v>37</v>
      </c>
      <c r="P117" s="230">
        <v>7828.58</v>
      </c>
      <c r="Q117" s="256"/>
      <c r="R117" s="207"/>
    </row>
    <row r="118" spans="1:18" s="158" customFormat="1" ht="15.6" x14ac:dyDescent="0.3">
      <c r="A118" s="261">
        <v>101</v>
      </c>
      <c r="B118" s="269">
        <v>331</v>
      </c>
      <c r="C118" s="269" t="s">
        <v>17</v>
      </c>
      <c r="D118" s="269" t="s">
        <v>109</v>
      </c>
      <c r="E118" s="269" t="s">
        <v>1419</v>
      </c>
      <c r="F118" s="269">
        <v>17</v>
      </c>
      <c r="G118" s="269" t="s">
        <v>164</v>
      </c>
      <c r="H118" s="269">
        <v>489</v>
      </c>
      <c r="I118" s="269">
        <v>51100</v>
      </c>
      <c r="J118" s="269" t="s">
        <v>37</v>
      </c>
      <c r="K118" s="269" t="s">
        <v>20</v>
      </c>
      <c r="L118" s="231" t="s">
        <v>38</v>
      </c>
      <c r="M118" s="279">
        <v>3100</v>
      </c>
      <c r="N118" s="212">
        <v>2020</v>
      </c>
      <c r="O118" s="274" t="s">
        <v>37</v>
      </c>
      <c r="P118" s="230">
        <v>113548.24</v>
      </c>
      <c r="Q118" s="256"/>
      <c r="R118" s="207"/>
    </row>
    <row r="119" spans="1:18" s="158" customFormat="1" ht="37.950000000000003" customHeight="1" x14ac:dyDescent="0.3">
      <c r="A119" s="262"/>
      <c r="B119" s="271"/>
      <c r="C119" s="271"/>
      <c r="D119" s="271"/>
      <c r="E119" s="271"/>
      <c r="F119" s="271"/>
      <c r="G119" s="271"/>
      <c r="H119" s="271"/>
      <c r="I119" s="271"/>
      <c r="J119" s="271"/>
      <c r="K119" s="271"/>
      <c r="L119" s="231" t="s">
        <v>21</v>
      </c>
      <c r="M119" s="280"/>
      <c r="N119" s="212">
        <v>800</v>
      </c>
      <c r="O119" s="281"/>
      <c r="P119" s="230">
        <v>5869.6</v>
      </c>
      <c r="Q119" s="256"/>
      <c r="R119" s="207"/>
    </row>
    <row r="120" spans="1:18" s="158" customFormat="1" ht="83.4" customHeight="1" x14ac:dyDescent="0.3">
      <c r="A120" s="235">
        <v>102</v>
      </c>
      <c r="B120" s="208">
        <v>332</v>
      </c>
      <c r="C120" s="231" t="s">
        <v>17</v>
      </c>
      <c r="D120" s="231" t="s">
        <v>109</v>
      </c>
      <c r="E120" s="226" t="s">
        <v>1420</v>
      </c>
      <c r="F120" s="227" t="s">
        <v>1039</v>
      </c>
      <c r="G120" s="226" t="s">
        <v>166</v>
      </c>
      <c r="H120" s="226" t="s">
        <v>19</v>
      </c>
      <c r="I120" s="226" t="s">
        <v>19</v>
      </c>
      <c r="J120" s="226" t="s">
        <v>19</v>
      </c>
      <c r="K120" s="226" t="s">
        <v>20</v>
      </c>
      <c r="L120" s="226" t="s">
        <v>38</v>
      </c>
      <c r="M120" s="214">
        <v>2400</v>
      </c>
      <c r="N120" s="212">
        <v>174</v>
      </c>
      <c r="O120" s="229" t="s">
        <v>37</v>
      </c>
      <c r="P120" s="230">
        <v>9780.89</v>
      </c>
      <c r="Q120" s="256"/>
      <c r="R120" s="207"/>
    </row>
    <row r="121" spans="1:18" s="158" customFormat="1" ht="86.4" customHeight="1" x14ac:dyDescent="0.3">
      <c r="A121" s="235">
        <v>103</v>
      </c>
      <c r="B121" s="208">
        <v>333</v>
      </c>
      <c r="C121" s="231" t="s">
        <v>17</v>
      </c>
      <c r="D121" s="231" t="s">
        <v>109</v>
      </c>
      <c r="E121" s="226" t="s">
        <v>1420</v>
      </c>
      <c r="F121" s="227" t="s">
        <v>1039</v>
      </c>
      <c r="G121" s="226" t="s">
        <v>166</v>
      </c>
      <c r="H121" s="226" t="s">
        <v>19</v>
      </c>
      <c r="I121" s="226" t="s">
        <v>19</v>
      </c>
      <c r="J121" s="226" t="s">
        <v>19</v>
      </c>
      <c r="K121" s="226" t="s">
        <v>20</v>
      </c>
      <c r="L121" s="226" t="s">
        <v>38</v>
      </c>
      <c r="M121" s="214">
        <v>2400</v>
      </c>
      <c r="N121" s="212">
        <v>429</v>
      </c>
      <c r="O121" s="229" t="s">
        <v>37</v>
      </c>
      <c r="P121" s="230">
        <v>24114.95</v>
      </c>
      <c r="Q121" s="256"/>
      <c r="R121" s="207"/>
    </row>
    <row r="122" spans="1:18" s="158" customFormat="1" ht="31.2" x14ac:dyDescent="0.3">
      <c r="A122" s="235">
        <v>104</v>
      </c>
      <c r="B122" s="208">
        <v>334</v>
      </c>
      <c r="C122" s="231" t="s">
        <v>17</v>
      </c>
      <c r="D122" s="231" t="s">
        <v>109</v>
      </c>
      <c r="E122" s="231" t="s">
        <v>1421</v>
      </c>
      <c r="F122" s="231">
        <v>17</v>
      </c>
      <c r="G122" s="231" t="s">
        <v>168</v>
      </c>
      <c r="H122" s="237" t="s">
        <v>19</v>
      </c>
      <c r="I122" s="226" t="s">
        <v>19</v>
      </c>
      <c r="J122" s="231">
        <v>68230</v>
      </c>
      <c r="K122" s="231" t="s">
        <v>20</v>
      </c>
      <c r="L122" s="231" t="s">
        <v>38</v>
      </c>
      <c r="M122" s="214">
        <v>1800</v>
      </c>
      <c r="N122" s="214">
        <v>311</v>
      </c>
      <c r="O122" s="229" t="s">
        <v>37</v>
      </c>
      <c r="P122" s="230">
        <v>17481.93</v>
      </c>
      <c r="Q122" s="256"/>
      <c r="R122" s="207"/>
    </row>
    <row r="123" spans="1:18" s="158" customFormat="1" ht="31.2" x14ac:dyDescent="0.3">
      <c r="A123" s="235">
        <v>105</v>
      </c>
      <c r="B123" s="208">
        <v>335</v>
      </c>
      <c r="C123" s="231" t="s">
        <v>17</v>
      </c>
      <c r="D123" s="231" t="s">
        <v>109</v>
      </c>
      <c r="E123" s="231" t="s">
        <v>169</v>
      </c>
      <c r="F123" s="231">
        <v>17</v>
      </c>
      <c r="G123" s="231" t="s">
        <v>170</v>
      </c>
      <c r="H123" s="237" t="s">
        <v>19</v>
      </c>
      <c r="I123" s="226" t="s">
        <v>19</v>
      </c>
      <c r="J123" s="231">
        <v>77182</v>
      </c>
      <c r="K123" s="231" t="s">
        <v>20</v>
      </c>
      <c r="L123" s="231" t="s">
        <v>38</v>
      </c>
      <c r="M123" s="214">
        <v>4073</v>
      </c>
      <c r="N123" s="214">
        <v>355</v>
      </c>
      <c r="O123" s="229" t="s">
        <v>37</v>
      </c>
      <c r="P123" s="230">
        <v>19955.259999999998</v>
      </c>
      <c r="Q123" s="256"/>
      <c r="R123" s="207"/>
    </row>
    <row r="124" spans="1:18" s="158" customFormat="1" ht="31.2" x14ac:dyDescent="0.3">
      <c r="A124" s="235">
        <v>106</v>
      </c>
      <c r="B124" s="208">
        <v>336</v>
      </c>
      <c r="C124" s="231" t="s">
        <v>17</v>
      </c>
      <c r="D124" s="231" t="s">
        <v>109</v>
      </c>
      <c r="E124" s="226" t="s">
        <v>171</v>
      </c>
      <c r="F124" s="227" t="s">
        <v>1039</v>
      </c>
      <c r="G124" s="226" t="s">
        <v>172</v>
      </c>
      <c r="H124" s="226" t="s">
        <v>19</v>
      </c>
      <c r="I124" s="226" t="s">
        <v>19</v>
      </c>
      <c r="J124" s="226" t="s">
        <v>37</v>
      </c>
      <c r="K124" s="226" t="s">
        <v>20</v>
      </c>
      <c r="L124" s="231" t="s">
        <v>38</v>
      </c>
      <c r="M124" s="214">
        <v>2100</v>
      </c>
      <c r="N124" s="212">
        <v>25</v>
      </c>
      <c r="O124" s="229" t="s">
        <v>37</v>
      </c>
      <c r="P124" s="230">
        <v>1405.3</v>
      </c>
      <c r="Q124" s="256"/>
      <c r="R124" s="207"/>
    </row>
    <row r="125" spans="1:18" s="158" customFormat="1" ht="31.2" x14ac:dyDescent="0.3">
      <c r="A125" s="235">
        <v>107</v>
      </c>
      <c r="B125" s="208">
        <v>337</v>
      </c>
      <c r="C125" s="231" t="s">
        <v>17</v>
      </c>
      <c r="D125" s="231" t="s">
        <v>109</v>
      </c>
      <c r="E125" s="226" t="s">
        <v>173</v>
      </c>
      <c r="F125" s="227" t="s">
        <v>1039</v>
      </c>
      <c r="G125" s="226" t="s">
        <v>174</v>
      </c>
      <c r="H125" s="226" t="s">
        <v>19</v>
      </c>
      <c r="I125" s="226" t="s">
        <v>19</v>
      </c>
      <c r="J125" s="231">
        <v>77481</v>
      </c>
      <c r="K125" s="231" t="s">
        <v>20</v>
      </c>
      <c r="L125" s="231" t="s">
        <v>38</v>
      </c>
      <c r="M125" s="214">
        <v>1600</v>
      </c>
      <c r="N125" s="212">
        <v>42</v>
      </c>
      <c r="O125" s="229" t="s">
        <v>37</v>
      </c>
      <c r="P125" s="230">
        <v>2360.9</v>
      </c>
      <c r="Q125" s="256"/>
      <c r="R125" s="207"/>
    </row>
    <row r="126" spans="1:18" s="158" customFormat="1" ht="31.2" x14ac:dyDescent="0.3">
      <c r="A126" s="235">
        <v>108</v>
      </c>
      <c r="B126" s="208">
        <v>338</v>
      </c>
      <c r="C126" s="231" t="s">
        <v>17</v>
      </c>
      <c r="D126" s="231" t="s">
        <v>109</v>
      </c>
      <c r="E126" s="231" t="s">
        <v>1095</v>
      </c>
      <c r="F126" s="231">
        <v>17</v>
      </c>
      <c r="G126" s="231" t="s">
        <v>176</v>
      </c>
      <c r="H126" s="237" t="s">
        <v>19</v>
      </c>
      <c r="I126" s="226" t="s">
        <v>19</v>
      </c>
      <c r="J126" s="231">
        <v>68591</v>
      </c>
      <c r="K126" s="231" t="s">
        <v>20</v>
      </c>
      <c r="L126" s="231" t="s">
        <v>38</v>
      </c>
      <c r="M126" s="214">
        <v>1452</v>
      </c>
      <c r="N126" s="214">
        <v>37</v>
      </c>
      <c r="O126" s="229" t="s">
        <v>37</v>
      </c>
      <c r="P126" s="230">
        <v>2079.84</v>
      </c>
      <c r="Q126" s="256"/>
      <c r="R126" s="207"/>
    </row>
    <row r="127" spans="1:18" s="158" customFormat="1" ht="62.4" x14ac:dyDescent="0.3">
      <c r="A127" s="235">
        <v>109</v>
      </c>
      <c r="B127" s="208">
        <v>339</v>
      </c>
      <c r="C127" s="231" t="s">
        <v>17</v>
      </c>
      <c r="D127" s="231" t="s">
        <v>109</v>
      </c>
      <c r="E127" s="231" t="s">
        <v>1262</v>
      </c>
      <c r="F127" s="231">
        <v>17</v>
      </c>
      <c r="G127" s="231" t="s">
        <v>178</v>
      </c>
      <c r="H127" s="237" t="s">
        <v>19</v>
      </c>
      <c r="I127" s="226" t="s">
        <v>19</v>
      </c>
      <c r="J127" s="231">
        <v>69194</v>
      </c>
      <c r="K127" s="231" t="s">
        <v>20</v>
      </c>
      <c r="L127" s="231" t="s">
        <v>38</v>
      </c>
      <c r="M127" s="214">
        <v>1800</v>
      </c>
      <c r="N127" s="214">
        <v>41</v>
      </c>
      <c r="O127" s="229" t="s">
        <v>37</v>
      </c>
      <c r="P127" s="230">
        <v>2304.69</v>
      </c>
      <c r="Q127" s="256"/>
      <c r="R127" s="207"/>
    </row>
    <row r="128" spans="1:18" s="158" customFormat="1" ht="31.2" x14ac:dyDescent="0.3">
      <c r="A128" s="235">
        <v>110</v>
      </c>
      <c r="B128" s="208">
        <v>340</v>
      </c>
      <c r="C128" s="231" t="s">
        <v>17</v>
      </c>
      <c r="D128" s="231" t="s">
        <v>109</v>
      </c>
      <c r="E128" s="231" t="s">
        <v>1484</v>
      </c>
      <c r="F128" s="231">
        <v>17</v>
      </c>
      <c r="G128" s="231" t="s">
        <v>180</v>
      </c>
      <c r="H128" s="231">
        <v>506</v>
      </c>
      <c r="I128" s="231">
        <v>51112</v>
      </c>
      <c r="J128" s="231" t="s">
        <v>37</v>
      </c>
      <c r="K128" s="231" t="s">
        <v>20</v>
      </c>
      <c r="L128" s="231" t="s">
        <v>38</v>
      </c>
      <c r="M128" s="214">
        <v>2400</v>
      </c>
      <c r="N128" s="214">
        <v>977</v>
      </c>
      <c r="O128" s="229" t="s">
        <v>37</v>
      </c>
      <c r="P128" s="230">
        <v>54919.12</v>
      </c>
      <c r="Q128" s="256"/>
      <c r="R128" s="207"/>
    </row>
    <row r="129" spans="1:18" s="158" customFormat="1" ht="31.2" x14ac:dyDescent="0.3">
      <c r="A129" s="235">
        <v>111</v>
      </c>
      <c r="B129" s="208">
        <v>341</v>
      </c>
      <c r="C129" s="231" t="s">
        <v>17</v>
      </c>
      <c r="D129" s="231" t="s">
        <v>109</v>
      </c>
      <c r="E129" s="209" t="s">
        <v>1484</v>
      </c>
      <c r="F129" s="208" t="s">
        <v>1039</v>
      </c>
      <c r="G129" s="209" t="s">
        <v>182</v>
      </c>
      <c r="H129" s="209">
        <v>505</v>
      </c>
      <c r="I129" s="209">
        <v>51117</v>
      </c>
      <c r="J129" s="209" t="s">
        <v>37</v>
      </c>
      <c r="K129" s="231" t="s">
        <v>20</v>
      </c>
      <c r="L129" s="231" t="s">
        <v>38</v>
      </c>
      <c r="M129" s="214">
        <v>2400</v>
      </c>
      <c r="N129" s="212">
        <v>2400</v>
      </c>
      <c r="O129" s="229" t="s">
        <v>37</v>
      </c>
      <c r="P129" s="230">
        <v>134908.79999999999</v>
      </c>
      <c r="Q129" s="256"/>
      <c r="R129" s="207"/>
    </row>
    <row r="130" spans="1:18" s="158" customFormat="1" ht="15.6" x14ac:dyDescent="0.3">
      <c r="A130" s="272">
        <v>112</v>
      </c>
      <c r="B130" s="268">
        <v>343</v>
      </c>
      <c r="C130" s="268" t="s">
        <v>17</v>
      </c>
      <c r="D130" s="268" t="s">
        <v>109</v>
      </c>
      <c r="E130" s="268" t="s">
        <v>183</v>
      </c>
      <c r="F130" s="268">
        <v>17</v>
      </c>
      <c r="G130" s="268" t="s">
        <v>184</v>
      </c>
      <c r="H130" s="268" t="s">
        <v>19</v>
      </c>
      <c r="I130" s="274" t="s">
        <v>37</v>
      </c>
      <c r="J130" s="268">
        <v>64397</v>
      </c>
      <c r="K130" s="268" t="s">
        <v>20</v>
      </c>
      <c r="L130" s="231" t="s">
        <v>38</v>
      </c>
      <c r="M130" s="279">
        <v>2000</v>
      </c>
      <c r="N130" s="212">
        <v>399</v>
      </c>
      <c r="O130" s="261" t="s">
        <v>37</v>
      </c>
      <c r="P130" s="230">
        <v>22428.59</v>
      </c>
      <c r="Q130" s="256"/>
      <c r="R130" s="207"/>
    </row>
    <row r="131" spans="1:18" s="158" customFormat="1" ht="15.6" x14ac:dyDescent="0.3">
      <c r="A131" s="273"/>
      <c r="B131" s="267"/>
      <c r="C131" s="267"/>
      <c r="D131" s="267"/>
      <c r="E131" s="267"/>
      <c r="F131" s="267"/>
      <c r="G131" s="267"/>
      <c r="H131" s="267" t="s">
        <v>19</v>
      </c>
      <c r="I131" s="275"/>
      <c r="J131" s="267"/>
      <c r="K131" s="267" t="s">
        <v>20</v>
      </c>
      <c r="L131" s="231" t="s">
        <v>21</v>
      </c>
      <c r="M131" s="280"/>
      <c r="N131" s="212">
        <v>1601</v>
      </c>
      <c r="O131" s="262"/>
      <c r="P131" s="230">
        <v>11746.54</v>
      </c>
      <c r="Q131" s="256"/>
      <c r="R131" s="207"/>
    </row>
    <row r="132" spans="1:18" s="158" customFormat="1" ht="13.95" customHeight="1" x14ac:dyDescent="0.3">
      <c r="A132" s="272">
        <v>113</v>
      </c>
      <c r="B132" s="268">
        <v>344</v>
      </c>
      <c r="C132" s="268" t="s">
        <v>17</v>
      </c>
      <c r="D132" s="268" t="s">
        <v>109</v>
      </c>
      <c r="E132" s="268" t="s">
        <v>185</v>
      </c>
      <c r="F132" s="268">
        <v>17</v>
      </c>
      <c r="G132" s="268" t="s">
        <v>186</v>
      </c>
      <c r="H132" s="268" t="s">
        <v>19</v>
      </c>
      <c r="I132" s="274" t="s">
        <v>37</v>
      </c>
      <c r="J132" s="268">
        <v>61954</v>
      </c>
      <c r="K132" s="268" t="s">
        <v>20</v>
      </c>
      <c r="L132" s="231" t="s">
        <v>38</v>
      </c>
      <c r="M132" s="279">
        <v>1048</v>
      </c>
      <c r="N132" s="212">
        <v>955</v>
      </c>
      <c r="O132" s="261" t="s">
        <v>37</v>
      </c>
      <c r="P132" s="230">
        <v>53682.46</v>
      </c>
      <c r="Q132" s="256"/>
      <c r="R132" s="207"/>
    </row>
    <row r="133" spans="1:18" s="158" customFormat="1" ht="15.6" x14ac:dyDescent="0.3">
      <c r="A133" s="273"/>
      <c r="B133" s="267"/>
      <c r="C133" s="267"/>
      <c r="D133" s="267"/>
      <c r="E133" s="267"/>
      <c r="F133" s="267"/>
      <c r="G133" s="267"/>
      <c r="H133" s="267" t="s">
        <v>19</v>
      </c>
      <c r="I133" s="275"/>
      <c r="J133" s="267"/>
      <c r="K133" s="267" t="s">
        <v>20</v>
      </c>
      <c r="L133" s="231" t="s">
        <v>21</v>
      </c>
      <c r="M133" s="280"/>
      <c r="N133" s="212">
        <v>93</v>
      </c>
      <c r="O133" s="262"/>
      <c r="P133" s="230">
        <v>682.34</v>
      </c>
      <c r="Q133" s="256"/>
      <c r="R133" s="207"/>
    </row>
    <row r="134" spans="1:18" s="158" customFormat="1" ht="31.2" x14ac:dyDescent="0.3">
      <c r="A134" s="235">
        <v>114</v>
      </c>
      <c r="B134" s="208">
        <v>345</v>
      </c>
      <c r="C134" s="231" t="s">
        <v>17</v>
      </c>
      <c r="D134" s="231" t="s">
        <v>109</v>
      </c>
      <c r="E134" s="226" t="s">
        <v>1404</v>
      </c>
      <c r="F134" s="227" t="s">
        <v>1039</v>
      </c>
      <c r="G134" s="226" t="s">
        <v>188</v>
      </c>
      <c r="H134" s="226" t="s">
        <v>19</v>
      </c>
      <c r="I134" s="226" t="s">
        <v>19</v>
      </c>
      <c r="J134" s="226"/>
      <c r="K134" s="226" t="s">
        <v>20</v>
      </c>
      <c r="L134" s="226" t="s">
        <v>38</v>
      </c>
      <c r="M134" s="214">
        <v>3771</v>
      </c>
      <c r="N134" s="212">
        <v>2349</v>
      </c>
      <c r="O134" s="229" t="s">
        <v>37</v>
      </c>
      <c r="P134" s="230">
        <v>132041.99</v>
      </c>
      <c r="Q134" s="256"/>
      <c r="R134" s="207"/>
    </row>
    <row r="135" spans="1:18" s="158" customFormat="1" ht="31.2" x14ac:dyDescent="0.3">
      <c r="A135" s="235">
        <v>115</v>
      </c>
      <c r="B135" s="208">
        <v>346</v>
      </c>
      <c r="C135" s="231" t="s">
        <v>17</v>
      </c>
      <c r="D135" s="231" t="s">
        <v>109</v>
      </c>
      <c r="E135" s="209" t="s">
        <v>173</v>
      </c>
      <c r="F135" s="208" t="s">
        <v>1039</v>
      </c>
      <c r="G135" s="209" t="s">
        <v>189</v>
      </c>
      <c r="H135" s="209" t="s">
        <v>19</v>
      </c>
      <c r="I135" s="231" t="s">
        <v>37</v>
      </c>
      <c r="J135" s="231">
        <v>77481</v>
      </c>
      <c r="K135" s="231" t="s">
        <v>20</v>
      </c>
      <c r="L135" s="226" t="s">
        <v>38</v>
      </c>
      <c r="M135" s="214">
        <v>1425</v>
      </c>
      <c r="N135" s="212">
        <v>28</v>
      </c>
      <c r="O135" s="229" t="s">
        <v>37</v>
      </c>
      <c r="P135" s="230">
        <v>1573.94</v>
      </c>
      <c r="Q135" s="256"/>
      <c r="R135" s="207"/>
    </row>
    <row r="136" spans="1:18" s="158" customFormat="1" ht="31.2" x14ac:dyDescent="0.3">
      <c r="A136" s="235">
        <v>116</v>
      </c>
      <c r="B136" s="208">
        <v>347</v>
      </c>
      <c r="C136" s="231" t="s">
        <v>17</v>
      </c>
      <c r="D136" s="231" t="s">
        <v>109</v>
      </c>
      <c r="E136" s="209" t="s">
        <v>1054</v>
      </c>
      <c r="F136" s="208" t="s">
        <v>1039</v>
      </c>
      <c r="G136" s="209" t="s">
        <v>191</v>
      </c>
      <c r="H136" s="209" t="s">
        <v>19</v>
      </c>
      <c r="I136" s="231" t="s">
        <v>37</v>
      </c>
      <c r="J136" s="231">
        <v>64764</v>
      </c>
      <c r="K136" s="231" t="s">
        <v>20</v>
      </c>
      <c r="L136" s="226" t="s">
        <v>38</v>
      </c>
      <c r="M136" s="214">
        <v>1942</v>
      </c>
      <c r="N136" s="212">
        <v>389</v>
      </c>
      <c r="O136" s="229" t="s">
        <v>37</v>
      </c>
      <c r="P136" s="230">
        <v>21866.47</v>
      </c>
      <c r="Q136" s="256"/>
      <c r="R136" s="207"/>
    </row>
    <row r="137" spans="1:18" s="158" customFormat="1" ht="15.6" x14ac:dyDescent="0.3">
      <c r="A137" s="272">
        <v>117</v>
      </c>
      <c r="B137" s="269">
        <v>348</v>
      </c>
      <c r="C137" s="269" t="s">
        <v>17</v>
      </c>
      <c r="D137" s="269" t="s">
        <v>109</v>
      </c>
      <c r="E137" s="269" t="s">
        <v>389</v>
      </c>
      <c r="F137" s="269" t="s">
        <v>1039</v>
      </c>
      <c r="G137" s="269" t="s">
        <v>193</v>
      </c>
      <c r="H137" s="269" t="s">
        <v>19</v>
      </c>
      <c r="I137" s="268" t="s">
        <v>37</v>
      </c>
      <c r="J137" s="268">
        <v>66849</v>
      </c>
      <c r="K137" s="269" t="s">
        <v>20</v>
      </c>
      <c r="L137" s="226" t="s">
        <v>38</v>
      </c>
      <c r="M137" s="279">
        <v>1900</v>
      </c>
      <c r="N137" s="212">
        <v>1123</v>
      </c>
      <c r="O137" s="261" t="s">
        <v>37</v>
      </c>
      <c r="P137" s="230">
        <v>63126.080000000002</v>
      </c>
      <c r="Q137" s="256"/>
      <c r="R137" s="207"/>
    </row>
    <row r="138" spans="1:18" s="158" customFormat="1" ht="15.6" x14ac:dyDescent="0.3">
      <c r="A138" s="273"/>
      <c r="B138" s="271"/>
      <c r="C138" s="271"/>
      <c r="D138" s="271"/>
      <c r="E138" s="271"/>
      <c r="F138" s="271"/>
      <c r="G138" s="271"/>
      <c r="H138" s="271"/>
      <c r="I138" s="267"/>
      <c r="J138" s="267"/>
      <c r="K138" s="271"/>
      <c r="L138" s="231" t="s">
        <v>21</v>
      </c>
      <c r="M138" s="280"/>
      <c r="N138" s="212">
        <v>526</v>
      </c>
      <c r="O138" s="262"/>
      <c r="P138" s="230">
        <v>3859.26</v>
      </c>
      <c r="Q138" s="256"/>
      <c r="R138" s="207"/>
    </row>
    <row r="139" spans="1:18" s="158" customFormat="1" ht="15.6" x14ac:dyDescent="0.3">
      <c r="A139" s="272">
        <v>118</v>
      </c>
      <c r="B139" s="268">
        <v>349</v>
      </c>
      <c r="C139" s="268" t="s">
        <v>17</v>
      </c>
      <c r="D139" s="268" t="s">
        <v>109</v>
      </c>
      <c r="E139" s="268" t="s">
        <v>194</v>
      </c>
      <c r="F139" s="268" t="s">
        <v>1039</v>
      </c>
      <c r="G139" s="268" t="s">
        <v>195</v>
      </c>
      <c r="H139" s="268" t="s">
        <v>19</v>
      </c>
      <c r="I139" s="268" t="s">
        <v>37</v>
      </c>
      <c r="J139" s="268">
        <v>64406</v>
      </c>
      <c r="K139" s="268" t="s">
        <v>20</v>
      </c>
      <c r="L139" s="226" t="s">
        <v>38</v>
      </c>
      <c r="M139" s="277">
        <v>1872</v>
      </c>
      <c r="N139" s="212">
        <v>77</v>
      </c>
      <c r="O139" s="261" t="s">
        <v>37</v>
      </c>
      <c r="P139" s="230">
        <v>4328.32</v>
      </c>
      <c r="Q139" s="256"/>
      <c r="R139" s="207"/>
    </row>
    <row r="140" spans="1:18" s="158" customFormat="1" ht="15.6" x14ac:dyDescent="0.3">
      <c r="A140" s="273"/>
      <c r="B140" s="267"/>
      <c r="C140" s="267"/>
      <c r="D140" s="267"/>
      <c r="E140" s="267"/>
      <c r="F140" s="267"/>
      <c r="G140" s="267"/>
      <c r="H140" s="267"/>
      <c r="I140" s="267"/>
      <c r="J140" s="267"/>
      <c r="K140" s="267"/>
      <c r="L140" s="231" t="s">
        <v>21</v>
      </c>
      <c r="M140" s="284"/>
      <c r="N140" s="212">
        <v>1773</v>
      </c>
      <c r="O140" s="262"/>
      <c r="P140" s="230">
        <v>13008.5</v>
      </c>
      <c r="Q140" s="256"/>
      <c r="R140" s="207"/>
    </row>
    <row r="141" spans="1:18" s="158" customFormat="1" ht="27" customHeight="1" x14ac:dyDescent="0.3">
      <c r="A141" s="272">
        <v>119</v>
      </c>
      <c r="B141" s="269">
        <v>350</v>
      </c>
      <c r="C141" s="269" t="s">
        <v>17</v>
      </c>
      <c r="D141" s="269" t="s">
        <v>109</v>
      </c>
      <c r="E141" s="269" t="s">
        <v>1485</v>
      </c>
      <c r="F141" s="269" t="s">
        <v>1039</v>
      </c>
      <c r="G141" s="269" t="s">
        <v>197</v>
      </c>
      <c r="H141" s="269" t="s">
        <v>19</v>
      </c>
      <c r="I141" s="268" t="s">
        <v>37</v>
      </c>
      <c r="J141" s="268">
        <v>67829</v>
      </c>
      <c r="K141" s="269" t="s">
        <v>20</v>
      </c>
      <c r="L141" s="226" t="s">
        <v>38</v>
      </c>
      <c r="M141" s="279">
        <v>2200</v>
      </c>
      <c r="N141" s="212">
        <v>740</v>
      </c>
      <c r="O141" s="261" t="s">
        <v>37</v>
      </c>
      <c r="P141" s="230">
        <v>41596.879999999997</v>
      </c>
      <c r="Q141" s="256"/>
      <c r="R141" s="207"/>
    </row>
    <row r="142" spans="1:18" s="158" customFormat="1" ht="73.95" customHeight="1" x14ac:dyDescent="0.3">
      <c r="A142" s="273"/>
      <c r="B142" s="271"/>
      <c r="C142" s="271"/>
      <c r="D142" s="271"/>
      <c r="E142" s="271"/>
      <c r="F142" s="271"/>
      <c r="G142" s="271"/>
      <c r="H142" s="271"/>
      <c r="I142" s="267"/>
      <c r="J142" s="267"/>
      <c r="K142" s="271"/>
      <c r="L142" s="231" t="s">
        <v>21</v>
      </c>
      <c r="M142" s="280"/>
      <c r="N142" s="212">
        <v>1437</v>
      </c>
      <c r="O142" s="262"/>
      <c r="P142" s="230">
        <v>10543.27</v>
      </c>
      <c r="Q142" s="256"/>
      <c r="R142" s="207"/>
    </row>
    <row r="143" spans="1:18" s="158" customFormat="1" ht="15.6" x14ac:dyDescent="0.3">
      <c r="A143" s="261">
        <v>120</v>
      </c>
      <c r="B143" s="274">
        <v>351</v>
      </c>
      <c r="C143" s="274" t="s">
        <v>17</v>
      </c>
      <c r="D143" s="274" t="s">
        <v>109</v>
      </c>
      <c r="E143" s="274" t="s">
        <v>1167</v>
      </c>
      <c r="F143" s="274" t="s">
        <v>1039</v>
      </c>
      <c r="G143" s="274" t="s">
        <v>199</v>
      </c>
      <c r="H143" s="274" t="s">
        <v>19</v>
      </c>
      <c r="I143" s="274" t="s">
        <v>19</v>
      </c>
      <c r="J143" s="274" t="s">
        <v>37</v>
      </c>
      <c r="K143" s="274" t="s">
        <v>20</v>
      </c>
      <c r="L143" s="226" t="s">
        <v>38</v>
      </c>
      <c r="M143" s="288">
        <v>1888</v>
      </c>
      <c r="N143" s="212">
        <v>1637</v>
      </c>
      <c r="O143" s="261" t="s">
        <v>37</v>
      </c>
      <c r="P143" s="230">
        <v>92019.04</v>
      </c>
      <c r="Q143" s="256"/>
      <c r="R143" s="207"/>
    </row>
    <row r="144" spans="1:18" s="158" customFormat="1" ht="15.6" x14ac:dyDescent="0.3">
      <c r="A144" s="262"/>
      <c r="B144" s="281"/>
      <c r="C144" s="281"/>
      <c r="D144" s="281"/>
      <c r="E144" s="281"/>
      <c r="F144" s="281"/>
      <c r="G144" s="281"/>
      <c r="H144" s="281"/>
      <c r="I144" s="281"/>
      <c r="J144" s="281"/>
      <c r="K144" s="281"/>
      <c r="L144" s="231" t="s">
        <v>21</v>
      </c>
      <c r="M144" s="289"/>
      <c r="N144" s="212">
        <v>20</v>
      </c>
      <c r="O144" s="262"/>
      <c r="P144" s="230">
        <v>146.74</v>
      </c>
      <c r="Q144" s="256"/>
      <c r="R144" s="207"/>
    </row>
    <row r="145" spans="1:18" s="158" customFormat="1" ht="31.2" x14ac:dyDescent="0.3">
      <c r="A145" s="235">
        <v>121</v>
      </c>
      <c r="B145" s="208">
        <v>352</v>
      </c>
      <c r="C145" s="231" t="s">
        <v>17</v>
      </c>
      <c r="D145" s="231" t="s">
        <v>109</v>
      </c>
      <c r="E145" s="209" t="s">
        <v>1055</v>
      </c>
      <c r="F145" s="208" t="s">
        <v>1039</v>
      </c>
      <c r="G145" s="209" t="s">
        <v>201</v>
      </c>
      <c r="H145" s="209" t="s">
        <v>19</v>
      </c>
      <c r="I145" s="231" t="s">
        <v>37</v>
      </c>
      <c r="J145" s="231">
        <v>65274</v>
      </c>
      <c r="K145" s="231" t="s">
        <v>20</v>
      </c>
      <c r="L145" s="226" t="s">
        <v>38</v>
      </c>
      <c r="M145" s="214">
        <v>1450</v>
      </c>
      <c r="N145" s="212">
        <v>235</v>
      </c>
      <c r="O145" s="229" t="s">
        <v>37</v>
      </c>
      <c r="P145" s="230">
        <v>13209.82</v>
      </c>
      <c r="Q145" s="256"/>
      <c r="R145" s="207"/>
    </row>
    <row r="146" spans="1:18" s="158" customFormat="1" ht="31.2" x14ac:dyDescent="0.3">
      <c r="A146" s="235">
        <v>122</v>
      </c>
      <c r="B146" s="208">
        <v>353</v>
      </c>
      <c r="C146" s="231" t="s">
        <v>17</v>
      </c>
      <c r="D146" s="231" t="s">
        <v>109</v>
      </c>
      <c r="E146" s="226" t="s">
        <v>1265</v>
      </c>
      <c r="F146" s="227" t="s">
        <v>1039</v>
      </c>
      <c r="G146" s="226" t="s">
        <v>202</v>
      </c>
      <c r="H146" s="226" t="s">
        <v>19</v>
      </c>
      <c r="I146" s="226" t="s">
        <v>19</v>
      </c>
      <c r="J146" s="226" t="s">
        <v>37</v>
      </c>
      <c r="K146" s="231" t="s">
        <v>20</v>
      </c>
      <c r="L146" s="226" t="s">
        <v>38</v>
      </c>
      <c r="M146" s="214">
        <v>1727</v>
      </c>
      <c r="N146" s="212">
        <v>1</v>
      </c>
      <c r="O146" s="229" t="s">
        <v>37</v>
      </c>
      <c r="P146" s="230">
        <v>56.21</v>
      </c>
      <c r="Q146" s="256"/>
      <c r="R146" s="207"/>
    </row>
    <row r="147" spans="1:18" s="158" customFormat="1" ht="31.2" x14ac:dyDescent="0.3">
      <c r="A147" s="235">
        <v>123</v>
      </c>
      <c r="B147" s="208">
        <v>354</v>
      </c>
      <c r="C147" s="231" t="s">
        <v>17</v>
      </c>
      <c r="D147" s="231" t="s">
        <v>109</v>
      </c>
      <c r="E147" s="226" t="s">
        <v>203</v>
      </c>
      <c r="F147" s="227" t="s">
        <v>1039</v>
      </c>
      <c r="G147" s="226" t="s">
        <v>204</v>
      </c>
      <c r="H147" s="226" t="s">
        <v>19</v>
      </c>
      <c r="I147" s="226" t="s">
        <v>19</v>
      </c>
      <c r="J147" s="226" t="s">
        <v>37</v>
      </c>
      <c r="K147" s="226" t="s">
        <v>20</v>
      </c>
      <c r="L147" s="226" t="s">
        <v>38</v>
      </c>
      <c r="M147" s="214">
        <v>1643</v>
      </c>
      <c r="N147" s="212">
        <v>523</v>
      </c>
      <c r="O147" s="229" t="s">
        <v>37</v>
      </c>
      <c r="P147" s="230">
        <v>29398.880000000001</v>
      </c>
      <c r="Q147" s="256"/>
      <c r="R147" s="207"/>
    </row>
    <row r="148" spans="1:18" s="158" customFormat="1" ht="31.2" x14ac:dyDescent="0.3">
      <c r="A148" s="235">
        <v>124</v>
      </c>
      <c r="B148" s="208">
        <v>355</v>
      </c>
      <c r="C148" s="231" t="s">
        <v>17</v>
      </c>
      <c r="D148" s="231" t="s">
        <v>109</v>
      </c>
      <c r="E148" s="226" t="s">
        <v>1404</v>
      </c>
      <c r="F148" s="227" t="s">
        <v>1039</v>
      </c>
      <c r="G148" s="226" t="s">
        <v>206</v>
      </c>
      <c r="H148" s="226" t="s">
        <v>19</v>
      </c>
      <c r="I148" s="226" t="s">
        <v>19</v>
      </c>
      <c r="J148" s="226" t="s">
        <v>37</v>
      </c>
      <c r="K148" s="226" t="s">
        <v>20</v>
      </c>
      <c r="L148" s="226" t="s">
        <v>38</v>
      </c>
      <c r="M148" s="214">
        <v>970</v>
      </c>
      <c r="N148" s="212">
        <v>578</v>
      </c>
      <c r="O148" s="229" t="s">
        <v>37</v>
      </c>
      <c r="P148" s="230">
        <v>32490.54</v>
      </c>
      <c r="Q148" s="256"/>
      <c r="R148" s="207"/>
    </row>
    <row r="149" spans="1:18" s="158" customFormat="1" ht="53.4" customHeight="1" x14ac:dyDescent="0.3">
      <c r="A149" s="235">
        <v>125</v>
      </c>
      <c r="B149" s="208">
        <v>356</v>
      </c>
      <c r="C149" s="231" t="s">
        <v>17</v>
      </c>
      <c r="D149" s="231" t="s">
        <v>109</v>
      </c>
      <c r="E149" s="209" t="s">
        <v>207</v>
      </c>
      <c r="F149" s="208" t="s">
        <v>1039</v>
      </c>
      <c r="G149" s="209" t="s">
        <v>208</v>
      </c>
      <c r="H149" s="209">
        <v>50137</v>
      </c>
      <c r="I149" s="209">
        <v>50137</v>
      </c>
      <c r="J149" s="226" t="s">
        <v>37</v>
      </c>
      <c r="K149" s="231" t="s">
        <v>20</v>
      </c>
      <c r="L149" s="226" t="s">
        <v>38</v>
      </c>
      <c r="M149" s="214">
        <v>825</v>
      </c>
      <c r="N149" s="212">
        <v>825</v>
      </c>
      <c r="O149" s="229" t="s">
        <v>37</v>
      </c>
      <c r="P149" s="230">
        <v>46374.9</v>
      </c>
      <c r="Q149" s="256"/>
      <c r="R149" s="207"/>
    </row>
    <row r="150" spans="1:18" s="158" customFormat="1" ht="31.2" x14ac:dyDescent="0.3">
      <c r="A150" s="235">
        <v>126</v>
      </c>
      <c r="B150" s="208">
        <v>357</v>
      </c>
      <c r="C150" s="231" t="s">
        <v>17</v>
      </c>
      <c r="D150" s="231" t="s">
        <v>109</v>
      </c>
      <c r="E150" s="209" t="s">
        <v>1266</v>
      </c>
      <c r="F150" s="208" t="s">
        <v>1039</v>
      </c>
      <c r="G150" s="209" t="s">
        <v>208</v>
      </c>
      <c r="H150" s="209">
        <v>50138</v>
      </c>
      <c r="I150" s="209">
        <v>50138</v>
      </c>
      <c r="J150" s="226" t="s">
        <v>37</v>
      </c>
      <c r="K150" s="231" t="s">
        <v>20</v>
      </c>
      <c r="L150" s="226" t="s">
        <v>38</v>
      </c>
      <c r="M150" s="214">
        <v>825</v>
      </c>
      <c r="N150" s="212">
        <v>293</v>
      </c>
      <c r="O150" s="229" t="s">
        <v>37</v>
      </c>
      <c r="P150" s="230">
        <v>16470.12</v>
      </c>
      <c r="Q150" s="256"/>
      <c r="R150" s="207"/>
    </row>
    <row r="151" spans="1:18" s="158" customFormat="1" ht="31.2" x14ac:dyDescent="0.3">
      <c r="A151" s="235">
        <v>127</v>
      </c>
      <c r="B151" s="208">
        <v>358</v>
      </c>
      <c r="C151" s="231" t="s">
        <v>17</v>
      </c>
      <c r="D151" s="231" t="s">
        <v>109</v>
      </c>
      <c r="E151" s="231" t="s">
        <v>1486</v>
      </c>
      <c r="F151" s="231">
        <v>17</v>
      </c>
      <c r="G151" s="231" t="s">
        <v>211</v>
      </c>
      <c r="H151" s="237">
        <v>503</v>
      </c>
      <c r="I151" s="237">
        <v>51106</v>
      </c>
      <c r="J151" s="226" t="s">
        <v>37</v>
      </c>
      <c r="K151" s="231" t="s">
        <v>20</v>
      </c>
      <c r="L151" s="226" t="s">
        <v>38</v>
      </c>
      <c r="M151" s="214">
        <v>750</v>
      </c>
      <c r="N151" s="214">
        <v>545</v>
      </c>
      <c r="O151" s="229" t="s">
        <v>37</v>
      </c>
      <c r="P151" s="230">
        <v>30635.54</v>
      </c>
      <c r="Q151" s="256"/>
      <c r="R151" s="207"/>
    </row>
    <row r="152" spans="1:18" s="158" customFormat="1" ht="31.2" x14ac:dyDescent="0.3">
      <c r="A152" s="235">
        <v>128</v>
      </c>
      <c r="B152" s="208">
        <v>359</v>
      </c>
      <c r="C152" s="231" t="s">
        <v>17</v>
      </c>
      <c r="D152" s="231" t="s">
        <v>109</v>
      </c>
      <c r="E152" s="209" t="s">
        <v>1486</v>
      </c>
      <c r="F152" s="208" t="s">
        <v>1039</v>
      </c>
      <c r="G152" s="209" t="s">
        <v>213</v>
      </c>
      <c r="H152" s="209">
        <v>50735</v>
      </c>
      <c r="I152" s="209">
        <v>50735</v>
      </c>
      <c r="J152" s="226" t="s">
        <v>37</v>
      </c>
      <c r="K152" s="231" t="s">
        <v>20</v>
      </c>
      <c r="L152" s="226" t="s">
        <v>38</v>
      </c>
      <c r="M152" s="214">
        <v>1640</v>
      </c>
      <c r="N152" s="212">
        <v>1281</v>
      </c>
      <c r="O152" s="229" t="s">
        <v>37</v>
      </c>
      <c r="P152" s="230">
        <v>72007.570000000007</v>
      </c>
      <c r="Q152" s="256"/>
      <c r="R152" s="207"/>
    </row>
    <row r="153" spans="1:18" s="158" customFormat="1" ht="31.2" x14ac:dyDescent="0.3">
      <c r="A153" s="235">
        <v>129</v>
      </c>
      <c r="B153" s="208">
        <v>360</v>
      </c>
      <c r="C153" s="231" t="s">
        <v>17</v>
      </c>
      <c r="D153" s="231" t="s">
        <v>109</v>
      </c>
      <c r="E153" s="209" t="s">
        <v>214</v>
      </c>
      <c r="F153" s="208" t="s">
        <v>1039</v>
      </c>
      <c r="G153" s="209" t="s">
        <v>215</v>
      </c>
      <c r="H153" s="209">
        <v>50743</v>
      </c>
      <c r="I153" s="209">
        <v>50743</v>
      </c>
      <c r="J153" s="226" t="s">
        <v>37</v>
      </c>
      <c r="K153" s="231" t="s">
        <v>20</v>
      </c>
      <c r="L153" s="226" t="s">
        <v>38</v>
      </c>
      <c r="M153" s="214">
        <v>1892</v>
      </c>
      <c r="N153" s="212">
        <v>1651</v>
      </c>
      <c r="O153" s="229" t="s">
        <v>37</v>
      </c>
      <c r="P153" s="230">
        <v>92806.01</v>
      </c>
      <c r="Q153" s="256"/>
      <c r="R153" s="207"/>
    </row>
    <row r="154" spans="1:18" s="158" customFormat="1" ht="15.6" x14ac:dyDescent="0.3">
      <c r="A154" s="266">
        <v>130</v>
      </c>
      <c r="B154" s="268">
        <v>361</v>
      </c>
      <c r="C154" s="268" t="s">
        <v>17</v>
      </c>
      <c r="D154" s="268" t="s">
        <v>109</v>
      </c>
      <c r="E154" s="268" t="s">
        <v>1404</v>
      </c>
      <c r="F154" s="268" t="s">
        <v>1039</v>
      </c>
      <c r="G154" s="268" t="s">
        <v>217</v>
      </c>
      <c r="H154" s="268" t="s">
        <v>37</v>
      </c>
      <c r="I154" s="268" t="s">
        <v>37</v>
      </c>
      <c r="J154" s="268" t="s">
        <v>37</v>
      </c>
      <c r="K154" s="268" t="s">
        <v>20</v>
      </c>
      <c r="L154" s="226" t="s">
        <v>38</v>
      </c>
      <c r="M154" s="277">
        <v>1000</v>
      </c>
      <c r="N154" s="212">
        <v>298</v>
      </c>
      <c r="O154" s="261" t="s">
        <v>37</v>
      </c>
      <c r="P154" s="230">
        <v>16751.18</v>
      </c>
      <c r="Q154" s="256"/>
      <c r="R154" s="207"/>
    </row>
    <row r="155" spans="1:18" s="158" customFormat="1" ht="15.6" x14ac:dyDescent="0.3">
      <c r="A155" s="267"/>
      <c r="B155" s="267"/>
      <c r="C155" s="267"/>
      <c r="D155" s="267"/>
      <c r="E155" s="267"/>
      <c r="F155" s="267"/>
      <c r="G155" s="267"/>
      <c r="H155" s="267"/>
      <c r="I155" s="267"/>
      <c r="J155" s="267"/>
      <c r="K155" s="267"/>
      <c r="L155" s="231" t="s">
        <v>21</v>
      </c>
      <c r="M155" s="284"/>
      <c r="N155" s="212">
        <v>570</v>
      </c>
      <c r="O155" s="262"/>
      <c r="P155" s="230">
        <v>4182.09</v>
      </c>
      <c r="Q155" s="256"/>
      <c r="R155" s="207"/>
    </row>
    <row r="156" spans="1:18" s="158" customFormat="1" ht="18.600000000000001" customHeight="1" x14ac:dyDescent="0.3">
      <c r="A156" s="269">
        <v>131</v>
      </c>
      <c r="B156" s="269">
        <v>362</v>
      </c>
      <c r="C156" s="269" t="s">
        <v>17</v>
      </c>
      <c r="D156" s="269" t="s">
        <v>109</v>
      </c>
      <c r="E156" s="269" t="s">
        <v>218</v>
      </c>
      <c r="F156" s="269" t="s">
        <v>1039</v>
      </c>
      <c r="G156" s="269" t="s">
        <v>219</v>
      </c>
      <c r="H156" s="269" t="s">
        <v>19</v>
      </c>
      <c r="I156" s="269" t="s">
        <v>37</v>
      </c>
      <c r="J156" s="269">
        <v>72654</v>
      </c>
      <c r="K156" s="269" t="s">
        <v>20</v>
      </c>
      <c r="L156" s="226" t="s">
        <v>38</v>
      </c>
      <c r="M156" s="277">
        <v>2000</v>
      </c>
      <c r="N156" s="212">
        <v>493</v>
      </c>
      <c r="O156" s="261" t="s">
        <v>37</v>
      </c>
      <c r="P156" s="230">
        <v>27712.52</v>
      </c>
      <c r="Q156" s="256"/>
      <c r="R156" s="207"/>
    </row>
    <row r="157" spans="1:18" s="158" customFormat="1" ht="15.6" x14ac:dyDescent="0.3">
      <c r="A157" s="271"/>
      <c r="B157" s="271"/>
      <c r="C157" s="271"/>
      <c r="D157" s="271"/>
      <c r="E157" s="271"/>
      <c r="F157" s="271"/>
      <c r="G157" s="271"/>
      <c r="H157" s="271"/>
      <c r="I157" s="271"/>
      <c r="J157" s="271"/>
      <c r="K157" s="271"/>
      <c r="L157" s="231" t="s">
        <v>21</v>
      </c>
      <c r="M157" s="284"/>
      <c r="N157" s="212">
        <v>1488</v>
      </c>
      <c r="O157" s="262"/>
      <c r="P157" s="230">
        <v>10917.46</v>
      </c>
      <c r="Q157" s="256"/>
      <c r="R157" s="207"/>
    </row>
    <row r="158" spans="1:18" s="158" customFormat="1" ht="13.95" customHeight="1" x14ac:dyDescent="0.3">
      <c r="A158" s="269">
        <v>132</v>
      </c>
      <c r="B158" s="269">
        <v>363</v>
      </c>
      <c r="C158" s="269" t="s">
        <v>17</v>
      </c>
      <c r="D158" s="269" t="s">
        <v>109</v>
      </c>
      <c r="E158" s="269" t="s">
        <v>220</v>
      </c>
      <c r="F158" s="269" t="s">
        <v>1039</v>
      </c>
      <c r="G158" s="269" t="s">
        <v>1056</v>
      </c>
      <c r="H158" s="269" t="s">
        <v>19</v>
      </c>
      <c r="I158" s="269" t="s">
        <v>37</v>
      </c>
      <c r="J158" s="269">
        <v>67448</v>
      </c>
      <c r="K158" s="269" t="s">
        <v>20</v>
      </c>
      <c r="L158" s="226" t="s">
        <v>38</v>
      </c>
      <c r="M158" s="277">
        <v>1950</v>
      </c>
      <c r="N158" s="212">
        <v>113</v>
      </c>
      <c r="O158" s="261" t="s">
        <v>37</v>
      </c>
      <c r="P158" s="230">
        <v>6351.96</v>
      </c>
      <c r="Q158" s="256"/>
      <c r="R158" s="207"/>
    </row>
    <row r="159" spans="1:18" s="158" customFormat="1" ht="15.6" x14ac:dyDescent="0.3">
      <c r="A159" s="271"/>
      <c r="B159" s="271"/>
      <c r="C159" s="271"/>
      <c r="D159" s="271"/>
      <c r="E159" s="271"/>
      <c r="F159" s="271"/>
      <c r="G159" s="271"/>
      <c r="H159" s="271"/>
      <c r="I159" s="271"/>
      <c r="J159" s="271"/>
      <c r="K159" s="271"/>
      <c r="L159" s="231" t="s">
        <v>21</v>
      </c>
      <c r="M159" s="284"/>
      <c r="N159" s="212">
        <v>1803</v>
      </c>
      <c r="O159" s="262"/>
      <c r="P159" s="230">
        <v>13228.61</v>
      </c>
      <c r="Q159" s="256"/>
      <c r="R159" s="207"/>
    </row>
    <row r="160" spans="1:18" s="158" customFormat="1" ht="31.2" x14ac:dyDescent="0.3">
      <c r="A160" s="235">
        <v>133</v>
      </c>
      <c r="B160" s="208">
        <v>364</v>
      </c>
      <c r="C160" s="231" t="s">
        <v>17</v>
      </c>
      <c r="D160" s="231" t="s">
        <v>109</v>
      </c>
      <c r="E160" s="231" t="s">
        <v>222</v>
      </c>
      <c r="F160" s="231">
        <v>17</v>
      </c>
      <c r="G160" s="231" t="s">
        <v>223</v>
      </c>
      <c r="H160" s="237" t="s">
        <v>19</v>
      </c>
      <c r="I160" s="231" t="s">
        <v>37</v>
      </c>
      <c r="J160" s="231">
        <v>64404</v>
      </c>
      <c r="K160" s="231" t="s">
        <v>20</v>
      </c>
      <c r="L160" s="231" t="s">
        <v>21</v>
      </c>
      <c r="M160" s="214">
        <v>2975</v>
      </c>
      <c r="N160" s="214">
        <v>2975</v>
      </c>
      <c r="O160" s="229" t="s">
        <v>37</v>
      </c>
      <c r="P160" s="230">
        <v>21827.58</v>
      </c>
      <c r="Q160" s="256"/>
      <c r="R160" s="207"/>
    </row>
    <row r="161" spans="1:18" s="158" customFormat="1" ht="15.6" x14ac:dyDescent="0.3">
      <c r="A161" s="272">
        <v>134</v>
      </c>
      <c r="B161" s="261">
        <v>365</v>
      </c>
      <c r="C161" s="261" t="s">
        <v>17</v>
      </c>
      <c r="D161" s="261" t="s">
        <v>109</v>
      </c>
      <c r="E161" s="261" t="s">
        <v>224</v>
      </c>
      <c r="F161" s="261" t="s">
        <v>1039</v>
      </c>
      <c r="G161" s="261" t="s">
        <v>225</v>
      </c>
      <c r="H161" s="261" t="s">
        <v>19</v>
      </c>
      <c r="I161" s="268" t="s">
        <v>37</v>
      </c>
      <c r="J161" s="268">
        <v>72977</v>
      </c>
      <c r="K161" s="269" t="s">
        <v>20</v>
      </c>
      <c r="L161" s="226" t="s">
        <v>38</v>
      </c>
      <c r="M161" s="279">
        <v>1700</v>
      </c>
      <c r="N161" s="212">
        <v>161</v>
      </c>
      <c r="O161" s="261" t="s">
        <v>37</v>
      </c>
      <c r="P161" s="230">
        <v>9050.1299999999992</v>
      </c>
      <c r="Q161" s="256"/>
      <c r="R161" s="207"/>
    </row>
    <row r="162" spans="1:18" s="158" customFormat="1" ht="15.6" x14ac:dyDescent="0.3">
      <c r="A162" s="273"/>
      <c r="B162" s="262"/>
      <c r="C162" s="262"/>
      <c r="D162" s="262"/>
      <c r="E162" s="262"/>
      <c r="F162" s="262"/>
      <c r="G162" s="262"/>
      <c r="H162" s="262"/>
      <c r="I162" s="267"/>
      <c r="J162" s="267"/>
      <c r="K162" s="271"/>
      <c r="L162" s="231" t="s">
        <v>21</v>
      </c>
      <c r="M162" s="280"/>
      <c r="N162" s="212">
        <v>1524</v>
      </c>
      <c r="O162" s="262"/>
      <c r="P162" s="230">
        <v>11181.59</v>
      </c>
      <c r="Q162" s="256"/>
      <c r="R162" s="207"/>
    </row>
    <row r="163" spans="1:18" s="158" customFormat="1" ht="15.6" x14ac:dyDescent="0.3">
      <c r="A163" s="272">
        <v>135</v>
      </c>
      <c r="B163" s="268">
        <v>366</v>
      </c>
      <c r="C163" s="268" t="s">
        <v>17</v>
      </c>
      <c r="D163" s="268" t="s">
        <v>109</v>
      </c>
      <c r="E163" s="268" t="s">
        <v>484</v>
      </c>
      <c r="F163" s="268">
        <v>17</v>
      </c>
      <c r="G163" s="268" t="s">
        <v>227</v>
      </c>
      <c r="H163" s="268" t="s">
        <v>19</v>
      </c>
      <c r="I163" s="268" t="s">
        <v>37</v>
      </c>
      <c r="J163" s="268">
        <v>67798</v>
      </c>
      <c r="K163" s="268" t="s">
        <v>20</v>
      </c>
      <c r="L163" s="226" t="s">
        <v>38</v>
      </c>
      <c r="M163" s="279">
        <v>1050</v>
      </c>
      <c r="N163" s="212">
        <v>379</v>
      </c>
      <c r="O163" s="261" t="s">
        <v>37</v>
      </c>
      <c r="P163" s="230">
        <v>21304.35</v>
      </c>
      <c r="Q163" s="256"/>
      <c r="R163" s="207"/>
    </row>
    <row r="164" spans="1:18" s="158" customFormat="1" ht="15.6" x14ac:dyDescent="0.3">
      <c r="A164" s="273"/>
      <c r="B164" s="267"/>
      <c r="C164" s="267"/>
      <c r="D164" s="267"/>
      <c r="E164" s="267"/>
      <c r="F164" s="267"/>
      <c r="G164" s="267"/>
      <c r="H164" s="267"/>
      <c r="I164" s="267"/>
      <c r="J164" s="267"/>
      <c r="K164" s="267"/>
      <c r="L164" s="231" t="s">
        <v>21</v>
      </c>
      <c r="M164" s="280"/>
      <c r="N164" s="212">
        <v>652</v>
      </c>
      <c r="O164" s="262"/>
      <c r="P164" s="230">
        <v>4783.72</v>
      </c>
      <c r="Q164" s="256"/>
      <c r="R164" s="207"/>
    </row>
    <row r="165" spans="1:18" s="158" customFormat="1" ht="15.6" x14ac:dyDescent="0.3">
      <c r="A165" s="272">
        <v>136</v>
      </c>
      <c r="B165" s="268">
        <v>367</v>
      </c>
      <c r="C165" s="268" t="s">
        <v>17</v>
      </c>
      <c r="D165" s="268" t="s">
        <v>109</v>
      </c>
      <c r="E165" s="268" t="s">
        <v>228</v>
      </c>
      <c r="F165" s="268">
        <v>17</v>
      </c>
      <c r="G165" s="268" t="s">
        <v>229</v>
      </c>
      <c r="H165" s="268" t="s">
        <v>19</v>
      </c>
      <c r="I165" s="274" t="s">
        <v>37</v>
      </c>
      <c r="J165" s="268">
        <v>72578</v>
      </c>
      <c r="K165" s="231" t="s">
        <v>20</v>
      </c>
      <c r="L165" s="226" t="s">
        <v>38</v>
      </c>
      <c r="M165" s="279">
        <v>900</v>
      </c>
      <c r="N165" s="212">
        <v>501</v>
      </c>
      <c r="O165" s="261" t="s">
        <v>37</v>
      </c>
      <c r="P165" s="230">
        <v>28162.21</v>
      </c>
      <c r="Q165" s="256"/>
      <c r="R165" s="207"/>
    </row>
    <row r="166" spans="1:18" s="158" customFormat="1" ht="15.6" x14ac:dyDescent="0.3">
      <c r="A166" s="273"/>
      <c r="B166" s="267"/>
      <c r="C166" s="267"/>
      <c r="D166" s="267"/>
      <c r="E166" s="267"/>
      <c r="F166" s="267"/>
      <c r="G166" s="267"/>
      <c r="H166" s="267"/>
      <c r="I166" s="281"/>
      <c r="J166" s="267"/>
      <c r="K166" s="231" t="s">
        <v>20</v>
      </c>
      <c r="L166" s="231" t="s">
        <v>21</v>
      </c>
      <c r="M166" s="280"/>
      <c r="N166" s="212">
        <v>390</v>
      </c>
      <c r="O166" s="262"/>
      <c r="P166" s="230">
        <v>2861.43</v>
      </c>
      <c r="Q166" s="256"/>
      <c r="R166" s="207"/>
    </row>
    <row r="167" spans="1:18" s="158" customFormat="1" ht="15.6" x14ac:dyDescent="0.3">
      <c r="A167" s="272">
        <v>137</v>
      </c>
      <c r="B167" s="268">
        <v>368</v>
      </c>
      <c r="C167" s="268" t="s">
        <v>17</v>
      </c>
      <c r="D167" s="268" t="s">
        <v>109</v>
      </c>
      <c r="E167" s="268" t="s">
        <v>1422</v>
      </c>
      <c r="F167" s="268">
        <v>17</v>
      </c>
      <c r="G167" s="268" t="s">
        <v>231</v>
      </c>
      <c r="H167" s="268" t="s">
        <v>19</v>
      </c>
      <c r="I167" s="268" t="s">
        <v>37</v>
      </c>
      <c r="J167" s="268">
        <v>73577</v>
      </c>
      <c r="K167" s="268" t="s">
        <v>20</v>
      </c>
      <c r="L167" s="226" t="s">
        <v>38</v>
      </c>
      <c r="M167" s="279">
        <v>4900</v>
      </c>
      <c r="N167" s="212">
        <v>3349</v>
      </c>
      <c r="O167" s="261" t="s">
        <v>37</v>
      </c>
      <c r="P167" s="230">
        <v>188253.99</v>
      </c>
      <c r="Q167" s="256"/>
      <c r="R167" s="207"/>
    </row>
    <row r="168" spans="1:18" s="158" customFormat="1" ht="15.6" x14ac:dyDescent="0.3">
      <c r="A168" s="273"/>
      <c r="B168" s="267"/>
      <c r="C168" s="267"/>
      <c r="D168" s="267"/>
      <c r="E168" s="267"/>
      <c r="F168" s="267"/>
      <c r="G168" s="267"/>
      <c r="H168" s="267"/>
      <c r="I168" s="267"/>
      <c r="J168" s="267"/>
      <c r="K168" s="267"/>
      <c r="L168" s="231" t="s">
        <v>21</v>
      </c>
      <c r="M168" s="280"/>
      <c r="N168" s="212">
        <v>52</v>
      </c>
      <c r="O168" s="262"/>
      <c r="P168" s="230">
        <v>381.52</v>
      </c>
      <c r="Q168" s="256"/>
      <c r="R168" s="207"/>
    </row>
    <row r="169" spans="1:18" s="158" customFormat="1" ht="31.2" x14ac:dyDescent="0.3">
      <c r="A169" s="235">
        <v>138</v>
      </c>
      <c r="B169" s="208">
        <v>369</v>
      </c>
      <c r="C169" s="231" t="s">
        <v>17</v>
      </c>
      <c r="D169" s="231" t="s">
        <v>109</v>
      </c>
      <c r="E169" s="209" t="s">
        <v>232</v>
      </c>
      <c r="F169" s="208" t="s">
        <v>1039</v>
      </c>
      <c r="G169" s="209" t="s">
        <v>233</v>
      </c>
      <c r="H169" s="209" t="s">
        <v>19</v>
      </c>
      <c r="I169" s="231" t="s">
        <v>37</v>
      </c>
      <c r="J169" s="231">
        <v>72246</v>
      </c>
      <c r="K169" s="231" t="s">
        <v>20</v>
      </c>
      <c r="L169" s="231" t="s">
        <v>38</v>
      </c>
      <c r="M169" s="214">
        <v>1780</v>
      </c>
      <c r="N169" s="212">
        <v>257</v>
      </c>
      <c r="O169" s="229" t="s">
        <v>37</v>
      </c>
      <c r="P169" s="230">
        <v>14446.48</v>
      </c>
      <c r="Q169" s="256"/>
      <c r="R169" s="207"/>
    </row>
    <row r="170" spans="1:18" s="158" customFormat="1" ht="31.2" x14ac:dyDescent="0.3">
      <c r="A170" s="235">
        <v>139</v>
      </c>
      <c r="B170" s="208">
        <v>370</v>
      </c>
      <c r="C170" s="231" t="s">
        <v>17</v>
      </c>
      <c r="D170" s="231" t="s">
        <v>109</v>
      </c>
      <c r="E170" s="226" t="s">
        <v>1267</v>
      </c>
      <c r="F170" s="227" t="s">
        <v>1039</v>
      </c>
      <c r="G170" s="226" t="s">
        <v>235</v>
      </c>
      <c r="H170" s="226" t="s">
        <v>19</v>
      </c>
      <c r="I170" s="226" t="s">
        <v>19</v>
      </c>
      <c r="J170" s="226" t="s">
        <v>37</v>
      </c>
      <c r="K170" s="226" t="s">
        <v>20</v>
      </c>
      <c r="L170" s="226" t="s">
        <v>38</v>
      </c>
      <c r="M170" s="214">
        <v>3000</v>
      </c>
      <c r="N170" s="212">
        <v>20</v>
      </c>
      <c r="O170" s="229" t="s">
        <v>37</v>
      </c>
      <c r="P170" s="230">
        <v>1124.24</v>
      </c>
      <c r="Q170" s="256"/>
      <c r="R170" s="207"/>
    </row>
    <row r="171" spans="1:18" s="158" customFormat="1" ht="31.2" x14ac:dyDescent="0.3">
      <c r="A171" s="235">
        <v>140</v>
      </c>
      <c r="B171" s="208">
        <v>371</v>
      </c>
      <c r="C171" s="231" t="s">
        <v>17</v>
      </c>
      <c r="D171" s="231" t="s">
        <v>109</v>
      </c>
      <c r="E171" s="226" t="s">
        <v>236</v>
      </c>
      <c r="F171" s="227" t="s">
        <v>1039</v>
      </c>
      <c r="G171" s="226" t="s">
        <v>237</v>
      </c>
      <c r="H171" s="226" t="s">
        <v>19</v>
      </c>
      <c r="I171" s="226" t="s">
        <v>19</v>
      </c>
      <c r="J171" s="226" t="s">
        <v>37</v>
      </c>
      <c r="K171" s="226" t="s">
        <v>20</v>
      </c>
      <c r="L171" s="226" t="s">
        <v>38</v>
      </c>
      <c r="M171" s="214">
        <v>3069</v>
      </c>
      <c r="N171" s="212">
        <v>13</v>
      </c>
      <c r="O171" s="229" t="s">
        <v>37</v>
      </c>
      <c r="P171" s="230">
        <v>730.76</v>
      </c>
      <c r="Q171" s="256"/>
      <c r="R171" s="207"/>
    </row>
    <row r="172" spans="1:18" s="158" customFormat="1" ht="31.2" x14ac:dyDescent="0.3">
      <c r="A172" s="235">
        <v>141</v>
      </c>
      <c r="B172" s="208">
        <v>372</v>
      </c>
      <c r="C172" s="231" t="s">
        <v>17</v>
      </c>
      <c r="D172" s="231" t="s">
        <v>109</v>
      </c>
      <c r="E172" s="226" t="s">
        <v>1423</v>
      </c>
      <c r="F172" s="227" t="s">
        <v>1039</v>
      </c>
      <c r="G172" s="226" t="s">
        <v>239</v>
      </c>
      <c r="H172" s="226" t="s">
        <v>19</v>
      </c>
      <c r="I172" s="226" t="s">
        <v>19</v>
      </c>
      <c r="J172" s="236">
        <v>73405</v>
      </c>
      <c r="K172" s="226" t="s">
        <v>20</v>
      </c>
      <c r="L172" s="226" t="s">
        <v>38</v>
      </c>
      <c r="M172" s="214">
        <v>3770</v>
      </c>
      <c r="N172" s="212">
        <v>13</v>
      </c>
      <c r="O172" s="229" t="s">
        <v>37</v>
      </c>
      <c r="P172" s="230">
        <v>730.76</v>
      </c>
      <c r="Q172" s="256"/>
      <c r="R172" s="207"/>
    </row>
    <row r="173" spans="1:18" s="158" customFormat="1" ht="31.2" x14ac:dyDescent="0.3">
      <c r="A173" s="235">
        <v>142</v>
      </c>
      <c r="B173" s="208">
        <v>373</v>
      </c>
      <c r="C173" s="231" t="s">
        <v>17</v>
      </c>
      <c r="D173" s="231" t="s">
        <v>109</v>
      </c>
      <c r="E173" s="226" t="s">
        <v>1169</v>
      </c>
      <c r="F173" s="227" t="s">
        <v>1039</v>
      </c>
      <c r="G173" s="226" t="s">
        <v>240</v>
      </c>
      <c r="H173" s="226" t="s">
        <v>37</v>
      </c>
      <c r="I173" s="226" t="s">
        <v>37</v>
      </c>
      <c r="J173" s="236">
        <v>77481</v>
      </c>
      <c r="K173" s="226" t="s">
        <v>20</v>
      </c>
      <c r="L173" s="226" t="s">
        <v>38</v>
      </c>
      <c r="M173" s="214">
        <v>3800</v>
      </c>
      <c r="N173" s="212">
        <v>10</v>
      </c>
      <c r="O173" s="229" t="s">
        <v>37</v>
      </c>
      <c r="P173" s="230">
        <v>562.12</v>
      </c>
      <c r="Q173" s="256"/>
      <c r="R173" s="207"/>
    </row>
    <row r="174" spans="1:18" s="158" customFormat="1" ht="31.2" x14ac:dyDescent="0.3">
      <c r="A174" s="235">
        <v>143</v>
      </c>
      <c r="B174" s="208">
        <v>374</v>
      </c>
      <c r="C174" s="231" t="s">
        <v>17</v>
      </c>
      <c r="D174" s="231" t="s">
        <v>109</v>
      </c>
      <c r="E174" s="209" t="s">
        <v>241</v>
      </c>
      <c r="F174" s="208" t="s">
        <v>1039</v>
      </c>
      <c r="G174" s="209" t="s">
        <v>242</v>
      </c>
      <c r="H174" s="209" t="s">
        <v>19</v>
      </c>
      <c r="I174" s="226" t="s">
        <v>37</v>
      </c>
      <c r="J174" s="236">
        <v>68222</v>
      </c>
      <c r="K174" s="231" t="s">
        <v>20</v>
      </c>
      <c r="L174" s="226" t="s">
        <v>38</v>
      </c>
      <c r="M174" s="214">
        <v>1326</v>
      </c>
      <c r="N174" s="212">
        <v>3</v>
      </c>
      <c r="O174" s="229" t="s">
        <v>37</v>
      </c>
      <c r="P174" s="230">
        <v>168.64</v>
      </c>
      <c r="Q174" s="256"/>
      <c r="R174" s="207"/>
    </row>
    <row r="175" spans="1:18" s="158" customFormat="1" ht="97.2" customHeight="1" x14ac:dyDescent="0.3">
      <c r="A175" s="235">
        <v>144</v>
      </c>
      <c r="B175" s="208">
        <v>375</v>
      </c>
      <c r="C175" s="231" t="s">
        <v>17</v>
      </c>
      <c r="D175" s="231" t="s">
        <v>109</v>
      </c>
      <c r="E175" s="209" t="s">
        <v>1268</v>
      </c>
      <c r="F175" s="208" t="s">
        <v>1039</v>
      </c>
      <c r="G175" s="209" t="s">
        <v>244</v>
      </c>
      <c r="H175" s="209" t="s">
        <v>19</v>
      </c>
      <c r="I175" s="226" t="s">
        <v>37</v>
      </c>
      <c r="J175" s="236">
        <v>67829</v>
      </c>
      <c r="K175" s="231" t="s">
        <v>20</v>
      </c>
      <c r="L175" s="226" t="s">
        <v>38</v>
      </c>
      <c r="M175" s="214">
        <v>5400</v>
      </c>
      <c r="N175" s="212">
        <v>9</v>
      </c>
      <c r="O175" s="229" t="s">
        <v>37</v>
      </c>
      <c r="P175" s="230">
        <v>505.91</v>
      </c>
      <c r="Q175" s="256"/>
      <c r="R175" s="207"/>
    </row>
    <row r="176" spans="1:18" s="158" customFormat="1" ht="31.2" x14ac:dyDescent="0.3">
      <c r="A176" s="235">
        <v>145</v>
      </c>
      <c r="B176" s="208">
        <v>376</v>
      </c>
      <c r="C176" s="231" t="s">
        <v>17</v>
      </c>
      <c r="D176" s="231" t="s">
        <v>109</v>
      </c>
      <c r="E176" s="226" t="s">
        <v>1487</v>
      </c>
      <c r="F176" s="227" t="s">
        <v>1039</v>
      </c>
      <c r="G176" s="226" t="s">
        <v>246</v>
      </c>
      <c r="H176" s="226" t="s">
        <v>19</v>
      </c>
      <c r="I176" s="226" t="s">
        <v>19</v>
      </c>
      <c r="J176" s="226"/>
      <c r="K176" s="226" t="s">
        <v>20</v>
      </c>
      <c r="L176" s="226" t="s">
        <v>38</v>
      </c>
      <c r="M176" s="214">
        <v>1720</v>
      </c>
      <c r="N176" s="212">
        <v>48</v>
      </c>
      <c r="O176" s="229" t="s">
        <v>37</v>
      </c>
      <c r="P176" s="230">
        <v>2698.18</v>
      </c>
      <c r="Q176" s="256"/>
      <c r="R176" s="207"/>
    </row>
    <row r="177" spans="1:18" s="158" customFormat="1" ht="31.2" x14ac:dyDescent="0.3">
      <c r="A177" s="235">
        <v>146</v>
      </c>
      <c r="B177" s="208">
        <v>377</v>
      </c>
      <c r="C177" s="231" t="s">
        <v>17</v>
      </c>
      <c r="D177" s="231" t="s">
        <v>109</v>
      </c>
      <c r="E177" s="231" t="s">
        <v>247</v>
      </c>
      <c r="F177" s="231">
        <v>17</v>
      </c>
      <c r="G177" s="231" t="s">
        <v>248</v>
      </c>
      <c r="H177" s="237" t="s">
        <v>19</v>
      </c>
      <c r="I177" s="226" t="s">
        <v>19</v>
      </c>
      <c r="J177" s="231">
        <v>72686</v>
      </c>
      <c r="K177" s="231" t="s">
        <v>20</v>
      </c>
      <c r="L177" s="231" t="s">
        <v>38</v>
      </c>
      <c r="M177" s="214">
        <v>1900</v>
      </c>
      <c r="N177" s="214">
        <v>92</v>
      </c>
      <c r="O177" s="229" t="s">
        <v>37</v>
      </c>
      <c r="P177" s="230">
        <v>5171.5</v>
      </c>
      <c r="Q177" s="256"/>
      <c r="R177" s="207"/>
    </row>
    <row r="178" spans="1:18" s="158" customFormat="1" ht="31.2" x14ac:dyDescent="0.3">
      <c r="A178" s="235">
        <v>147</v>
      </c>
      <c r="B178" s="208">
        <v>378</v>
      </c>
      <c r="C178" s="231" t="s">
        <v>17</v>
      </c>
      <c r="D178" s="231" t="s">
        <v>109</v>
      </c>
      <c r="E178" s="231" t="s">
        <v>1488</v>
      </c>
      <c r="F178" s="231">
        <v>17</v>
      </c>
      <c r="G178" s="231" t="s">
        <v>250</v>
      </c>
      <c r="H178" s="237" t="s">
        <v>19</v>
      </c>
      <c r="I178" s="226" t="s">
        <v>19</v>
      </c>
      <c r="J178" s="231">
        <v>77486</v>
      </c>
      <c r="K178" s="231" t="s">
        <v>20</v>
      </c>
      <c r="L178" s="231" t="s">
        <v>38</v>
      </c>
      <c r="M178" s="214">
        <v>3700</v>
      </c>
      <c r="N178" s="214">
        <v>241</v>
      </c>
      <c r="O178" s="229" t="s">
        <v>37</v>
      </c>
      <c r="P178" s="230">
        <v>13547.09</v>
      </c>
      <c r="Q178" s="256"/>
      <c r="R178" s="207"/>
    </row>
    <row r="179" spans="1:18" s="158" customFormat="1" ht="51" customHeight="1" x14ac:dyDescent="0.3">
      <c r="A179" s="235">
        <v>148</v>
      </c>
      <c r="B179" s="208">
        <v>379</v>
      </c>
      <c r="C179" s="231" t="s">
        <v>17</v>
      </c>
      <c r="D179" s="231" t="s">
        <v>109</v>
      </c>
      <c r="E179" s="226" t="s">
        <v>1270</v>
      </c>
      <c r="F179" s="208" t="s">
        <v>1039</v>
      </c>
      <c r="G179" s="209" t="s">
        <v>254</v>
      </c>
      <c r="H179" s="209" t="s">
        <v>37</v>
      </c>
      <c r="I179" s="226" t="s">
        <v>19</v>
      </c>
      <c r="J179" s="231">
        <v>67831</v>
      </c>
      <c r="K179" s="231" t="s">
        <v>20</v>
      </c>
      <c r="L179" s="231" t="s">
        <v>38</v>
      </c>
      <c r="M179" s="214">
        <v>1597</v>
      </c>
      <c r="N179" s="212">
        <v>69</v>
      </c>
      <c r="O179" s="229" t="s">
        <v>37</v>
      </c>
      <c r="P179" s="230">
        <v>3878.63</v>
      </c>
      <c r="Q179" s="256"/>
      <c r="R179" s="207"/>
    </row>
    <row r="180" spans="1:18" s="158" customFormat="1" ht="48" customHeight="1" x14ac:dyDescent="0.3">
      <c r="A180" s="235">
        <v>149</v>
      </c>
      <c r="B180" s="208">
        <v>380</v>
      </c>
      <c r="C180" s="231" t="s">
        <v>17</v>
      </c>
      <c r="D180" s="231" t="s">
        <v>109</v>
      </c>
      <c r="E180" s="231" t="s">
        <v>1269</v>
      </c>
      <c r="F180" s="231">
        <v>17</v>
      </c>
      <c r="G180" s="231" t="s">
        <v>254</v>
      </c>
      <c r="H180" s="237" t="s">
        <v>19</v>
      </c>
      <c r="I180" s="226" t="s">
        <v>19</v>
      </c>
      <c r="J180" s="231">
        <v>67831</v>
      </c>
      <c r="K180" s="231" t="s">
        <v>20</v>
      </c>
      <c r="L180" s="231" t="s">
        <v>38</v>
      </c>
      <c r="M180" s="214">
        <v>3600</v>
      </c>
      <c r="N180" s="214">
        <v>119</v>
      </c>
      <c r="O180" s="229" t="s">
        <v>37</v>
      </c>
      <c r="P180" s="230">
        <v>6689.23</v>
      </c>
      <c r="Q180" s="256"/>
      <c r="R180" s="207"/>
    </row>
    <row r="181" spans="1:18" s="158" customFormat="1" ht="31.2" x14ac:dyDescent="0.3">
      <c r="A181" s="235">
        <v>150</v>
      </c>
      <c r="B181" s="208">
        <v>381</v>
      </c>
      <c r="C181" s="231" t="s">
        <v>17</v>
      </c>
      <c r="D181" s="231" t="s">
        <v>109</v>
      </c>
      <c r="E181" s="231" t="s">
        <v>255</v>
      </c>
      <c r="F181" s="231">
        <v>17</v>
      </c>
      <c r="G181" s="231" t="s">
        <v>256</v>
      </c>
      <c r="H181" s="237" t="s">
        <v>19</v>
      </c>
      <c r="I181" s="226" t="s">
        <v>19</v>
      </c>
      <c r="J181" s="231">
        <v>69179</v>
      </c>
      <c r="K181" s="231" t="s">
        <v>20</v>
      </c>
      <c r="L181" s="231" t="s">
        <v>38</v>
      </c>
      <c r="M181" s="214">
        <v>3933</v>
      </c>
      <c r="N181" s="214">
        <v>109</v>
      </c>
      <c r="O181" s="229" t="s">
        <v>37</v>
      </c>
      <c r="P181" s="230">
        <v>6127.11</v>
      </c>
      <c r="Q181" s="256"/>
      <c r="R181" s="207"/>
    </row>
    <row r="182" spans="1:18" s="158" customFormat="1" ht="31.2" x14ac:dyDescent="0.3">
      <c r="A182" s="235">
        <v>151</v>
      </c>
      <c r="B182" s="208">
        <v>382</v>
      </c>
      <c r="C182" s="231" t="s">
        <v>17</v>
      </c>
      <c r="D182" s="231" t="s">
        <v>109</v>
      </c>
      <c r="E182" s="209" t="s">
        <v>257</v>
      </c>
      <c r="F182" s="208" t="s">
        <v>1039</v>
      </c>
      <c r="G182" s="209" t="s">
        <v>258</v>
      </c>
      <c r="H182" s="209" t="s">
        <v>19</v>
      </c>
      <c r="I182" s="226" t="s">
        <v>19</v>
      </c>
      <c r="J182" s="231">
        <v>69169</v>
      </c>
      <c r="K182" s="231" t="s">
        <v>20</v>
      </c>
      <c r="L182" s="231" t="s">
        <v>38</v>
      </c>
      <c r="M182" s="214">
        <v>4331</v>
      </c>
      <c r="N182" s="212">
        <v>130</v>
      </c>
      <c r="O182" s="229" t="s">
        <v>37</v>
      </c>
      <c r="P182" s="230">
        <v>7307.56</v>
      </c>
      <c r="Q182" s="256"/>
      <c r="R182" s="207"/>
    </row>
    <row r="183" spans="1:18" s="158" customFormat="1" ht="31.2" x14ac:dyDescent="0.3">
      <c r="A183" s="235">
        <v>152</v>
      </c>
      <c r="B183" s="208">
        <v>383</v>
      </c>
      <c r="C183" s="231" t="s">
        <v>17</v>
      </c>
      <c r="D183" s="231" t="s">
        <v>109</v>
      </c>
      <c r="E183" s="209" t="s">
        <v>259</v>
      </c>
      <c r="F183" s="208" t="s">
        <v>1039</v>
      </c>
      <c r="G183" s="209" t="s">
        <v>260</v>
      </c>
      <c r="H183" s="209" t="s">
        <v>19</v>
      </c>
      <c r="I183" s="231" t="s">
        <v>37</v>
      </c>
      <c r="J183" s="231">
        <v>71161</v>
      </c>
      <c r="K183" s="231" t="s">
        <v>20</v>
      </c>
      <c r="L183" s="231" t="s">
        <v>38</v>
      </c>
      <c r="M183" s="214">
        <v>4251</v>
      </c>
      <c r="N183" s="212">
        <v>139</v>
      </c>
      <c r="O183" s="229" t="s">
        <v>37</v>
      </c>
      <c r="P183" s="230">
        <v>7813.47</v>
      </c>
      <c r="Q183" s="256"/>
      <c r="R183" s="207"/>
    </row>
    <row r="184" spans="1:18" s="158" customFormat="1" ht="31.2" x14ac:dyDescent="0.3">
      <c r="A184" s="235">
        <v>153</v>
      </c>
      <c r="B184" s="208">
        <v>385</v>
      </c>
      <c r="C184" s="231" t="s">
        <v>17</v>
      </c>
      <c r="D184" s="231" t="s">
        <v>109</v>
      </c>
      <c r="E184" s="209" t="s">
        <v>416</v>
      </c>
      <c r="F184" s="208" t="s">
        <v>1039</v>
      </c>
      <c r="G184" s="209" t="s">
        <v>262</v>
      </c>
      <c r="H184" s="209" t="s">
        <v>19</v>
      </c>
      <c r="I184" s="209" t="s">
        <v>19</v>
      </c>
      <c r="J184" s="236">
        <v>65671</v>
      </c>
      <c r="K184" s="231" t="s">
        <v>20</v>
      </c>
      <c r="L184" s="231" t="s">
        <v>38</v>
      </c>
      <c r="M184" s="214">
        <v>4000</v>
      </c>
      <c r="N184" s="212">
        <v>150</v>
      </c>
      <c r="O184" s="229" t="s">
        <v>37</v>
      </c>
      <c r="P184" s="230">
        <v>8431.7999999999993</v>
      </c>
      <c r="Q184" s="256"/>
      <c r="R184" s="207"/>
    </row>
    <row r="185" spans="1:18" s="158" customFormat="1" ht="89.4" customHeight="1" x14ac:dyDescent="0.3">
      <c r="A185" s="235">
        <v>154</v>
      </c>
      <c r="B185" s="208">
        <v>386</v>
      </c>
      <c r="C185" s="231" t="s">
        <v>17</v>
      </c>
      <c r="D185" s="231" t="s">
        <v>109</v>
      </c>
      <c r="E185" s="226" t="s">
        <v>1424</v>
      </c>
      <c r="F185" s="227" t="s">
        <v>1039</v>
      </c>
      <c r="G185" s="226" t="s">
        <v>264</v>
      </c>
      <c r="H185" s="226" t="s">
        <v>19</v>
      </c>
      <c r="I185" s="226" t="s">
        <v>19</v>
      </c>
      <c r="J185" s="226" t="s">
        <v>37</v>
      </c>
      <c r="K185" s="231" t="s">
        <v>20</v>
      </c>
      <c r="L185" s="231" t="s">
        <v>38</v>
      </c>
      <c r="M185" s="214">
        <v>2500</v>
      </c>
      <c r="N185" s="212">
        <v>99</v>
      </c>
      <c r="O185" s="229" t="s">
        <v>37</v>
      </c>
      <c r="P185" s="230">
        <v>5564.99</v>
      </c>
      <c r="Q185" s="256"/>
      <c r="R185" s="207"/>
    </row>
    <row r="186" spans="1:18" s="158" customFormat="1" ht="55.95" customHeight="1" x14ac:dyDescent="0.3">
      <c r="A186" s="235">
        <v>155</v>
      </c>
      <c r="B186" s="208">
        <v>388</v>
      </c>
      <c r="C186" s="231" t="s">
        <v>17</v>
      </c>
      <c r="D186" s="231" t="s">
        <v>109</v>
      </c>
      <c r="E186" s="231" t="s">
        <v>1501</v>
      </c>
      <c r="F186" s="231">
        <v>17</v>
      </c>
      <c r="G186" s="231" t="s">
        <v>266</v>
      </c>
      <c r="H186" s="231">
        <v>50322</v>
      </c>
      <c r="I186" s="231">
        <v>50322</v>
      </c>
      <c r="J186" s="226" t="s">
        <v>37</v>
      </c>
      <c r="K186" s="231" t="s">
        <v>20</v>
      </c>
      <c r="L186" s="231" t="s">
        <v>38</v>
      </c>
      <c r="M186" s="214">
        <v>4504</v>
      </c>
      <c r="N186" s="214">
        <v>226</v>
      </c>
      <c r="O186" s="229" t="s">
        <v>37</v>
      </c>
      <c r="P186" s="230">
        <v>12703.91</v>
      </c>
      <c r="Q186" s="256"/>
      <c r="R186" s="207"/>
    </row>
    <row r="187" spans="1:18" s="158" customFormat="1" ht="47.4" customHeight="1" x14ac:dyDescent="0.3">
      <c r="A187" s="235">
        <v>156</v>
      </c>
      <c r="B187" s="208">
        <v>389</v>
      </c>
      <c r="C187" s="231" t="s">
        <v>17</v>
      </c>
      <c r="D187" s="231" t="s">
        <v>109</v>
      </c>
      <c r="E187" s="231" t="s">
        <v>265</v>
      </c>
      <c r="F187" s="231">
        <v>17</v>
      </c>
      <c r="G187" s="231" t="s">
        <v>266</v>
      </c>
      <c r="H187" s="231">
        <v>50322</v>
      </c>
      <c r="I187" s="231">
        <v>50322</v>
      </c>
      <c r="J187" s="226" t="s">
        <v>37</v>
      </c>
      <c r="K187" s="231" t="s">
        <v>20</v>
      </c>
      <c r="L187" s="231" t="s">
        <v>38</v>
      </c>
      <c r="M187" s="214">
        <v>4504</v>
      </c>
      <c r="N187" s="214">
        <v>122</v>
      </c>
      <c r="O187" s="229" t="s">
        <v>37</v>
      </c>
      <c r="P187" s="230">
        <v>6857.86</v>
      </c>
      <c r="Q187" s="256"/>
      <c r="R187" s="207"/>
    </row>
    <row r="188" spans="1:18" s="158" customFormat="1" ht="31.2" x14ac:dyDescent="0.3">
      <c r="A188" s="235">
        <v>157</v>
      </c>
      <c r="B188" s="208">
        <v>390</v>
      </c>
      <c r="C188" s="231" t="s">
        <v>17</v>
      </c>
      <c r="D188" s="231" t="s">
        <v>109</v>
      </c>
      <c r="E188" s="209" t="s">
        <v>267</v>
      </c>
      <c r="F188" s="208" t="s">
        <v>1039</v>
      </c>
      <c r="G188" s="209" t="s">
        <v>268</v>
      </c>
      <c r="H188" s="209" t="s">
        <v>19</v>
      </c>
      <c r="I188" s="209" t="s">
        <v>19</v>
      </c>
      <c r="J188" s="231">
        <v>64379</v>
      </c>
      <c r="K188" s="231" t="s">
        <v>20</v>
      </c>
      <c r="L188" s="231" t="s">
        <v>38</v>
      </c>
      <c r="M188" s="214">
        <v>2284</v>
      </c>
      <c r="N188" s="212">
        <v>529</v>
      </c>
      <c r="O188" s="229" t="s">
        <v>37</v>
      </c>
      <c r="P188" s="230">
        <v>29736.15</v>
      </c>
      <c r="Q188" s="256"/>
      <c r="R188" s="207"/>
    </row>
    <row r="189" spans="1:18" s="158" customFormat="1" ht="31.2" x14ac:dyDescent="0.3">
      <c r="A189" s="235">
        <v>158</v>
      </c>
      <c r="B189" s="208">
        <v>391</v>
      </c>
      <c r="C189" s="231" t="s">
        <v>17</v>
      </c>
      <c r="D189" s="231" t="s">
        <v>109</v>
      </c>
      <c r="E189" s="209" t="s">
        <v>267</v>
      </c>
      <c r="F189" s="208" t="s">
        <v>1039</v>
      </c>
      <c r="G189" s="209" t="s">
        <v>268</v>
      </c>
      <c r="H189" s="209" t="s">
        <v>19</v>
      </c>
      <c r="I189" s="209" t="s">
        <v>19</v>
      </c>
      <c r="J189" s="231">
        <v>64379</v>
      </c>
      <c r="K189" s="231" t="s">
        <v>20</v>
      </c>
      <c r="L189" s="231" t="s">
        <v>38</v>
      </c>
      <c r="M189" s="214">
        <v>2284</v>
      </c>
      <c r="N189" s="212">
        <v>129</v>
      </c>
      <c r="O189" s="229" t="s">
        <v>37</v>
      </c>
      <c r="P189" s="230">
        <v>7251.35</v>
      </c>
      <c r="Q189" s="256"/>
      <c r="R189" s="207"/>
    </row>
    <row r="190" spans="1:18" s="158" customFormat="1" ht="46.8" x14ac:dyDescent="0.3">
      <c r="A190" s="235">
        <v>159</v>
      </c>
      <c r="B190" s="208">
        <v>392</v>
      </c>
      <c r="C190" s="231" t="s">
        <v>17</v>
      </c>
      <c r="D190" s="231" t="s">
        <v>109</v>
      </c>
      <c r="E190" s="209" t="s">
        <v>1272</v>
      </c>
      <c r="F190" s="208" t="s">
        <v>1039</v>
      </c>
      <c r="G190" s="209" t="s">
        <v>270</v>
      </c>
      <c r="H190" s="209" t="s">
        <v>19</v>
      </c>
      <c r="I190" s="209" t="s">
        <v>19</v>
      </c>
      <c r="J190" s="231">
        <v>65141</v>
      </c>
      <c r="K190" s="231" t="s">
        <v>20</v>
      </c>
      <c r="L190" s="231" t="s">
        <v>38</v>
      </c>
      <c r="M190" s="214">
        <v>1070</v>
      </c>
      <c r="N190" s="212">
        <v>64</v>
      </c>
      <c r="O190" s="229" t="s">
        <v>37</v>
      </c>
      <c r="P190" s="230">
        <v>3597.57</v>
      </c>
      <c r="Q190" s="256"/>
      <c r="R190" s="207"/>
    </row>
    <row r="191" spans="1:18" s="158" customFormat="1" ht="46.8" x14ac:dyDescent="0.3">
      <c r="A191" s="235">
        <v>160</v>
      </c>
      <c r="B191" s="208">
        <v>393</v>
      </c>
      <c r="C191" s="231" t="s">
        <v>17</v>
      </c>
      <c r="D191" s="231" t="s">
        <v>109</v>
      </c>
      <c r="E191" s="209" t="s">
        <v>1272</v>
      </c>
      <c r="F191" s="208" t="s">
        <v>1039</v>
      </c>
      <c r="G191" s="209" t="s">
        <v>270</v>
      </c>
      <c r="H191" s="209" t="s">
        <v>19</v>
      </c>
      <c r="I191" s="209" t="s">
        <v>19</v>
      </c>
      <c r="J191" s="231">
        <v>65141</v>
      </c>
      <c r="K191" s="231" t="s">
        <v>20</v>
      </c>
      <c r="L191" s="231" t="s">
        <v>38</v>
      </c>
      <c r="M191" s="214">
        <v>1070</v>
      </c>
      <c r="N191" s="212">
        <v>294</v>
      </c>
      <c r="O191" s="229" t="s">
        <v>37</v>
      </c>
      <c r="P191" s="230">
        <v>16526.330000000002</v>
      </c>
      <c r="Q191" s="256"/>
      <c r="R191" s="207"/>
    </row>
    <row r="192" spans="1:18" s="158" customFormat="1" ht="31.2" x14ac:dyDescent="0.3">
      <c r="A192" s="235">
        <v>161</v>
      </c>
      <c r="B192" s="208">
        <v>394</v>
      </c>
      <c r="C192" s="231" t="s">
        <v>17</v>
      </c>
      <c r="D192" s="231" t="s">
        <v>109</v>
      </c>
      <c r="E192" s="231" t="s">
        <v>1273</v>
      </c>
      <c r="F192" s="231">
        <v>17</v>
      </c>
      <c r="G192" s="231" t="s">
        <v>272</v>
      </c>
      <c r="H192" s="237" t="s">
        <v>19</v>
      </c>
      <c r="I192" s="209" t="s">
        <v>19</v>
      </c>
      <c r="J192" s="231">
        <v>64369</v>
      </c>
      <c r="K192" s="231" t="s">
        <v>20</v>
      </c>
      <c r="L192" s="231" t="s">
        <v>38</v>
      </c>
      <c r="M192" s="214">
        <v>1124</v>
      </c>
      <c r="N192" s="214">
        <v>327</v>
      </c>
      <c r="O192" s="229" t="s">
        <v>37</v>
      </c>
      <c r="P192" s="230">
        <v>18381.32</v>
      </c>
      <c r="Q192" s="256"/>
      <c r="R192" s="207"/>
    </row>
    <row r="193" spans="1:18" s="158" customFormat="1" ht="31.2" x14ac:dyDescent="0.3">
      <c r="A193" s="235">
        <v>162</v>
      </c>
      <c r="B193" s="208">
        <v>395</v>
      </c>
      <c r="C193" s="231" t="s">
        <v>17</v>
      </c>
      <c r="D193" s="231" t="s">
        <v>109</v>
      </c>
      <c r="E193" s="231" t="s">
        <v>1273</v>
      </c>
      <c r="F193" s="231">
        <v>17</v>
      </c>
      <c r="G193" s="231" t="s">
        <v>272</v>
      </c>
      <c r="H193" s="237" t="s">
        <v>19</v>
      </c>
      <c r="I193" s="209" t="s">
        <v>19</v>
      </c>
      <c r="J193" s="231">
        <v>64369</v>
      </c>
      <c r="K193" s="231" t="s">
        <v>20</v>
      </c>
      <c r="L193" s="231" t="s">
        <v>38</v>
      </c>
      <c r="M193" s="214">
        <v>1124</v>
      </c>
      <c r="N193" s="214">
        <v>70</v>
      </c>
      <c r="O193" s="229" t="s">
        <v>37</v>
      </c>
      <c r="P193" s="230">
        <v>3934.84</v>
      </c>
      <c r="Q193" s="256"/>
      <c r="R193" s="207"/>
    </row>
    <row r="194" spans="1:18" s="158" customFormat="1" ht="15.6" x14ac:dyDescent="0.3">
      <c r="A194" s="272">
        <v>163</v>
      </c>
      <c r="B194" s="268">
        <v>398</v>
      </c>
      <c r="C194" s="268" t="s">
        <v>17</v>
      </c>
      <c r="D194" s="268" t="s">
        <v>109</v>
      </c>
      <c r="E194" s="268" t="s">
        <v>1274</v>
      </c>
      <c r="F194" s="268">
        <v>17</v>
      </c>
      <c r="G194" s="268" t="s">
        <v>274</v>
      </c>
      <c r="H194" s="268">
        <v>51480</v>
      </c>
      <c r="I194" s="268">
        <v>51480</v>
      </c>
      <c r="J194" s="268" t="s">
        <v>37</v>
      </c>
      <c r="K194" s="268" t="s">
        <v>20</v>
      </c>
      <c r="L194" s="231" t="s">
        <v>38</v>
      </c>
      <c r="M194" s="279">
        <v>4450</v>
      </c>
      <c r="N194" s="214">
        <v>1018</v>
      </c>
      <c r="O194" s="261" t="s">
        <v>37</v>
      </c>
      <c r="P194" s="230">
        <v>57223.82</v>
      </c>
      <c r="Q194" s="256"/>
      <c r="R194" s="207"/>
    </row>
    <row r="195" spans="1:18" s="158" customFormat="1" ht="15.6" x14ac:dyDescent="0.3">
      <c r="A195" s="273"/>
      <c r="B195" s="267"/>
      <c r="C195" s="267"/>
      <c r="D195" s="267"/>
      <c r="E195" s="267"/>
      <c r="F195" s="267"/>
      <c r="G195" s="267"/>
      <c r="H195" s="267"/>
      <c r="I195" s="267"/>
      <c r="J195" s="267"/>
      <c r="K195" s="267"/>
      <c r="L195" s="231" t="s">
        <v>21</v>
      </c>
      <c r="M195" s="280"/>
      <c r="N195" s="214">
        <v>647</v>
      </c>
      <c r="O195" s="262"/>
      <c r="P195" s="230">
        <v>4747.04</v>
      </c>
      <c r="Q195" s="256"/>
      <c r="R195" s="207"/>
    </row>
    <row r="196" spans="1:18" s="158" customFormat="1" ht="15.6" x14ac:dyDescent="0.3">
      <c r="A196" s="272">
        <v>164</v>
      </c>
      <c r="B196" s="268">
        <v>401</v>
      </c>
      <c r="C196" s="268" t="s">
        <v>17</v>
      </c>
      <c r="D196" s="268" t="s">
        <v>109</v>
      </c>
      <c r="E196" s="268" t="s">
        <v>275</v>
      </c>
      <c r="F196" s="268">
        <v>17</v>
      </c>
      <c r="G196" s="268" t="s">
        <v>276</v>
      </c>
      <c r="H196" s="268" t="s">
        <v>19</v>
      </c>
      <c r="I196" s="268" t="s">
        <v>37</v>
      </c>
      <c r="J196" s="268">
        <v>71925</v>
      </c>
      <c r="K196" s="268" t="s">
        <v>20</v>
      </c>
      <c r="L196" s="231" t="s">
        <v>38</v>
      </c>
      <c r="M196" s="279">
        <v>5158</v>
      </c>
      <c r="N196" s="214">
        <v>289</v>
      </c>
      <c r="O196" s="261" t="s">
        <v>37</v>
      </c>
      <c r="P196" s="230">
        <v>16245.27</v>
      </c>
      <c r="Q196" s="256"/>
      <c r="R196" s="207"/>
    </row>
    <row r="197" spans="1:18" s="158" customFormat="1" ht="15.6" x14ac:dyDescent="0.3">
      <c r="A197" s="273"/>
      <c r="B197" s="267"/>
      <c r="C197" s="267"/>
      <c r="D197" s="267"/>
      <c r="E197" s="267"/>
      <c r="F197" s="267"/>
      <c r="G197" s="267"/>
      <c r="H197" s="267"/>
      <c r="I197" s="267"/>
      <c r="J197" s="267"/>
      <c r="K197" s="267"/>
      <c r="L197" s="231" t="s">
        <v>21</v>
      </c>
      <c r="M197" s="280"/>
      <c r="N197" s="214">
        <v>101</v>
      </c>
      <c r="O197" s="262"/>
      <c r="P197" s="230">
        <v>741.04</v>
      </c>
      <c r="Q197" s="256"/>
      <c r="R197" s="207"/>
    </row>
    <row r="198" spans="1:18" s="158" customFormat="1" ht="15.6" x14ac:dyDescent="0.3">
      <c r="A198" s="272">
        <v>165</v>
      </c>
      <c r="B198" s="268">
        <v>402</v>
      </c>
      <c r="C198" s="268" t="s">
        <v>17</v>
      </c>
      <c r="D198" s="268" t="s">
        <v>109</v>
      </c>
      <c r="E198" s="268" t="s">
        <v>275</v>
      </c>
      <c r="F198" s="268">
        <v>17</v>
      </c>
      <c r="G198" s="268" t="s">
        <v>276</v>
      </c>
      <c r="H198" s="268" t="s">
        <v>19</v>
      </c>
      <c r="I198" s="268" t="s">
        <v>37</v>
      </c>
      <c r="J198" s="268">
        <v>71925</v>
      </c>
      <c r="K198" s="268" t="s">
        <v>20</v>
      </c>
      <c r="L198" s="231" t="s">
        <v>38</v>
      </c>
      <c r="M198" s="279">
        <v>5158</v>
      </c>
      <c r="N198" s="214">
        <v>1816</v>
      </c>
      <c r="O198" s="261" t="s">
        <v>37</v>
      </c>
      <c r="P198" s="230">
        <v>102080.99</v>
      </c>
      <c r="Q198" s="256"/>
      <c r="R198" s="207"/>
    </row>
    <row r="199" spans="1:18" s="158" customFormat="1" ht="15.6" x14ac:dyDescent="0.3">
      <c r="A199" s="273"/>
      <c r="B199" s="267"/>
      <c r="C199" s="267"/>
      <c r="D199" s="267"/>
      <c r="E199" s="267"/>
      <c r="F199" s="267"/>
      <c r="G199" s="267"/>
      <c r="H199" s="267"/>
      <c r="I199" s="267"/>
      <c r="J199" s="267"/>
      <c r="K199" s="267"/>
      <c r="L199" s="231" t="s">
        <v>21</v>
      </c>
      <c r="M199" s="280"/>
      <c r="N199" s="214">
        <v>1395</v>
      </c>
      <c r="O199" s="262"/>
      <c r="P199" s="230">
        <v>10235.120000000001</v>
      </c>
      <c r="Q199" s="256"/>
      <c r="R199" s="207"/>
    </row>
    <row r="200" spans="1:18" s="158" customFormat="1" ht="15.6" x14ac:dyDescent="0.3">
      <c r="A200" s="272">
        <v>166</v>
      </c>
      <c r="B200" s="268">
        <v>403</v>
      </c>
      <c r="C200" s="268" t="s">
        <v>17</v>
      </c>
      <c r="D200" s="268" t="s">
        <v>109</v>
      </c>
      <c r="E200" s="268" t="s">
        <v>277</v>
      </c>
      <c r="F200" s="268">
        <v>17</v>
      </c>
      <c r="G200" s="268" t="s">
        <v>274</v>
      </c>
      <c r="H200" s="268" t="s">
        <v>19</v>
      </c>
      <c r="I200" s="268" t="s">
        <v>37</v>
      </c>
      <c r="J200" s="268">
        <v>67831</v>
      </c>
      <c r="K200" s="268" t="s">
        <v>20</v>
      </c>
      <c r="L200" s="231" t="s">
        <v>38</v>
      </c>
      <c r="M200" s="279">
        <v>3600</v>
      </c>
      <c r="N200" s="214">
        <v>1295</v>
      </c>
      <c r="O200" s="261" t="s">
        <v>37</v>
      </c>
      <c r="P200" s="230">
        <v>72794.539999999994</v>
      </c>
      <c r="Q200" s="256"/>
      <c r="R200" s="207"/>
    </row>
    <row r="201" spans="1:18" s="158" customFormat="1" ht="49.2" customHeight="1" x14ac:dyDescent="0.3">
      <c r="A201" s="273"/>
      <c r="B201" s="267"/>
      <c r="C201" s="267"/>
      <c r="D201" s="267"/>
      <c r="E201" s="267"/>
      <c r="F201" s="267"/>
      <c r="G201" s="267"/>
      <c r="H201" s="267"/>
      <c r="I201" s="267"/>
      <c r="J201" s="267"/>
      <c r="K201" s="267"/>
      <c r="L201" s="231" t="s">
        <v>21</v>
      </c>
      <c r="M201" s="280"/>
      <c r="N201" s="214">
        <v>1289</v>
      </c>
      <c r="O201" s="262"/>
      <c r="P201" s="230">
        <v>9457.39</v>
      </c>
      <c r="Q201" s="256"/>
      <c r="R201" s="207"/>
    </row>
    <row r="202" spans="1:18" s="158" customFormat="1" ht="15.6" x14ac:dyDescent="0.3">
      <c r="A202" s="272">
        <v>167</v>
      </c>
      <c r="B202" s="268">
        <v>404</v>
      </c>
      <c r="C202" s="268" t="s">
        <v>17</v>
      </c>
      <c r="D202" s="268" t="s">
        <v>109</v>
      </c>
      <c r="E202" s="268" t="s">
        <v>277</v>
      </c>
      <c r="F202" s="268">
        <v>17</v>
      </c>
      <c r="G202" s="268" t="s">
        <v>274</v>
      </c>
      <c r="H202" s="268" t="s">
        <v>19</v>
      </c>
      <c r="I202" s="268" t="s">
        <v>37</v>
      </c>
      <c r="J202" s="268">
        <v>67831</v>
      </c>
      <c r="K202" s="268" t="s">
        <v>20</v>
      </c>
      <c r="L202" s="231" t="s">
        <v>38</v>
      </c>
      <c r="M202" s="279">
        <v>3600</v>
      </c>
      <c r="N202" s="214">
        <v>28</v>
      </c>
      <c r="O202" s="261" t="s">
        <v>37</v>
      </c>
      <c r="P202" s="230">
        <v>1573.94</v>
      </c>
      <c r="Q202" s="256"/>
      <c r="R202" s="207"/>
    </row>
    <row r="203" spans="1:18" s="158" customFormat="1" ht="51" customHeight="1" x14ac:dyDescent="0.3">
      <c r="A203" s="273"/>
      <c r="B203" s="267"/>
      <c r="C203" s="267"/>
      <c r="D203" s="267"/>
      <c r="E203" s="267"/>
      <c r="F203" s="267"/>
      <c r="G203" s="267"/>
      <c r="H203" s="267"/>
      <c r="I203" s="267"/>
      <c r="J203" s="267"/>
      <c r="K203" s="267"/>
      <c r="L203" s="231" t="s">
        <v>21</v>
      </c>
      <c r="M203" s="280"/>
      <c r="N203" s="214">
        <v>317</v>
      </c>
      <c r="O203" s="262"/>
      <c r="P203" s="230">
        <v>2325.83</v>
      </c>
      <c r="Q203" s="256"/>
      <c r="R203" s="207"/>
    </row>
    <row r="204" spans="1:18" s="158" customFormat="1" ht="15.6" x14ac:dyDescent="0.3">
      <c r="A204" s="272">
        <v>168</v>
      </c>
      <c r="B204" s="269">
        <v>405</v>
      </c>
      <c r="C204" s="269" t="s">
        <v>17</v>
      </c>
      <c r="D204" s="269" t="s">
        <v>109</v>
      </c>
      <c r="E204" s="268" t="s">
        <v>1404</v>
      </c>
      <c r="F204" s="269" t="s">
        <v>1039</v>
      </c>
      <c r="G204" s="269" t="s">
        <v>278</v>
      </c>
      <c r="H204" s="269" t="s">
        <v>19</v>
      </c>
      <c r="I204" s="269" t="s">
        <v>19</v>
      </c>
      <c r="J204" s="269" t="s">
        <v>19</v>
      </c>
      <c r="K204" s="269" t="s">
        <v>20</v>
      </c>
      <c r="L204" s="231" t="s">
        <v>38</v>
      </c>
      <c r="M204" s="277">
        <v>2857</v>
      </c>
      <c r="N204" s="212">
        <v>931</v>
      </c>
      <c r="O204" s="261" t="s">
        <v>37</v>
      </c>
      <c r="P204" s="230">
        <v>52333.37</v>
      </c>
      <c r="Q204" s="256"/>
      <c r="R204" s="207"/>
    </row>
    <row r="205" spans="1:18" s="158" customFormat="1" ht="15.6" x14ac:dyDescent="0.3">
      <c r="A205" s="273"/>
      <c r="B205" s="271"/>
      <c r="C205" s="271"/>
      <c r="D205" s="271"/>
      <c r="E205" s="267"/>
      <c r="F205" s="271"/>
      <c r="G205" s="271"/>
      <c r="H205" s="271"/>
      <c r="I205" s="271"/>
      <c r="J205" s="271"/>
      <c r="K205" s="271"/>
      <c r="L205" s="231" t="s">
        <v>21</v>
      </c>
      <c r="M205" s="284"/>
      <c r="N205" s="212">
        <v>1756</v>
      </c>
      <c r="O205" s="262"/>
      <c r="P205" s="230">
        <v>12883.77</v>
      </c>
      <c r="Q205" s="256"/>
      <c r="R205" s="207"/>
    </row>
    <row r="206" spans="1:18" s="158" customFormat="1" ht="15.6" x14ac:dyDescent="0.3">
      <c r="A206" s="272">
        <v>169</v>
      </c>
      <c r="B206" s="261">
        <v>406</v>
      </c>
      <c r="C206" s="261" t="s">
        <v>17</v>
      </c>
      <c r="D206" s="261" t="s">
        <v>109</v>
      </c>
      <c r="E206" s="261" t="s">
        <v>218</v>
      </c>
      <c r="F206" s="261" t="s">
        <v>1039</v>
      </c>
      <c r="G206" s="261" t="s">
        <v>279</v>
      </c>
      <c r="H206" s="261" t="s">
        <v>19</v>
      </c>
      <c r="I206" s="261" t="s">
        <v>37</v>
      </c>
      <c r="J206" s="261">
        <v>72654</v>
      </c>
      <c r="K206" s="261" t="s">
        <v>20</v>
      </c>
      <c r="L206" s="231" t="s">
        <v>38</v>
      </c>
      <c r="M206" s="279">
        <v>1890</v>
      </c>
      <c r="N206" s="212">
        <v>492</v>
      </c>
      <c r="O206" s="261" t="s">
        <v>37</v>
      </c>
      <c r="P206" s="230">
        <v>27656.3</v>
      </c>
      <c r="Q206" s="256"/>
      <c r="R206" s="207"/>
    </row>
    <row r="207" spans="1:18" s="158" customFormat="1" ht="15.6" x14ac:dyDescent="0.3">
      <c r="A207" s="273"/>
      <c r="B207" s="262"/>
      <c r="C207" s="262"/>
      <c r="D207" s="262"/>
      <c r="E207" s="262"/>
      <c r="F207" s="262"/>
      <c r="G207" s="262"/>
      <c r="H207" s="262"/>
      <c r="I207" s="262"/>
      <c r="J207" s="262"/>
      <c r="K207" s="262"/>
      <c r="L207" s="231" t="s">
        <v>21</v>
      </c>
      <c r="M207" s="280"/>
      <c r="N207" s="212">
        <v>1398</v>
      </c>
      <c r="O207" s="262"/>
      <c r="P207" s="230">
        <v>10257.129999999999</v>
      </c>
      <c r="Q207" s="256"/>
      <c r="R207" s="207"/>
    </row>
    <row r="208" spans="1:18" s="158" customFormat="1" ht="15.6" x14ac:dyDescent="0.3">
      <c r="A208" s="272">
        <v>170</v>
      </c>
      <c r="B208" s="268">
        <v>407</v>
      </c>
      <c r="C208" s="268" t="s">
        <v>17</v>
      </c>
      <c r="D208" s="268" t="s">
        <v>109</v>
      </c>
      <c r="E208" s="268" t="s">
        <v>280</v>
      </c>
      <c r="F208" s="268">
        <v>17</v>
      </c>
      <c r="G208" s="268" t="s">
        <v>281</v>
      </c>
      <c r="H208" s="268" t="s">
        <v>19</v>
      </c>
      <c r="I208" s="268" t="s">
        <v>37</v>
      </c>
      <c r="J208" s="268">
        <v>60904</v>
      </c>
      <c r="K208" s="268" t="s">
        <v>20</v>
      </c>
      <c r="L208" s="231" t="s">
        <v>38</v>
      </c>
      <c r="M208" s="279">
        <v>1355</v>
      </c>
      <c r="N208" s="212">
        <v>164</v>
      </c>
      <c r="O208" s="261" t="s">
        <v>37</v>
      </c>
      <c r="P208" s="230">
        <v>9218.77</v>
      </c>
      <c r="Q208" s="256"/>
      <c r="R208" s="207"/>
    </row>
    <row r="209" spans="1:18" s="158" customFormat="1" ht="15.6" x14ac:dyDescent="0.3">
      <c r="A209" s="273"/>
      <c r="B209" s="267"/>
      <c r="C209" s="267"/>
      <c r="D209" s="267"/>
      <c r="E209" s="267"/>
      <c r="F209" s="267"/>
      <c r="G209" s="267"/>
      <c r="H209" s="267"/>
      <c r="I209" s="267"/>
      <c r="J209" s="267"/>
      <c r="K209" s="267"/>
      <c r="L209" s="231" t="s">
        <v>21</v>
      </c>
      <c r="M209" s="280"/>
      <c r="N209" s="212">
        <v>1191</v>
      </c>
      <c r="O209" s="262"/>
      <c r="P209" s="230">
        <v>8738.3700000000008</v>
      </c>
      <c r="Q209" s="256"/>
      <c r="R209" s="207"/>
    </row>
    <row r="210" spans="1:18" s="158" customFormat="1" ht="15.6" x14ac:dyDescent="0.3">
      <c r="A210" s="272">
        <v>171</v>
      </c>
      <c r="B210" s="268">
        <v>408</v>
      </c>
      <c r="C210" s="269" t="s">
        <v>17</v>
      </c>
      <c r="D210" s="269" t="s">
        <v>109</v>
      </c>
      <c r="E210" s="269" t="s">
        <v>282</v>
      </c>
      <c r="F210" s="269" t="s">
        <v>1039</v>
      </c>
      <c r="G210" s="269" t="s">
        <v>283</v>
      </c>
      <c r="H210" s="269" t="s">
        <v>19</v>
      </c>
      <c r="I210" s="269" t="s">
        <v>37</v>
      </c>
      <c r="J210" s="269">
        <v>66515</v>
      </c>
      <c r="K210" s="261" t="s">
        <v>20</v>
      </c>
      <c r="L210" s="231" t="s">
        <v>38</v>
      </c>
      <c r="M210" s="277">
        <v>4046</v>
      </c>
      <c r="N210" s="212">
        <v>40</v>
      </c>
      <c r="O210" s="261" t="s">
        <v>37</v>
      </c>
      <c r="P210" s="230">
        <v>2248.48</v>
      </c>
      <c r="Q210" s="256"/>
      <c r="R210" s="207"/>
    </row>
    <row r="211" spans="1:18" s="158" customFormat="1" ht="15.6" x14ac:dyDescent="0.3">
      <c r="A211" s="290"/>
      <c r="B211" s="276"/>
      <c r="C211" s="270"/>
      <c r="D211" s="270"/>
      <c r="E211" s="270"/>
      <c r="F211" s="270"/>
      <c r="G211" s="270"/>
      <c r="H211" s="270"/>
      <c r="I211" s="270"/>
      <c r="J211" s="270"/>
      <c r="K211" s="262"/>
      <c r="L211" s="231" t="s">
        <v>21</v>
      </c>
      <c r="M211" s="278"/>
      <c r="N211" s="212">
        <v>4006</v>
      </c>
      <c r="O211" s="262"/>
      <c r="P211" s="230">
        <v>29392.02</v>
      </c>
      <c r="Q211" s="256"/>
      <c r="R211" s="207"/>
    </row>
    <row r="212" spans="1:18" s="158" customFormat="1" ht="15.6" x14ac:dyDescent="0.3">
      <c r="A212" s="272">
        <v>172</v>
      </c>
      <c r="B212" s="268">
        <v>409</v>
      </c>
      <c r="C212" s="268" t="s">
        <v>17</v>
      </c>
      <c r="D212" s="268" t="s">
        <v>109</v>
      </c>
      <c r="E212" s="268" t="s">
        <v>1331</v>
      </c>
      <c r="F212" s="268" t="s">
        <v>1039</v>
      </c>
      <c r="G212" s="268" t="s">
        <v>284</v>
      </c>
      <c r="H212" s="268" t="s">
        <v>37</v>
      </c>
      <c r="I212" s="268" t="s">
        <v>37</v>
      </c>
      <c r="J212" s="268" t="s">
        <v>37</v>
      </c>
      <c r="K212" s="268" t="s">
        <v>20</v>
      </c>
      <c r="L212" s="231" t="s">
        <v>38</v>
      </c>
      <c r="M212" s="277">
        <v>5245</v>
      </c>
      <c r="N212" s="212">
        <v>1770</v>
      </c>
      <c r="O212" s="261" t="s">
        <v>37</v>
      </c>
      <c r="P212" s="230">
        <v>99495.24</v>
      </c>
      <c r="Q212" s="256"/>
      <c r="R212" s="207"/>
    </row>
    <row r="213" spans="1:18" s="158" customFormat="1" ht="15.6" x14ac:dyDescent="0.3">
      <c r="A213" s="273"/>
      <c r="B213" s="267"/>
      <c r="C213" s="267"/>
      <c r="D213" s="267"/>
      <c r="E213" s="267"/>
      <c r="F213" s="267"/>
      <c r="G213" s="267"/>
      <c r="H213" s="267"/>
      <c r="I213" s="267"/>
      <c r="J213" s="267"/>
      <c r="K213" s="267"/>
      <c r="L213" s="231" t="s">
        <v>21</v>
      </c>
      <c r="M213" s="284"/>
      <c r="N213" s="212">
        <v>3356</v>
      </c>
      <c r="O213" s="262"/>
      <c r="P213" s="230">
        <v>24622.97</v>
      </c>
      <c r="Q213" s="256"/>
      <c r="R213" s="207"/>
    </row>
    <row r="214" spans="1:18" s="158" customFormat="1" ht="15.6" x14ac:dyDescent="0.3">
      <c r="A214" s="272">
        <v>173</v>
      </c>
      <c r="B214" s="268">
        <v>410</v>
      </c>
      <c r="C214" s="268" t="s">
        <v>17</v>
      </c>
      <c r="D214" s="268" t="s">
        <v>109</v>
      </c>
      <c r="E214" s="268" t="s">
        <v>285</v>
      </c>
      <c r="F214" s="268">
        <v>17</v>
      </c>
      <c r="G214" s="268" t="s">
        <v>286</v>
      </c>
      <c r="H214" s="268" t="s">
        <v>19</v>
      </c>
      <c r="I214" s="274" t="s">
        <v>37</v>
      </c>
      <c r="J214" s="268">
        <v>71157</v>
      </c>
      <c r="K214" s="268" t="s">
        <v>20</v>
      </c>
      <c r="L214" s="231" t="s">
        <v>38</v>
      </c>
      <c r="M214" s="279">
        <v>2625</v>
      </c>
      <c r="N214" s="214">
        <v>108</v>
      </c>
      <c r="O214" s="261" t="s">
        <v>37</v>
      </c>
      <c r="P214" s="230">
        <v>6070.9</v>
      </c>
      <c r="Q214" s="256"/>
      <c r="R214" s="207"/>
    </row>
    <row r="215" spans="1:18" s="158" customFormat="1" ht="15.6" x14ac:dyDescent="0.3">
      <c r="A215" s="273"/>
      <c r="B215" s="267"/>
      <c r="C215" s="267"/>
      <c r="D215" s="267"/>
      <c r="E215" s="267"/>
      <c r="F215" s="267"/>
      <c r="G215" s="267"/>
      <c r="H215" s="267"/>
      <c r="I215" s="281"/>
      <c r="J215" s="267"/>
      <c r="K215" s="267"/>
      <c r="L215" s="231" t="s">
        <v>21</v>
      </c>
      <c r="M215" s="280"/>
      <c r="N215" s="214">
        <v>735</v>
      </c>
      <c r="O215" s="262"/>
      <c r="P215" s="230">
        <v>5392.7</v>
      </c>
      <c r="Q215" s="256"/>
      <c r="R215" s="207"/>
    </row>
    <row r="216" spans="1:18" s="158" customFormat="1" ht="15.6" x14ac:dyDescent="0.3">
      <c r="A216" s="272">
        <v>174</v>
      </c>
      <c r="B216" s="268">
        <v>411</v>
      </c>
      <c r="C216" s="268" t="s">
        <v>17</v>
      </c>
      <c r="D216" s="268" t="s">
        <v>109</v>
      </c>
      <c r="E216" s="268" t="s">
        <v>285</v>
      </c>
      <c r="F216" s="268">
        <v>17</v>
      </c>
      <c r="G216" s="268" t="s">
        <v>286</v>
      </c>
      <c r="H216" s="268" t="s">
        <v>19</v>
      </c>
      <c r="I216" s="268" t="s">
        <v>37</v>
      </c>
      <c r="J216" s="268">
        <v>71157</v>
      </c>
      <c r="K216" s="268" t="s">
        <v>20</v>
      </c>
      <c r="L216" s="231" t="s">
        <v>38</v>
      </c>
      <c r="M216" s="279">
        <v>2625</v>
      </c>
      <c r="N216" s="214">
        <v>880</v>
      </c>
      <c r="O216" s="261" t="s">
        <v>37</v>
      </c>
      <c r="P216" s="230">
        <v>49466.559999999998</v>
      </c>
      <c r="Q216" s="256"/>
      <c r="R216" s="207"/>
    </row>
    <row r="217" spans="1:18" s="158" customFormat="1" ht="15.6" x14ac:dyDescent="0.3">
      <c r="A217" s="273"/>
      <c r="B217" s="267"/>
      <c r="C217" s="267"/>
      <c r="D217" s="267"/>
      <c r="E217" s="267"/>
      <c r="F217" s="267"/>
      <c r="G217" s="267"/>
      <c r="H217" s="267"/>
      <c r="I217" s="267"/>
      <c r="J217" s="267"/>
      <c r="K217" s="267"/>
      <c r="L217" s="231" t="s">
        <v>21</v>
      </c>
      <c r="M217" s="280"/>
      <c r="N217" s="214">
        <v>146</v>
      </c>
      <c r="O217" s="262"/>
      <c r="P217" s="230">
        <v>1071.2</v>
      </c>
      <c r="Q217" s="256"/>
      <c r="R217" s="207"/>
    </row>
    <row r="218" spans="1:18" s="158" customFormat="1" ht="31.2" x14ac:dyDescent="0.3">
      <c r="A218" s="235">
        <v>175</v>
      </c>
      <c r="B218" s="236">
        <v>414</v>
      </c>
      <c r="C218" s="231" t="s">
        <v>17</v>
      </c>
      <c r="D218" s="231" t="s">
        <v>109</v>
      </c>
      <c r="E218" s="231" t="s">
        <v>287</v>
      </c>
      <c r="F218" s="231">
        <v>17</v>
      </c>
      <c r="G218" s="231" t="s">
        <v>1090</v>
      </c>
      <c r="H218" s="237" t="s">
        <v>19</v>
      </c>
      <c r="I218" s="231" t="s">
        <v>37</v>
      </c>
      <c r="J218" s="231">
        <v>66124</v>
      </c>
      <c r="K218" s="231" t="s">
        <v>20</v>
      </c>
      <c r="L218" s="231" t="s">
        <v>38</v>
      </c>
      <c r="M218" s="214">
        <v>755</v>
      </c>
      <c r="N218" s="214">
        <v>41</v>
      </c>
      <c r="O218" s="229" t="s">
        <v>37</v>
      </c>
      <c r="P218" s="230">
        <v>2304.69</v>
      </c>
      <c r="Q218" s="256"/>
      <c r="R218" s="207"/>
    </row>
    <row r="219" spans="1:18" s="158" customFormat="1" ht="31.2" x14ac:dyDescent="0.3">
      <c r="A219" s="235">
        <v>176</v>
      </c>
      <c r="B219" s="236">
        <v>415</v>
      </c>
      <c r="C219" s="231" t="s">
        <v>17</v>
      </c>
      <c r="D219" s="231" t="s">
        <v>109</v>
      </c>
      <c r="E219" s="231" t="s">
        <v>287</v>
      </c>
      <c r="F219" s="231">
        <v>17</v>
      </c>
      <c r="G219" s="231" t="s">
        <v>1090</v>
      </c>
      <c r="H219" s="237" t="s">
        <v>19</v>
      </c>
      <c r="I219" s="231" t="s">
        <v>37</v>
      </c>
      <c r="J219" s="231">
        <v>66124</v>
      </c>
      <c r="K219" s="231" t="s">
        <v>20</v>
      </c>
      <c r="L219" s="231" t="s">
        <v>38</v>
      </c>
      <c r="M219" s="214">
        <v>755</v>
      </c>
      <c r="N219" s="214">
        <v>176</v>
      </c>
      <c r="O219" s="229" t="s">
        <v>37</v>
      </c>
      <c r="P219" s="230">
        <v>9893.31</v>
      </c>
      <c r="Q219" s="256"/>
      <c r="R219" s="207"/>
    </row>
    <row r="220" spans="1:18" s="158" customFormat="1" ht="31.2" x14ac:dyDescent="0.3">
      <c r="A220" s="235">
        <v>177</v>
      </c>
      <c r="B220" s="236">
        <v>416</v>
      </c>
      <c r="C220" s="231" t="s">
        <v>17</v>
      </c>
      <c r="D220" s="231" t="s">
        <v>109</v>
      </c>
      <c r="E220" s="231" t="s">
        <v>289</v>
      </c>
      <c r="F220" s="231">
        <v>17</v>
      </c>
      <c r="G220" s="231" t="s">
        <v>290</v>
      </c>
      <c r="H220" s="237" t="s">
        <v>19</v>
      </c>
      <c r="I220" s="231" t="s">
        <v>37</v>
      </c>
      <c r="J220" s="231">
        <v>66125</v>
      </c>
      <c r="K220" s="231" t="s">
        <v>20</v>
      </c>
      <c r="L220" s="231" t="s">
        <v>38</v>
      </c>
      <c r="M220" s="214">
        <v>4340</v>
      </c>
      <c r="N220" s="214">
        <v>200</v>
      </c>
      <c r="O220" s="229" t="s">
        <v>37</v>
      </c>
      <c r="P220" s="230">
        <v>11242.4</v>
      </c>
      <c r="Q220" s="256"/>
      <c r="R220" s="207"/>
    </row>
    <row r="221" spans="1:18" s="158" customFormat="1" ht="31.2" x14ac:dyDescent="0.3">
      <c r="A221" s="235">
        <v>178</v>
      </c>
      <c r="B221" s="236">
        <v>417</v>
      </c>
      <c r="C221" s="231" t="s">
        <v>17</v>
      </c>
      <c r="D221" s="231" t="s">
        <v>109</v>
      </c>
      <c r="E221" s="231" t="s">
        <v>289</v>
      </c>
      <c r="F221" s="231">
        <v>17</v>
      </c>
      <c r="G221" s="231" t="s">
        <v>290</v>
      </c>
      <c r="H221" s="237" t="s">
        <v>19</v>
      </c>
      <c r="I221" s="231" t="s">
        <v>37</v>
      </c>
      <c r="J221" s="231">
        <v>66125</v>
      </c>
      <c r="K221" s="231" t="s">
        <v>20</v>
      </c>
      <c r="L221" s="231" t="s">
        <v>38</v>
      </c>
      <c r="M221" s="214">
        <v>4340</v>
      </c>
      <c r="N221" s="214">
        <v>859</v>
      </c>
      <c r="O221" s="229" t="s">
        <v>37</v>
      </c>
      <c r="P221" s="230">
        <v>48286.11</v>
      </c>
      <c r="Q221" s="256"/>
      <c r="R221" s="207"/>
    </row>
    <row r="222" spans="1:18" s="158" customFormat="1" ht="30.6" customHeight="1" x14ac:dyDescent="0.3">
      <c r="A222" s="235">
        <v>179</v>
      </c>
      <c r="B222" s="236">
        <v>418</v>
      </c>
      <c r="C222" s="231" t="s">
        <v>17</v>
      </c>
      <c r="D222" s="231" t="s">
        <v>109</v>
      </c>
      <c r="E222" s="208" t="s">
        <v>1404</v>
      </c>
      <c r="F222" s="227" t="s">
        <v>1039</v>
      </c>
      <c r="G222" s="226" t="s">
        <v>291</v>
      </c>
      <c r="H222" s="226" t="s">
        <v>19</v>
      </c>
      <c r="I222" s="226" t="s">
        <v>19</v>
      </c>
      <c r="J222" s="226" t="s">
        <v>37</v>
      </c>
      <c r="K222" s="226" t="s">
        <v>20</v>
      </c>
      <c r="L222" s="226" t="s">
        <v>38</v>
      </c>
      <c r="M222" s="214">
        <v>4527</v>
      </c>
      <c r="N222" s="212">
        <v>57</v>
      </c>
      <c r="O222" s="229" t="s">
        <v>37</v>
      </c>
      <c r="P222" s="230">
        <v>3204.08</v>
      </c>
      <c r="Q222" s="256"/>
      <c r="R222" s="207"/>
    </row>
    <row r="223" spans="1:18" s="158" customFormat="1" ht="30" customHeight="1" x14ac:dyDescent="0.3">
      <c r="A223" s="235">
        <v>180</v>
      </c>
      <c r="B223" s="236">
        <v>419</v>
      </c>
      <c r="C223" s="231" t="s">
        <v>17</v>
      </c>
      <c r="D223" s="231" t="s">
        <v>109</v>
      </c>
      <c r="E223" s="208" t="s">
        <v>1404</v>
      </c>
      <c r="F223" s="227" t="s">
        <v>1039</v>
      </c>
      <c r="G223" s="226" t="s">
        <v>291</v>
      </c>
      <c r="H223" s="226" t="s">
        <v>19</v>
      </c>
      <c r="I223" s="226" t="s">
        <v>19</v>
      </c>
      <c r="J223" s="226" t="s">
        <v>37</v>
      </c>
      <c r="K223" s="226" t="s">
        <v>20</v>
      </c>
      <c r="L223" s="226" t="s">
        <v>38</v>
      </c>
      <c r="M223" s="214">
        <v>4527</v>
      </c>
      <c r="N223" s="212">
        <v>7</v>
      </c>
      <c r="O223" s="229" t="s">
        <v>37</v>
      </c>
      <c r="P223" s="230">
        <v>393.48</v>
      </c>
      <c r="Q223" s="256"/>
      <c r="R223" s="207"/>
    </row>
    <row r="224" spans="1:18" s="158" customFormat="1" ht="31.2" x14ac:dyDescent="0.3">
      <c r="A224" s="235">
        <v>181</v>
      </c>
      <c r="B224" s="236">
        <v>420</v>
      </c>
      <c r="C224" s="231" t="s">
        <v>17</v>
      </c>
      <c r="D224" s="231" t="s">
        <v>109</v>
      </c>
      <c r="E224" s="208" t="s">
        <v>1404</v>
      </c>
      <c r="F224" s="227" t="s">
        <v>1041</v>
      </c>
      <c r="G224" s="226" t="s">
        <v>292</v>
      </c>
      <c r="H224" s="226" t="s">
        <v>19</v>
      </c>
      <c r="I224" s="226" t="s">
        <v>19</v>
      </c>
      <c r="J224" s="226" t="s">
        <v>37</v>
      </c>
      <c r="K224" s="226" t="s">
        <v>20</v>
      </c>
      <c r="L224" s="226" t="s">
        <v>38</v>
      </c>
      <c r="M224" s="214">
        <v>1257</v>
      </c>
      <c r="N224" s="212">
        <v>60</v>
      </c>
      <c r="O224" s="229" t="s">
        <v>37</v>
      </c>
      <c r="P224" s="230">
        <v>3372.72</v>
      </c>
      <c r="Q224" s="256"/>
      <c r="R224" s="207"/>
    </row>
    <row r="225" spans="1:18" s="158" customFormat="1" ht="53.4" customHeight="1" x14ac:dyDescent="0.3">
      <c r="A225" s="235">
        <v>182</v>
      </c>
      <c r="B225" s="236">
        <v>421</v>
      </c>
      <c r="C225" s="231" t="s">
        <v>17</v>
      </c>
      <c r="D225" s="231" t="s">
        <v>109</v>
      </c>
      <c r="E225" s="209" t="s">
        <v>1425</v>
      </c>
      <c r="F225" s="208" t="s">
        <v>1041</v>
      </c>
      <c r="G225" s="209" t="s">
        <v>294</v>
      </c>
      <c r="H225" s="209" t="s">
        <v>19</v>
      </c>
      <c r="I225" s="226" t="s">
        <v>19</v>
      </c>
      <c r="J225" s="231">
        <v>67788</v>
      </c>
      <c r="K225" s="209" t="s">
        <v>20</v>
      </c>
      <c r="L225" s="226" t="s">
        <v>38</v>
      </c>
      <c r="M225" s="214">
        <v>4000</v>
      </c>
      <c r="N225" s="212">
        <v>200</v>
      </c>
      <c r="O225" s="229" t="s">
        <v>37</v>
      </c>
      <c r="P225" s="230">
        <v>11242.4</v>
      </c>
      <c r="Q225" s="256"/>
      <c r="R225" s="207"/>
    </row>
    <row r="226" spans="1:18" s="158" customFormat="1" ht="31.2" x14ac:dyDescent="0.3">
      <c r="A226" s="235">
        <v>183</v>
      </c>
      <c r="B226" s="236">
        <v>422</v>
      </c>
      <c r="C226" s="231" t="s">
        <v>17</v>
      </c>
      <c r="D226" s="231" t="s">
        <v>109</v>
      </c>
      <c r="E226" s="226" t="s">
        <v>232</v>
      </c>
      <c r="F226" s="227" t="s">
        <v>1041</v>
      </c>
      <c r="G226" s="226" t="s">
        <v>295</v>
      </c>
      <c r="H226" s="226" t="s">
        <v>19</v>
      </c>
      <c r="I226" s="226" t="s">
        <v>19</v>
      </c>
      <c r="J226" s="231">
        <v>72246</v>
      </c>
      <c r="K226" s="226" t="s">
        <v>20</v>
      </c>
      <c r="L226" s="226" t="s">
        <v>38</v>
      </c>
      <c r="M226" s="214">
        <v>3200</v>
      </c>
      <c r="N226" s="212">
        <v>130</v>
      </c>
      <c r="O226" s="229" t="s">
        <v>37</v>
      </c>
      <c r="P226" s="230">
        <v>7307.56</v>
      </c>
      <c r="Q226" s="256"/>
      <c r="R226" s="207"/>
    </row>
    <row r="227" spans="1:18" s="158" customFormat="1" ht="31.2" x14ac:dyDescent="0.3">
      <c r="A227" s="235">
        <v>184</v>
      </c>
      <c r="B227" s="236">
        <v>423</v>
      </c>
      <c r="C227" s="231" t="s">
        <v>17</v>
      </c>
      <c r="D227" s="231" t="s">
        <v>109</v>
      </c>
      <c r="E227" s="226" t="s">
        <v>1426</v>
      </c>
      <c r="F227" s="227" t="s">
        <v>1041</v>
      </c>
      <c r="G227" s="226" t="s">
        <v>297</v>
      </c>
      <c r="H227" s="226" t="s">
        <v>19</v>
      </c>
      <c r="I227" s="226" t="s">
        <v>19</v>
      </c>
      <c r="J227" s="231">
        <v>60862</v>
      </c>
      <c r="K227" s="226" t="s">
        <v>20</v>
      </c>
      <c r="L227" s="226" t="s">
        <v>38</v>
      </c>
      <c r="M227" s="214">
        <v>3855</v>
      </c>
      <c r="N227" s="212">
        <v>150</v>
      </c>
      <c r="O227" s="229" t="s">
        <v>37</v>
      </c>
      <c r="P227" s="230">
        <v>8431.7999999999993</v>
      </c>
      <c r="Q227" s="256"/>
      <c r="R227" s="207"/>
    </row>
    <row r="228" spans="1:18" s="158" customFormat="1" ht="15.6" x14ac:dyDescent="0.3">
      <c r="A228" s="272">
        <v>185</v>
      </c>
      <c r="B228" s="287">
        <v>424</v>
      </c>
      <c r="C228" s="287" t="s">
        <v>17</v>
      </c>
      <c r="D228" s="287" t="s">
        <v>109</v>
      </c>
      <c r="E228" s="287" t="s">
        <v>298</v>
      </c>
      <c r="F228" s="287">
        <v>16</v>
      </c>
      <c r="G228" s="287" t="s">
        <v>299</v>
      </c>
      <c r="H228" s="287" t="s">
        <v>19</v>
      </c>
      <c r="I228" s="287" t="s">
        <v>37</v>
      </c>
      <c r="J228" s="287">
        <v>70814</v>
      </c>
      <c r="K228" s="287" t="s">
        <v>20</v>
      </c>
      <c r="L228" s="226" t="s">
        <v>38</v>
      </c>
      <c r="M228" s="277">
        <v>4800</v>
      </c>
      <c r="N228" s="214">
        <v>70</v>
      </c>
      <c r="O228" s="229" t="s">
        <v>37</v>
      </c>
      <c r="P228" s="230">
        <v>3934.84</v>
      </c>
      <c r="Q228" s="256"/>
      <c r="R228" s="207"/>
    </row>
    <row r="229" spans="1:18" s="158" customFormat="1" ht="15.6" x14ac:dyDescent="0.3">
      <c r="A229" s="273"/>
      <c r="B229" s="273"/>
      <c r="C229" s="273"/>
      <c r="D229" s="273"/>
      <c r="E229" s="273"/>
      <c r="F229" s="273"/>
      <c r="G229" s="273"/>
      <c r="H229" s="273"/>
      <c r="I229" s="273"/>
      <c r="J229" s="273"/>
      <c r="K229" s="273" t="s">
        <v>20</v>
      </c>
      <c r="L229" s="231" t="s">
        <v>21</v>
      </c>
      <c r="M229" s="284"/>
      <c r="N229" s="214">
        <v>107</v>
      </c>
      <c r="O229" s="229" t="s">
        <v>37</v>
      </c>
      <c r="P229" s="230">
        <v>785.06</v>
      </c>
      <c r="Q229" s="256"/>
      <c r="R229" s="207"/>
    </row>
    <row r="230" spans="1:18" s="158" customFormat="1" ht="31.2" x14ac:dyDescent="0.3">
      <c r="A230" s="235">
        <v>186</v>
      </c>
      <c r="B230" s="236">
        <v>428</v>
      </c>
      <c r="C230" s="231" t="s">
        <v>17</v>
      </c>
      <c r="D230" s="231" t="s">
        <v>109</v>
      </c>
      <c r="E230" s="231" t="s">
        <v>301</v>
      </c>
      <c r="F230" s="231">
        <v>16</v>
      </c>
      <c r="G230" s="231" t="s">
        <v>302</v>
      </c>
      <c r="H230" s="231">
        <v>51593</v>
      </c>
      <c r="I230" s="231">
        <v>51593</v>
      </c>
      <c r="J230" s="231" t="s">
        <v>37</v>
      </c>
      <c r="K230" s="231" t="s">
        <v>20</v>
      </c>
      <c r="L230" s="231" t="s">
        <v>21</v>
      </c>
      <c r="M230" s="214">
        <v>4800</v>
      </c>
      <c r="N230" s="214">
        <v>154</v>
      </c>
      <c r="O230" s="229" t="s">
        <v>37</v>
      </c>
      <c r="P230" s="230">
        <v>1129.9000000000001</v>
      </c>
      <c r="Q230" s="256"/>
      <c r="R230" s="207"/>
    </row>
    <row r="231" spans="1:18" s="158" customFormat="1" ht="15.6" x14ac:dyDescent="0.3">
      <c r="A231" s="272">
        <v>187</v>
      </c>
      <c r="B231" s="269">
        <v>429</v>
      </c>
      <c r="C231" s="269" t="s">
        <v>17</v>
      </c>
      <c r="D231" s="269" t="s">
        <v>109</v>
      </c>
      <c r="E231" s="287" t="s">
        <v>303</v>
      </c>
      <c r="F231" s="287">
        <v>16</v>
      </c>
      <c r="G231" s="287" t="s">
        <v>304</v>
      </c>
      <c r="H231" s="287" t="s">
        <v>19</v>
      </c>
      <c r="I231" s="287" t="s">
        <v>19</v>
      </c>
      <c r="J231" s="287">
        <v>74561</v>
      </c>
      <c r="K231" s="287" t="s">
        <v>20</v>
      </c>
      <c r="L231" s="231" t="s">
        <v>38</v>
      </c>
      <c r="M231" s="277">
        <v>4800</v>
      </c>
      <c r="N231" s="212">
        <v>62</v>
      </c>
      <c r="O231" s="229" t="s">
        <v>37</v>
      </c>
      <c r="P231" s="230">
        <v>3485.14</v>
      </c>
      <c r="Q231" s="256"/>
      <c r="R231" s="207"/>
    </row>
    <row r="232" spans="1:18" s="158" customFormat="1" ht="15.6" x14ac:dyDescent="0.3">
      <c r="A232" s="273"/>
      <c r="B232" s="271"/>
      <c r="C232" s="271"/>
      <c r="D232" s="271"/>
      <c r="E232" s="273"/>
      <c r="F232" s="273"/>
      <c r="G232" s="273"/>
      <c r="H232" s="273"/>
      <c r="I232" s="273"/>
      <c r="J232" s="273"/>
      <c r="K232" s="273"/>
      <c r="L232" s="231" t="s">
        <v>21</v>
      </c>
      <c r="M232" s="284"/>
      <c r="N232" s="212">
        <v>85</v>
      </c>
      <c r="O232" s="229" t="s">
        <v>37</v>
      </c>
      <c r="P232" s="230">
        <v>623.65</v>
      </c>
      <c r="Q232" s="256"/>
      <c r="R232" s="207"/>
    </row>
    <row r="233" spans="1:18" s="158" customFormat="1" ht="31.2" x14ac:dyDescent="0.3">
      <c r="A233" s="235">
        <v>188</v>
      </c>
      <c r="B233" s="236">
        <v>430</v>
      </c>
      <c r="C233" s="231" t="s">
        <v>17</v>
      </c>
      <c r="D233" s="231" t="s">
        <v>109</v>
      </c>
      <c r="E233" s="231" t="s">
        <v>305</v>
      </c>
      <c r="F233" s="231">
        <v>16</v>
      </c>
      <c r="G233" s="231" t="s">
        <v>306</v>
      </c>
      <c r="H233" s="237" t="s">
        <v>19</v>
      </c>
      <c r="I233" s="237" t="s">
        <v>19</v>
      </c>
      <c r="J233" s="231">
        <v>66140</v>
      </c>
      <c r="K233" s="231" t="s">
        <v>20</v>
      </c>
      <c r="L233" s="231" t="s">
        <v>38</v>
      </c>
      <c r="M233" s="214">
        <v>4800</v>
      </c>
      <c r="N233" s="214">
        <v>138</v>
      </c>
      <c r="O233" s="229" t="s">
        <v>37</v>
      </c>
      <c r="P233" s="230">
        <v>7757.26</v>
      </c>
      <c r="Q233" s="256"/>
      <c r="R233" s="207"/>
    </row>
    <row r="234" spans="1:18" s="158" customFormat="1" ht="31.2" x14ac:dyDescent="0.3">
      <c r="A234" s="235">
        <v>189</v>
      </c>
      <c r="B234" s="236">
        <v>431</v>
      </c>
      <c r="C234" s="231" t="s">
        <v>17</v>
      </c>
      <c r="D234" s="231" t="s">
        <v>109</v>
      </c>
      <c r="E234" s="231" t="s">
        <v>1110</v>
      </c>
      <c r="F234" s="231">
        <v>16</v>
      </c>
      <c r="G234" s="231" t="s">
        <v>308</v>
      </c>
      <c r="H234" s="237" t="s">
        <v>19</v>
      </c>
      <c r="I234" s="237" t="s">
        <v>19</v>
      </c>
      <c r="J234" s="231">
        <v>70813</v>
      </c>
      <c r="K234" s="231" t="s">
        <v>20</v>
      </c>
      <c r="L234" s="231" t="s">
        <v>38</v>
      </c>
      <c r="M234" s="214">
        <v>820</v>
      </c>
      <c r="N234" s="214">
        <v>23</v>
      </c>
      <c r="O234" s="229" t="s">
        <v>37</v>
      </c>
      <c r="P234" s="230">
        <v>1292.8800000000001</v>
      </c>
      <c r="Q234" s="256"/>
      <c r="R234" s="207"/>
    </row>
    <row r="235" spans="1:18" s="158" customFormat="1" ht="31.2" x14ac:dyDescent="0.3">
      <c r="A235" s="235">
        <v>190</v>
      </c>
      <c r="B235" s="236">
        <v>432</v>
      </c>
      <c r="C235" s="231" t="s">
        <v>17</v>
      </c>
      <c r="D235" s="231" t="s">
        <v>109</v>
      </c>
      <c r="E235" s="209" t="s">
        <v>309</v>
      </c>
      <c r="F235" s="208" t="s">
        <v>1041</v>
      </c>
      <c r="G235" s="209" t="s">
        <v>310</v>
      </c>
      <c r="H235" s="209" t="s">
        <v>19</v>
      </c>
      <c r="I235" s="237" t="s">
        <v>19</v>
      </c>
      <c r="J235" s="231">
        <v>70812</v>
      </c>
      <c r="K235" s="209" t="s">
        <v>20</v>
      </c>
      <c r="L235" s="231" t="s">
        <v>38</v>
      </c>
      <c r="M235" s="214">
        <v>3435</v>
      </c>
      <c r="N235" s="212">
        <v>93</v>
      </c>
      <c r="O235" s="229" t="s">
        <v>37</v>
      </c>
      <c r="P235" s="230">
        <v>5227.72</v>
      </c>
      <c r="Q235" s="256"/>
      <c r="R235" s="207"/>
    </row>
    <row r="236" spans="1:18" s="158" customFormat="1" ht="31.2" x14ac:dyDescent="0.3">
      <c r="A236" s="235">
        <v>191</v>
      </c>
      <c r="B236" s="236">
        <v>433</v>
      </c>
      <c r="C236" s="231" t="s">
        <v>17</v>
      </c>
      <c r="D236" s="231" t="s">
        <v>109</v>
      </c>
      <c r="E236" s="231" t="s">
        <v>311</v>
      </c>
      <c r="F236" s="231">
        <v>16</v>
      </c>
      <c r="G236" s="231" t="s">
        <v>1275</v>
      </c>
      <c r="H236" s="237" t="s">
        <v>19</v>
      </c>
      <c r="I236" s="237" t="s">
        <v>19</v>
      </c>
      <c r="J236" s="231">
        <v>46320</v>
      </c>
      <c r="K236" s="231" t="s">
        <v>20</v>
      </c>
      <c r="L236" s="231" t="s">
        <v>38</v>
      </c>
      <c r="M236" s="214">
        <v>2248</v>
      </c>
      <c r="N236" s="214">
        <v>59</v>
      </c>
      <c r="O236" s="229" t="s">
        <v>37</v>
      </c>
      <c r="P236" s="230">
        <v>3316.51</v>
      </c>
      <c r="Q236" s="256"/>
      <c r="R236" s="207"/>
    </row>
    <row r="237" spans="1:18" s="158" customFormat="1" ht="31.2" x14ac:dyDescent="0.3">
      <c r="A237" s="235">
        <v>192</v>
      </c>
      <c r="B237" s="236">
        <v>434</v>
      </c>
      <c r="C237" s="231" t="s">
        <v>17</v>
      </c>
      <c r="D237" s="231" t="s">
        <v>109</v>
      </c>
      <c r="E237" s="231" t="s">
        <v>1379</v>
      </c>
      <c r="F237" s="231">
        <v>16</v>
      </c>
      <c r="G237" s="231" t="s">
        <v>313</v>
      </c>
      <c r="H237" s="237" t="s">
        <v>19</v>
      </c>
      <c r="I237" s="237" t="s">
        <v>19</v>
      </c>
      <c r="J237" s="236">
        <v>73455</v>
      </c>
      <c r="K237" s="231" t="s">
        <v>20</v>
      </c>
      <c r="L237" s="231" t="s">
        <v>38</v>
      </c>
      <c r="M237" s="214">
        <v>2100</v>
      </c>
      <c r="N237" s="214">
        <v>54</v>
      </c>
      <c r="O237" s="229" t="s">
        <v>37</v>
      </c>
      <c r="P237" s="230">
        <v>3035.45</v>
      </c>
      <c r="Q237" s="256"/>
      <c r="R237" s="207"/>
    </row>
    <row r="238" spans="1:18" s="158" customFormat="1" ht="31.2" x14ac:dyDescent="0.3">
      <c r="A238" s="235">
        <v>193</v>
      </c>
      <c r="B238" s="236">
        <v>435</v>
      </c>
      <c r="C238" s="231" t="s">
        <v>17</v>
      </c>
      <c r="D238" s="231" t="s">
        <v>109</v>
      </c>
      <c r="E238" s="226" t="s">
        <v>314</v>
      </c>
      <c r="F238" s="227" t="s">
        <v>1041</v>
      </c>
      <c r="G238" s="226" t="s">
        <v>315</v>
      </c>
      <c r="H238" s="226" t="s">
        <v>19</v>
      </c>
      <c r="I238" s="237" t="s">
        <v>19</v>
      </c>
      <c r="J238" s="231">
        <v>71927</v>
      </c>
      <c r="K238" s="231" t="s">
        <v>20</v>
      </c>
      <c r="L238" s="231" t="s">
        <v>38</v>
      </c>
      <c r="M238" s="214">
        <v>3900</v>
      </c>
      <c r="N238" s="212">
        <v>96</v>
      </c>
      <c r="O238" s="229" t="s">
        <v>37</v>
      </c>
      <c r="P238" s="230">
        <v>5396.35</v>
      </c>
      <c r="Q238" s="256"/>
      <c r="R238" s="207"/>
    </row>
    <row r="239" spans="1:18" s="158" customFormat="1" ht="31.2" x14ac:dyDescent="0.3">
      <c r="A239" s="235">
        <v>194</v>
      </c>
      <c r="B239" s="236">
        <v>436</v>
      </c>
      <c r="C239" s="231" t="s">
        <v>17</v>
      </c>
      <c r="D239" s="231" t="s">
        <v>109</v>
      </c>
      <c r="E239" s="208" t="s">
        <v>1404</v>
      </c>
      <c r="F239" s="227" t="s">
        <v>1041</v>
      </c>
      <c r="G239" s="226" t="s">
        <v>316</v>
      </c>
      <c r="H239" s="226" t="s">
        <v>19</v>
      </c>
      <c r="I239" s="226" t="s">
        <v>19</v>
      </c>
      <c r="J239" s="226" t="s">
        <v>37</v>
      </c>
      <c r="K239" s="226" t="s">
        <v>20</v>
      </c>
      <c r="L239" s="231" t="s">
        <v>38</v>
      </c>
      <c r="M239" s="214">
        <v>834</v>
      </c>
      <c r="N239" s="212">
        <v>20</v>
      </c>
      <c r="O239" s="229" t="s">
        <v>37</v>
      </c>
      <c r="P239" s="230">
        <v>1124.24</v>
      </c>
      <c r="Q239" s="256"/>
      <c r="R239" s="207"/>
    </row>
    <row r="240" spans="1:18" s="158" customFormat="1" ht="31.2" x14ac:dyDescent="0.3">
      <c r="A240" s="235">
        <v>195</v>
      </c>
      <c r="B240" s="236">
        <v>437</v>
      </c>
      <c r="C240" s="231" t="s">
        <v>17</v>
      </c>
      <c r="D240" s="231" t="s">
        <v>109</v>
      </c>
      <c r="E240" s="226" t="s">
        <v>1489</v>
      </c>
      <c r="F240" s="208" t="s">
        <v>1041</v>
      </c>
      <c r="G240" s="209" t="s">
        <v>318</v>
      </c>
      <c r="H240" s="209">
        <v>426</v>
      </c>
      <c r="I240" s="209">
        <v>51043</v>
      </c>
      <c r="J240" s="209" t="s">
        <v>37</v>
      </c>
      <c r="K240" s="226" t="s">
        <v>20</v>
      </c>
      <c r="L240" s="231" t="s">
        <v>38</v>
      </c>
      <c r="M240" s="214">
        <v>2066</v>
      </c>
      <c r="N240" s="212">
        <v>48</v>
      </c>
      <c r="O240" s="229" t="s">
        <v>37</v>
      </c>
      <c r="P240" s="230">
        <v>2698.18</v>
      </c>
      <c r="Q240" s="256"/>
      <c r="R240" s="207"/>
    </row>
    <row r="241" spans="1:18" s="158" customFormat="1" ht="31.2" x14ac:dyDescent="0.3">
      <c r="A241" s="235">
        <v>196</v>
      </c>
      <c r="B241" s="236">
        <v>438</v>
      </c>
      <c r="C241" s="231" t="s">
        <v>17</v>
      </c>
      <c r="D241" s="231" t="s">
        <v>109</v>
      </c>
      <c r="E241" s="209" t="s">
        <v>1042</v>
      </c>
      <c r="F241" s="208" t="s">
        <v>1041</v>
      </c>
      <c r="G241" s="209" t="s">
        <v>319</v>
      </c>
      <c r="H241" s="209">
        <v>427</v>
      </c>
      <c r="I241" s="209">
        <v>51044</v>
      </c>
      <c r="J241" s="209" t="s">
        <v>37</v>
      </c>
      <c r="K241" s="209" t="s">
        <v>20</v>
      </c>
      <c r="L241" s="231" t="s">
        <v>38</v>
      </c>
      <c r="M241" s="214">
        <v>3900</v>
      </c>
      <c r="N241" s="212">
        <v>88</v>
      </c>
      <c r="O241" s="229" t="s">
        <v>37</v>
      </c>
      <c r="P241" s="230">
        <v>4946.66</v>
      </c>
      <c r="Q241" s="256"/>
      <c r="R241" s="207"/>
    </row>
    <row r="242" spans="1:18" s="158" customFormat="1" ht="31.2" x14ac:dyDescent="0.3">
      <c r="A242" s="235">
        <v>197</v>
      </c>
      <c r="B242" s="236">
        <v>439</v>
      </c>
      <c r="C242" s="231" t="s">
        <v>17</v>
      </c>
      <c r="D242" s="231" t="s">
        <v>109</v>
      </c>
      <c r="E242" s="209" t="s">
        <v>320</v>
      </c>
      <c r="F242" s="208" t="s">
        <v>1041</v>
      </c>
      <c r="G242" s="209" t="s">
        <v>321</v>
      </c>
      <c r="H242" s="209" t="s">
        <v>19</v>
      </c>
      <c r="I242" s="231" t="s">
        <v>37</v>
      </c>
      <c r="J242" s="231">
        <v>72914</v>
      </c>
      <c r="K242" s="209" t="s">
        <v>20</v>
      </c>
      <c r="L242" s="231" t="s">
        <v>38</v>
      </c>
      <c r="M242" s="214">
        <v>3900</v>
      </c>
      <c r="N242" s="212">
        <v>83</v>
      </c>
      <c r="O242" s="229" t="s">
        <v>37</v>
      </c>
      <c r="P242" s="230">
        <v>4665.6000000000004</v>
      </c>
      <c r="Q242" s="256"/>
      <c r="R242" s="207"/>
    </row>
    <row r="243" spans="1:18" s="158" customFormat="1" ht="31.2" x14ac:dyDescent="0.3">
      <c r="A243" s="235">
        <v>198</v>
      </c>
      <c r="B243" s="236">
        <v>440</v>
      </c>
      <c r="C243" s="231" t="s">
        <v>17</v>
      </c>
      <c r="D243" s="231" t="s">
        <v>109</v>
      </c>
      <c r="E243" s="231" t="s">
        <v>1276</v>
      </c>
      <c r="F243" s="231">
        <v>16</v>
      </c>
      <c r="G243" s="231" t="s">
        <v>323</v>
      </c>
      <c r="H243" s="237" t="s">
        <v>19</v>
      </c>
      <c r="I243" s="231" t="s">
        <v>37</v>
      </c>
      <c r="J243" s="231">
        <v>71923</v>
      </c>
      <c r="K243" s="231" t="s">
        <v>20</v>
      </c>
      <c r="L243" s="231" t="s">
        <v>38</v>
      </c>
      <c r="M243" s="214">
        <v>2095</v>
      </c>
      <c r="N243" s="214">
        <v>46</v>
      </c>
      <c r="O243" s="229" t="s">
        <v>37</v>
      </c>
      <c r="P243" s="230">
        <v>2585.75</v>
      </c>
      <c r="Q243" s="256"/>
      <c r="R243" s="207"/>
    </row>
    <row r="244" spans="1:18" s="158" customFormat="1" ht="31.2" x14ac:dyDescent="0.3">
      <c r="A244" s="235">
        <v>199</v>
      </c>
      <c r="B244" s="236">
        <v>441</v>
      </c>
      <c r="C244" s="231" t="s">
        <v>17</v>
      </c>
      <c r="D244" s="231" t="s">
        <v>109</v>
      </c>
      <c r="E244" s="208" t="s">
        <v>1404</v>
      </c>
      <c r="F244" s="227" t="s">
        <v>1041</v>
      </c>
      <c r="G244" s="226" t="s">
        <v>325</v>
      </c>
      <c r="H244" s="226" t="s">
        <v>19</v>
      </c>
      <c r="I244" s="226" t="s">
        <v>19</v>
      </c>
      <c r="J244" s="226" t="s">
        <v>37</v>
      </c>
      <c r="K244" s="231" t="s">
        <v>20</v>
      </c>
      <c r="L244" s="231" t="s">
        <v>38</v>
      </c>
      <c r="M244" s="214">
        <v>1913</v>
      </c>
      <c r="N244" s="212">
        <v>50</v>
      </c>
      <c r="O244" s="229" t="s">
        <v>37</v>
      </c>
      <c r="P244" s="230">
        <v>2810.6</v>
      </c>
      <c r="Q244" s="256"/>
      <c r="R244" s="207"/>
    </row>
    <row r="245" spans="1:18" s="158" customFormat="1" ht="31.2" x14ac:dyDescent="0.3">
      <c r="A245" s="235">
        <v>200</v>
      </c>
      <c r="B245" s="236">
        <v>442</v>
      </c>
      <c r="C245" s="231" t="s">
        <v>17</v>
      </c>
      <c r="D245" s="231" t="s">
        <v>109</v>
      </c>
      <c r="E245" s="231" t="s">
        <v>326</v>
      </c>
      <c r="F245" s="231">
        <v>16</v>
      </c>
      <c r="G245" s="231" t="s">
        <v>327</v>
      </c>
      <c r="H245" s="237" t="s">
        <v>19</v>
      </c>
      <c r="I245" s="226" t="s">
        <v>19</v>
      </c>
      <c r="J245" s="231">
        <v>69189</v>
      </c>
      <c r="K245" s="231" t="s">
        <v>20</v>
      </c>
      <c r="L245" s="231" t="s">
        <v>38</v>
      </c>
      <c r="M245" s="214">
        <v>2200</v>
      </c>
      <c r="N245" s="214">
        <v>64</v>
      </c>
      <c r="O245" s="229" t="s">
        <v>37</v>
      </c>
      <c r="P245" s="230">
        <v>3597.57</v>
      </c>
      <c r="Q245" s="256"/>
      <c r="R245" s="207"/>
    </row>
    <row r="246" spans="1:18" s="158" customFormat="1" ht="31.2" x14ac:dyDescent="0.3">
      <c r="A246" s="235">
        <v>201</v>
      </c>
      <c r="B246" s="236">
        <v>443</v>
      </c>
      <c r="C246" s="231" t="s">
        <v>17</v>
      </c>
      <c r="D246" s="231" t="s">
        <v>109</v>
      </c>
      <c r="E246" s="226" t="s">
        <v>1143</v>
      </c>
      <c r="F246" s="227" t="s">
        <v>1041</v>
      </c>
      <c r="G246" s="226" t="s">
        <v>329</v>
      </c>
      <c r="H246" s="226" t="s">
        <v>19</v>
      </c>
      <c r="I246" s="226" t="s">
        <v>19</v>
      </c>
      <c r="J246" s="231">
        <v>77846</v>
      </c>
      <c r="K246" s="226" t="s">
        <v>20</v>
      </c>
      <c r="L246" s="231" t="s">
        <v>38</v>
      </c>
      <c r="M246" s="214">
        <v>2300</v>
      </c>
      <c r="N246" s="212">
        <v>84</v>
      </c>
      <c r="O246" s="229" t="s">
        <v>37</v>
      </c>
      <c r="P246" s="230">
        <v>4721.8100000000004</v>
      </c>
      <c r="Q246" s="256"/>
      <c r="R246" s="207"/>
    </row>
    <row r="247" spans="1:18" s="158" customFormat="1" ht="31.2" x14ac:dyDescent="0.3">
      <c r="A247" s="235">
        <v>202</v>
      </c>
      <c r="B247" s="236">
        <v>444</v>
      </c>
      <c r="C247" s="231" t="s">
        <v>17</v>
      </c>
      <c r="D247" s="231" t="s">
        <v>109</v>
      </c>
      <c r="E247" s="226" t="s">
        <v>1170</v>
      </c>
      <c r="F247" s="227" t="s">
        <v>1041</v>
      </c>
      <c r="G247" s="226" t="s">
        <v>331</v>
      </c>
      <c r="H247" s="226" t="s">
        <v>19</v>
      </c>
      <c r="I247" s="226" t="s">
        <v>19</v>
      </c>
      <c r="J247" s="231">
        <v>64364</v>
      </c>
      <c r="K247" s="226" t="s">
        <v>20</v>
      </c>
      <c r="L247" s="231" t="s">
        <v>38</v>
      </c>
      <c r="M247" s="214">
        <v>1200</v>
      </c>
      <c r="N247" s="212">
        <v>50</v>
      </c>
      <c r="O247" s="229" t="s">
        <v>37</v>
      </c>
      <c r="P247" s="230">
        <v>2810.6</v>
      </c>
      <c r="Q247" s="256"/>
      <c r="R247" s="207"/>
    </row>
    <row r="248" spans="1:18" s="158" customFormat="1" ht="31.2" x14ac:dyDescent="0.3">
      <c r="A248" s="235">
        <v>203</v>
      </c>
      <c r="B248" s="236">
        <v>445</v>
      </c>
      <c r="C248" s="231" t="s">
        <v>17</v>
      </c>
      <c r="D248" s="231" t="s">
        <v>109</v>
      </c>
      <c r="E248" s="231" t="s">
        <v>1277</v>
      </c>
      <c r="F248" s="231">
        <v>16</v>
      </c>
      <c r="G248" s="231" t="s">
        <v>333</v>
      </c>
      <c r="H248" s="237" t="s">
        <v>19</v>
      </c>
      <c r="I248" s="231" t="s">
        <v>37</v>
      </c>
      <c r="J248" s="231">
        <v>67448</v>
      </c>
      <c r="K248" s="231" t="s">
        <v>20</v>
      </c>
      <c r="L248" s="231" t="s">
        <v>38</v>
      </c>
      <c r="M248" s="214">
        <v>2100</v>
      </c>
      <c r="N248" s="214">
        <v>93</v>
      </c>
      <c r="O248" s="229" t="s">
        <v>37</v>
      </c>
      <c r="P248" s="230">
        <v>5227.72</v>
      </c>
      <c r="Q248" s="256"/>
      <c r="R248" s="207"/>
    </row>
    <row r="249" spans="1:18" s="158" customFormat="1" ht="31.2" x14ac:dyDescent="0.3">
      <c r="A249" s="235">
        <v>204</v>
      </c>
      <c r="B249" s="236">
        <v>446</v>
      </c>
      <c r="C249" s="231" t="s">
        <v>17</v>
      </c>
      <c r="D249" s="231" t="s">
        <v>109</v>
      </c>
      <c r="E249" s="231" t="s">
        <v>334</v>
      </c>
      <c r="F249" s="231">
        <v>16</v>
      </c>
      <c r="G249" s="231" t="s">
        <v>335</v>
      </c>
      <c r="H249" s="237" t="s">
        <v>19</v>
      </c>
      <c r="I249" s="237" t="s">
        <v>19</v>
      </c>
      <c r="J249" s="231">
        <v>73784</v>
      </c>
      <c r="K249" s="231" t="s">
        <v>20</v>
      </c>
      <c r="L249" s="231" t="s">
        <v>38</v>
      </c>
      <c r="M249" s="214">
        <v>2900</v>
      </c>
      <c r="N249" s="214">
        <v>123</v>
      </c>
      <c r="O249" s="229" t="s">
        <v>37</v>
      </c>
      <c r="P249" s="230">
        <v>6914.08</v>
      </c>
      <c r="Q249" s="256"/>
      <c r="R249" s="207"/>
    </row>
    <row r="250" spans="1:18" s="158" customFormat="1" ht="31.2" x14ac:dyDescent="0.3">
      <c r="A250" s="235">
        <v>205</v>
      </c>
      <c r="B250" s="236">
        <v>447</v>
      </c>
      <c r="C250" s="231" t="s">
        <v>17</v>
      </c>
      <c r="D250" s="231" t="s">
        <v>109</v>
      </c>
      <c r="E250" s="209" t="s">
        <v>336</v>
      </c>
      <c r="F250" s="208" t="s">
        <v>1041</v>
      </c>
      <c r="G250" s="209" t="s">
        <v>337</v>
      </c>
      <c r="H250" s="209" t="s">
        <v>19</v>
      </c>
      <c r="I250" s="209" t="s">
        <v>19</v>
      </c>
      <c r="J250" s="231">
        <v>72766</v>
      </c>
      <c r="K250" s="209" t="s">
        <v>20</v>
      </c>
      <c r="L250" s="231" t="s">
        <v>38</v>
      </c>
      <c r="M250" s="214">
        <v>4300</v>
      </c>
      <c r="N250" s="212">
        <v>88</v>
      </c>
      <c r="O250" s="229" t="s">
        <v>37</v>
      </c>
      <c r="P250" s="230">
        <v>4946.66</v>
      </c>
      <c r="Q250" s="256"/>
      <c r="R250" s="207"/>
    </row>
    <row r="251" spans="1:18" s="158" customFormat="1" ht="31.2" x14ac:dyDescent="0.3">
      <c r="A251" s="235">
        <v>206</v>
      </c>
      <c r="B251" s="236">
        <v>448</v>
      </c>
      <c r="C251" s="231" t="s">
        <v>17</v>
      </c>
      <c r="D251" s="231" t="s">
        <v>109</v>
      </c>
      <c r="E251" s="231" t="s">
        <v>305</v>
      </c>
      <c r="F251" s="231">
        <v>16</v>
      </c>
      <c r="G251" s="231" t="s">
        <v>338</v>
      </c>
      <c r="H251" s="237" t="s">
        <v>19</v>
      </c>
      <c r="I251" s="237" t="s">
        <v>19</v>
      </c>
      <c r="J251" s="231">
        <v>66140</v>
      </c>
      <c r="K251" s="231" t="s">
        <v>20</v>
      </c>
      <c r="L251" s="231" t="s">
        <v>38</v>
      </c>
      <c r="M251" s="214">
        <v>2100</v>
      </c>
      <c r="N251" s="214">
        <v>1</v>
      </c>
      <c r="O251" s="229" t="s">
        <v>37</v>
      </c>
      <c r="P251" s="230">
        <v>56.21</v>
      </c>
      <c r="Q251" s="256"/>
      <c r="R251" s="207"/>
    </row>
    <row r="252" spans="1:18" s="158" customFormat="1" ht="46.8" x14ac:dyDescent="0.3">
      <c r="A252" s="235">
        <v>207</v>
      </c>
      <c r="B252" s="236">
        <v>449</v>
      </c>
      <c r="C252" s="231" t="s">
        <v>17</v>
      </c>
      <c r="D252" s="231" t="s">
        <v>109</v>
      </c>
      <c r="E252" s="231" t="s">
        <v>1278</v>
      </c>
      <c r="F252" s="231">
        <v>16</v>
      </c>
      <c r="G252" s="231" t="s">
        <v>340</v>
      </c>
      <c r="H252" s="237" t="s">
        <v>19</v>
      </c>
      <c r="I252" s="237" t="s">
        <v>19</v>
      </c>
      <c r="J252" s="231">
        <v>71163</v>
      </c>
      <c r="K252" s="231" t="s">
        <v>20</v>
      </c>
      <c r="L252" s="231" t="s">
        <v>38</v>
      </c>
      <c r="M252" s="214">
        <v>6400</v>
      </c>
      <c r="N252" s="214">
        <v>1</v>
      </c>
      <c r="O252" s="229" t="s">
        <v>37</v>
      </c>
      <c r="P252" s="230">
        <v>56.21</v>
      </c>
      <c r="Q252" s="256"/>
      <c r="R252" s="207"/>
    </row>
    <row r="253" spans="1:18" s="158" customFormat="1" ht="31.2" x14ac:dyDescent="0.3">
      <c r="A253" s="235">
        <v>208</v>
      </c>
      <c r="B253" s="236">
        <v>450</v>
      </c>
      <c r="C253" s="231" t="s">
        <v>17</v>
      </c>
      <c r="D253" s="231" t="s">
        <v>109</v>
      </c>
      <c r="E253" s="231" t="s">
        <v>341</v>
      </c>
      <c r="F253" s="231">
        <v>49</v>
      </c>
      <c r="G253" s="231" t="s">
        <v>342</v>
      </c>
      <c r="H253" s="237" t="s">
        <v>19</v>
      </c>
      <c r="I253" s="237" t="s">
        <v>19</v>
      </c>
      <c r="J253" s="231">
        <v>65267</v>
      </c>
      <c r="K253" s="231" t="s">
        <v>20</v>
      </c>
      <c r="L253" s="231" t="s">
        <v>38</v>
      </c>
      <c r="M253" s="214">
        <v>2800</v>
      </c>
      <c r="N253" s="214">
        <v>7</v>
      </c>
      <c r="O253" s="229" t="s">
        <v>37</v>
      </c>
      <c r="P253" s="230">
        <v>393.48</v>
      </c>
      <c r="Q253" s="256"/>
      <c r="R253" s="207"/>
    </row>
    <row r="254" spans="1:18" s="158" customFormat="1" ht="31.2" x14ac:dyDescent="0.3">
      <c r="A254" s="235">
        <v>209</v>
      </c>
      <c r="B254" s="236">
        <v>451</v>
      </c>
      <c r="C254" s="231" t="s">
        <v>17</v>
      </c>
      <c r="D254" s="231" t="s">
        <v>109</v>
      </c>
      <c r="E254" s="208" t="s">
        <v>1404</v>
      </c>
      <c r="F254" s="227" t="s">
        <v>60</v>
      </c>
      <c r="G254" s="226" t="s">
        <v>343</v>
      </c>
      <c r="H254" s="226" t="s">
        <v>19</v>
      </c>
      <c r="I254" s="226" t="s">
        <v>19</v>
      </c>
      <c r="J254" s="226" t="s">
        <v>37</v>
      </c>
      <c r="K254" s="231" t="s">
        <v>20</v>
      </c>
      <c r="L254" s="231" t="s">
        <v>38</v>
      </c>
      <c r="M254" s="214">
        <v>1628</v>
      </c>
      <c r="N254" s="212">
        <v>21</v>
      </c>
      <c r="O254" s="229" t="s">
        <v>37</v>
      </c>
      <c r="P254" s="230">
        <v>1180.45</v>
      </c>
      <c r="Q254" s="256"/>
      <c r="R254" s="207"/>
    </row>
    <row r="255" spans="1:18" s="158" customFormat="1" ht="31.2" x14ac:dyDescent="0.3">
      <c r="A255" s="235">
        <v>210</v>
      </c>
      <c r="B255" s="236">
        <v>452</v>
      </c>
      <c r="C255" s="231" t="s">
        <v>17</v>
      </c>
      <c r="D255" s="231" t="s">
        <v>109</v>
      </c>
      <c r="E255" s="209" t="s">
        <v>344</v>
      </c>
      <c r="F255" s="208" t="s">
        <v>60</v>
      </c>
      <c r="G255" s="209" t="s">
        <v>345</v>
      </c>
      <c r="H255" s="209" t="s">
        <v>19</v>
      </c>
      <c r="I255" s="209" t="s">
        <v>19</v>
      </c>
      <c r="J255" s="231">
        <v>65673</v>
      </c>
      <c r="K255" s="231" t="s">
        <v>20</v>
      </c>
      <c r="L255" s="231" t="s">
        <v>38</v>
      </c>
      <c r="M255" s="214">
        <v>1800</v>
      </c>
      <c r="N255" s="212">
        <v>24</v>
      </c>
      <c r="O255" s="229" t="s">
        <v>37</v>
      </c>
      <c r="P255" s="230">
        <v>1349.09</v>
      </c>
      <c r="Q255" s="256"/>
      <c r="R255" s="207"/>
    </row>
    <row r="256" spans="1:18" s="158" customFormat="1" ht="47.4" customHeight="1" x14ac:dyDescent="0.3">
      <c r="A256" s="235">
        <v>211</v>
      </c>
      <c r="B256" s="236">
        <v>453</v>
      </c>
      <c r="C256" s="231" t="s">
        <v>17</v>
      </c>
      <c r="D256" s="231" t="s">
        <v>109</v>
      </c>
      <c r="E256" s="209" t="s">
        <v>1427</v>
      </c>
      <c r="F256" s="208" t="s">
        <v>60</v>
      </c>
      <c r="G256" s="209" t="s">
        <v>347</v>
      </c>
      <c r="H256" s="209" t="s">
        <v>19</v>
      </c>
      <c r="I256" s="209" t="s">
        <v>19</v>
      </c>
      <c r="J256" s="231">
        <v>77173</v>
      </c>
      <c r="K256" s="231" t="s">
        <v>20</v>
      </c>
      <c r="L256" s="231" t="s">
        <v>38</v>
      </c>
      <c r="M256" s="214">
        <v>1200</v>
      </c>
      <c r="N256" s="212">
        <v>16</v>
      </c>
      <c r="O256" s="229" t="s">
        <v>37</v>
      </c>
      <c r="P256" s="230">
        <v>899.39</v>
      </c>
      <c r="Q256" s="256"/>
      <c r="R256" s="207"/>
    </row>
    <row r="257" spans="1:18" s="158" customFormat="1" ht="31.2" x14ac:dyDescent="0.3">
      <c r="A257" s="235">
        <v>212</v>
      </c>
      <c r="B257" s="236">
        <v>454</v>
      </c>
      <c r="C257" s="231" t="s">
        <v>17</v>
      </c>
      <c r="D257" s="231" t="s">
        <v>109</v>
      </c>
      <c r="E257" s="209" t="s">
        <v>232</v>
      </c>
      <c r="F257" s="208" t="s">
        <v>60</v>
      </c>
      <c r="G257" s="209" t="s">
        <v>348</v>
      </c>
      <c r="H257" s="209" t="s">
        <v>19</v>
      </c>
      <c r="I257" s="209" t="s">
        <v>19</v>
      </c>
      <c r="J257" s="231">
        <v>72246</v>
      </c>
      <c r="K257" s="231" t="s">
        <v>20</v>
      </c>
      <c r="L257" s="231" t="s">
        <v>38</v>
      </c>
      <c r="M257" s="214">
        <v>1200</v>
      </c>
      <c r="N257" s="212">
        <v>16</v>
      </c>
      <c r="O257" s="229" t="s">
        <v>37</v>
      </c>
      <c r="P257" s="230">
        <v>899.39</v>
      </c>
      <c r="Q257" s="256"/>
      <c r="R257" s="207"/>
    </row>
    <row r="258" spans="1:18" s="158" customFormat="1" ht="31.2" x14ac:dyDescent="0.3">
      <c r="A258" s="235">
        <v>213</v>
      </c>
      <c r="B258" s="236">
        <v>455</v>
      </c>
      <c r="C258" s="231" t="s">
        <v>17</v>
      </c>
      <c r="D258" s="231" t="s">
        <v>109</v>
      </c>
      <c r="E258" s="209" t="s">
        <v>1045</v>
      </c>
      <c r="F258" s="208" t="s">
        <v>60</v>
      </c>
      <c r="G258" s="209" t="s">
        <v>350</v>
      </c>
      <c r="H258" s="209" t="s">
        <v>19</v>
      </c>
      <c r="I258" s="209" t="s">
        <v>19</v>
      </c>
      <c r="J258" s="231">
        <v>72761</v>
      </c>
      <c r="K258" s="231" t="s">
        <v>20</v>
      </c>
      <c r="L258" s="231" t="s">
        <v>38</v>
      </c>
      <c r="M258" s="214">
        <v>1800</v>
      </c>
      <c r="N258" s="212">
        <v>24</v>
      </c>
      <c r="O258" s="229" t="s">
        <v>37</v>
      </c>
      <c r="P258" s="230">
        <v>1349.09</v>
      </c>
      <c r="Q258" s="256"/>
      <c r="R258" s="207"/>
    </row>
    <row r="259" spans="1:18" s="158" customFormat="1" ht="31.2" x14ac:dyDescent="0.3">
      <c r="A259" s="235">
        <v>214</v>
      </c>
      <c r="B259" s="236">
        <v>456</v>
      </c>
      <c r="C259" s="231" t="s">
        <v>17</v>
      </c>
      <c r="D259" s="231" t="s">
        <v>109</v>
      </c>
      <c r="E259" s="231" t="s">
        <v>351</v>
      </c>
      <c r="F259" s="231">
        <v>49</v>
      </c>
      <c r="G259" s="231" t="s">
        <v>352</v>
      </c>
      <c r="H259" s="237" t="s">
        <v>19</v>
      </c>
      <c r="I259" s="237" t="s">
        <v>19</v>
      </c>
      <c r="J259" s="231">
        <v>67801</v>
      </c>
      <c r="K259" s="231" t="s">
        <v>20</v>
      </c>
      <c r="L259" s="231" t="s">
        <v>38</v>
      </c>
      <c r="M259" s="214">
        <v>2800</v>
      </c>
      <c r="N259" s="214">
        <v>38</v>
      </c>
      <c r="O259" s="229" t="s">
        <v>37</v>
      </c>
      <c r="P259" s="230">
        <v>2136.06</v>
      </c>
      <c r="Q259" s="256"/>
      <c r="R259" s="207"/>
    </row>
    <row r="260" spans="1:18" s="158" customFormat="1" ht="31.2" x14ac:dyDescent="0.3">
      <c r="A260" s="235">
        <v>215</v>
      </c>
      <c r="B260" s="236">
        <v>457</v>
      </c>
      <c r="C260" s="231" t="s">
        <v>17</v>
      </c>
      <c r="D260" s="231" t="s">
        <v>109</v>
      </c>
      <c r="E260" s="208" t="s">
        <v>1404</v>
      </c>
      <c r="F260" s="227" t="s">
        <v>60</v>
      </c>
      <c r="G260" s="226" t="s">
        <v>354</v>
      </c>
      <c r="H260" s="226" t="s">
        <v>19</v>
      </c>
      <c r="I260" s="226" t="s">
        <v>19</v>
      </c>
      <c r="J260" s="226" t="s">
        <v>37</v>
      </c>
      <c r="K260" s="226" t="s">
        <v>20</v>
      </c>
      <c r="L260" s="231" t="s">
        <v>38</v>
      </c>
      <c r="M260" s="214">
        <v>3200</v>
      </c>
      <c r="N260" s="212">
        <v>45</v>
      </c>
      <c r="O260" s="229" t="s">
        <v>37</v>
      </c>
      <c r="P260" s="230">
        <v>2529.54</v>
      </c>
      <c r="Q260" s="256"/>
      <c r="R260" s="207"/>
    </row>
    <row r="261" spans="1:18" s="158" customFormat="1" ht="31.2" x14ac:dyDescent="0.3">
      <c r="A261" s="235">
        <v>216</v>
      </c>
      <c r="B261" s="236">
        <v>458</v>
      </c>
      <c r="C261" s="231" t="s">
        <v>17</v>
      </c>
      <c r="D261" s="231" t="s">
        <v>109</v>
      </c>
      <c r="E261" s="209" t="s">
        <v>355</v>
      </c>
      <c r="F261" s="208" t="s">
        <v>60</v>
      </c>
      <c r="G261" s="209" t="s">
        <v>356</v>
      </c>
      <c r="H261" s="209" t="s">
        <v>19</v>
      </c>
      <c r="I261" s="209" t="s">
        <v>19</v>
      </c>
      <c r="J261" s="231">
        <v>69149</v>
      </c>
      <c r="K261" s="231" t="s">
        <v>20</v>
      </c>
      <c r="L261" s="231" t="s">
        <v>38</v>
      </c>
      <c r="M261" s="214">
        <v>1600</v>
      </c>
      <c r="N261" s="212">
        <v>23</v>
      </c>
      <c r="O261" s="229" t="s">
        <v>37</v>
      </c>
      <c r="P261" s="230">
        <v>1292.8800000000001</v>
      </c>
      <c r="Q261" s="256"/>
      <c r="R261" s="207"/>
    </row>
    <row r="262" spans="1:18" s="158" customFormat="1" ht="31.2" x14ac:dyDescent="0.3">
      <c r="A262" s="235">
        <v>217</v>
      </c>
      <c r="B262" s="236">
        <v>459</v>
      </c>
      <c r="C262" s="231" t="s">
        <v>17</v>
      </c>
      <c r="D262" s="231" t="s">
        <v>109</v>
      </c>
      <c r="E262" s="231" t="s">
        <v>357</v>
      </c>
      <c r="F262" s="231">
        <v>49</v>
      </c>
      <c r="G262" s="231" t="s">
        <v>358</v>
      </c>
      <c r="H262" s="237" t="s">
        <v>19</v>
      </c>
      <c r="I262" s="237" t="s">
        <v>19</v>
      </c>
      <c r="J262" s="231">
        <v>65275</v>
      </c>
      <c r="K262" s="231" t="s">
        <v>20</v>
      </c>
      <c r="L262" s="231" t="s">
        <v>38</v>
      </c>
      <c r="M262" s="214">
        <v>3000</v>
      </c>
      <c r="N262" s="214">
        <v>43</v>
      </c>
      <c r="O262" s="229" t="s">
        <v>37</v>
      </c>
      <c r="P262" s="230">
        <v>2417.12</v>
      </c>
      <c r="Q262" s="256"/>
      <c r="R262" s="207"/>
    </row>
    <row r="263" spans="1:18" s="158" customFormat="1" ht="31.2" x14ac:dyDescent="0.3">
      <c r="A263" s="235">
        <v>218</v>
      </c>
      <c r="B263" s="236">
        <v>460</v>
      </c>
      <c r="C263" s="231" t="s">
        <v>17</v>
      </c>
      <c r="D263" s="231" t="s">
        <v>109</v>
      </c>
      <c r="E263" s="209" t="s">
        <v>351</v>
      </c>
      <c r="F263" s="208" t="s">
        <v>60</v>
      </c>
      <c r="G263" s="209" t="s">
        <v>359</v>
      </c>
      <c r="H263" s="209" t="s">
        <v>19</v>
      </c>
      <c r="I263" s="209" t="s">
        <v>19</v>
      </c>
      <c r="J263" s="231">
        <v>67801</v>
      </c>
      <c r="K263" s="231" t="s">
        <v>20</v>
      </c>
      <c r="L263" s="231" t="s">
        <v>38</v>
      </c>
      <c r="M263" s="214">
        <v>5000</v>
      </c>
      <c r="N263" s="212">
        <v>74</v>
      </c>
      <c r="O263" s="229" t="s">
        <v>37</v>
      </c>
      <c r="P263" s="230">
        <v>4159.6899999999996</v>
      </c>
      <c r="Q263" s="256"/>
      <c r="R263" s="207"/>
    </row>
    <row r="264" spans="1:18" s="158" customFormat="1" ht="46.8" x14ac:dyDescent="0.3">
      <c r="A264" s="235">
        <v>219</v>
      </c>
      <c r="B264" s="236">
        <v>461</v>
      </c>
      <c r="C264" s="231" t="s">
        <v>17</v>
      </c>
      <c r="D264" s="231" t="s">
        <v>109</v>
      </c>
      <c r="E264" s="231" t="s">
        <v>360</v>
      </c>
      <c r="F264" s="231">
        <v>49</v>
      </c>
      <c r="G264" s="231" t="s">
        <v>361</v>
      </c>
      <c r="H264" s="231">
        <v>51282</v>
      </c>
      <c r="I264" s="231">
        <v>51282</v>
      </c>
      <c r="J264" s="231" t="s">
        <v>37</v>
      </c>
      <c r="K264" s="231" t="s">
        <v>20</v>
      </c>
      <c r="L264" s="231" t="s">
        <v>38</v>
      </c>
      <c r="M264" s="214">
        <v>1000</v>
      </c>
      <c r="N264" s="214">
        <v>16</v>
      </c>
      <c r="O264" s="229" t="s">
        <v>37</v>
      </c>
      <c r="P264" s="230">
        <v>899.39</v>
      </c>
      <c r="Q264" s="256"/>
      <c r="R264" s="207"/>
    </row>
    <row r="265" spans="1:18" s="158" customFormat="1" ht="31.2" x14ac:dyDescent="0.3">
      <c r="A265" s="235">
        <v>220</v>
      </c>
      <c r="B265" s="236">
        <v>462</v>
      </c>
      <c r="C265" s="231" t="s">
        <v>17</v>
      </c>
      <c r="D265" s="231" t="s">
        <v>109</v>
      </c>
      <c r="E265" s="209" t="s">
        <v>1046</v>
      </c>
      <c r="F265" s="208" t="s">
        <v>60</v>
      </c>
      <c r="G265" s="209" t="s">
        <v>363</v>
      </c>
      <c r="H265" s="209" t="s">
        <v>19</v>
      </c>
      <c r="I265" s="209" t="s">
        <v>19</v>
      </c>
      <c r="J265" s="231">
        <v>73522</v>
      </c>
      <c r="K265" s="231" t="s">
        <v>20</v>
      </c>
      <c r="L265" s="231" t="s">
        <v>38</v>
      </c>
      <c r="M265" s="214">
        <v>1500</v>
      </c>
      <c r="N265" s="212">
        <v>27</v>
      </c>
      <c r="O265" s="229" t="s">
        <v>37</v>
      </c>
      <c r="P265" s="230">
        <v>1517.72</v>
      </c>
      <c r="Q265" s="256"/>
      <c r="R265" s="207"/>
    </row>
    <row r="266" spans="1:18" s="158" customFormat="1" ht="31.2" x14ac:dyDescent="0.3">
      <c r="A266" s="235">
        <v>221</v>
      </c>
      <c r="B266" s="236">
        <v>463</v>
      </c>
      <c r="C266" s="231" t="s">
        <v>17</v>
      </c>
      <c r="D266" s="231" t="s">
        <v>109</v>
      </c>
      <c r="E266" s="231" t="s">
        <v>364</v>
      </c>
      <c r="F266" s="231">
        <v>49</v>
      </c>
      <c r="G266" s="231" t="s">
        <v>365</v>
      </c>
      <c r="H266" s="237" t="s">
        <v>19</v>
      </c>
      <c r="I266" s="237" t="s">
        <v>19</v>
      </c>
      <c r="J266" s="231">
        <v>77175</v>
      </c>
      <c r="K266" s="231" t="s">
        <v>20</v>
      </c>
      <c r="L266" s="231" t="s">
        <v>38</v>
      </c>
      <c r="M266" s="214">
        <v>1700</v>
      </c>
      <c r="N266" s="214">
        <v>34</v>
      </c>
      <c r="O266" s="229" t="s">
        <v>37</v>
      </c>
      <c r="P266" s="230">
        <v>1911.21</v>
      </c>
      <c r="Q266" s="256"/>
      <c r="R266" s="207"/>
    </row>
    <row r="267" spans="1:18" s="158" customFormat="1" ht="31.2" x14ac:dyDescent="0.3">
      <c r="A267" s="235">
        <v>222</v>
      </c>
      <c r="B267" s="236">
        <v>464</v>
      </c>
      <c r="C267" s="231" t="s">
        <v>17</v>
      </c>
      <c r="D267" s="231" t="s">
        <v>109</v>
      </c>
      <c r="E267" s="231" t="s">
        <v>366</v>
      </c>
      <c r="F267" s="231">
        <v>49</v>
      </c>
      <c r="G267" s="231" t="s">
        <v>367</v>
      </c>
      <c r="H267" s="237" t="s">
        <v>19</v>
      </c>
      <c r="I267" s="237" t="s">
        <v>19</v>
      </c>
      <c r="J267" s="231">
        <v>66850</v>
      </c>
      <c r="K267" s="231" t="s">
        <v>20</v>
      </c>
      <c r="L267" s="231" t="s">
        <v>38</v>
      </c>
      <c r="M267" s="214">
        <v>2800</v>
      </c>
      <c r="N267" s="214">
        <v>60</v>
      </c>
      <c r="O267" s="229" t="s">
        <v>37</v>
      </c>
      <c r="P267" s="230">
        <v>3372.72</v>
      </c>
      <c r="Q267" s="256"/>
      <c r="R267" s="207"/>
    </row>
    <row r="268" spans="1:18" s="158" customFormat="1" ht="31.2" x14ac:dyDescent="0.3">
      <c r="A268" s="235">
        <v>223</v>
      </c>
      <c r="B268" s="236">
        <v>465</v>
      </c>
      <c r="C268" s="231" t="s">
        <v>17</v>
      </c>
      <c r="D268" s="231" t="s">
        <v>109</v>
      </c>
      <c r="E268" s="231" t="s">
        <v>368</v>
      </c>
      <c r="F268" s="231">
        <v>49</v>
      </c>
      <c r="G268" s="231" t="s">
        <v>369</v>
      </c>
      <c r="H268" s="237" t="s">
        <v>19</v>
      </c>
      <c r="I268" s="237" t="s">
        <v>19</v>
      </c>
      <c r="J268" s="231">
        <v>72250</v>
      </c>
      <c r="K268" s="231" t="s">
        <v>20</v>
      </c>
      <c r="L268" s="231" t="s">
        <v>38</v>
      </c>
      <c r="M268" s="214">
        <v>1200</v>
      </c>
      <c r="N268" s="214">
        <v>27</v>
      </c>
      <c r="O268" s="229" t="s">
        <v>37</v>
      </c>
      <c r="P268" s="230">
        <v>1517.72</v>
      </c>
      <c r="Q268" s="256"/>
      <c r="R268" s="207"/>
    </row>
    <row r="269" spans="1:18" s="158" customFormat="1" ht="32.4" customHeight="1" x14ac:dyDescent="0.3">
      <c r="A269" s="235">
        <v>224</v>
      </c>
      <c r="B269" s="236">
        <v>466</v>
      </c>
      <c r="C269" s="231" t="s">
        <v>17</v>
      </c>
      <c r="D269" s="231" t="s">
        <v>109</v>
      </c>
      <c r="E269" s="231" t="s">
        <v>1110</v>
      </c>
      <c r="F269" s="231">
        <v>49</v>
      </c>
      <c r="G269" s="231" t="s">
        <v>371</v>
      </c>
      <c r="H269" s="237" t="s">
        <v>19</v>
      </c>
      <c r="I269" s="237" t="s">
        <v>19</v>
      </c>
      <c r="J269" s="231">
        <v>70813</v>
      </c>
      <c r="K269" s="231" t="s">
        <v>20</v>
      </c>
      <c r="L269" s="231" t="s">
        <v>38</v>
      </c>
      <c r="M269" s="214">
        <v>1400</v>
      </c>
      <c r="N269" s="214">
        <v>32</v>
      </c>
      <c r="O269" s="229" t="s">
        <v>37</v>
      </c>
      <c r="P269" s="230">
        <v>1798.78</v>
      </c>
      <c r="Q269" s="256"/>
      <c r="R269" s="207"/>
    </row>
    <row r="270" spans="1:18" s="158" customFormat="1" ht="31.2" x14ac:dyDescent="0.3">
      <c r="A270" s="235">
        <v>225</v>
      </c>
      <c r="B270" s="236">
        <v>467</v>
      </c>
      <c r="C270" s="231" t="s">
        <v>17</v>
      </c>
      <c r="D270" s="231" t="s">
        <v>109</v>
      </c>
      <c r="E270" s="231" t="s">
        <v>372</v>
      </c>
      <c r="F270" s="231">
        <v>49</v>
      </c>
      <c r="G270" s="231" t="s">
        <v>373</v>
      </c>
      <c r="H270" s="237" t="s">
        <v>19</v>
      </c>
      <c r="I270" s="237" t="s">
        <v>19</v>
      </c>
      <c r="J270" s="231">
        <v>72461</v>
      </c>
      <c r="K270" s="231" t="s">
        <v>20</v>
      </c>
      <c r="L270" s="231" t="s">
        <v>38</v>
      </c>
      <c r="M270" s="214">
        <v>1331</v>
      </c>
      <c r="N270" s="214">
        <v>32</v>
      </c>
      <c r="O270" s="229" t="s">
        <v>37</v>
      </c>
      <c r="P270" s="230">
        <v>1798.78</v>
      </c>
      <c r="Q270" s="256"/>
      <c r="R270" s="207"/>
    </row>
    <row r="271" spans="1:18" s="158" customFormat="1" ht="31.2" x14ac:dyDescent="0.3">
      <c r="A271" s="235">
        <v>226</v>
      </c>
      <c r="B271" s="236">
        <v>468</v>
      </c>
      <c r="C271" s="231" t="s">
        <v>17</v>
      </c>
      <c r="D271" s="231" t="s">
        <v>109</v>
      </c>
      <c r="E271" s="231" t="s">
        <v>374</v>
      </c>
      <c r="F271" s="231">
        <v>49</v>
      </c>
      <c r="G271" s="231" t="s">
        <v>375</v>
      </c>
      <c r="H271" s="237" t="s">
        <v>19</v>
      </c>
      <c r="I271" s="237" t="s">
        <v>19</v>
      </c>
      <c r="J271" s="231">
        <v>69196</v>
      </c>
      <c r="K271" s="231" t="s">
        <v>20</v>
      </c>
      <c r="L271" s="231" t="s">
        <v>38</v>
      </c>
      <c r="M271" s="214">
        <v>3070</v>
      </c>
      <c r="N271" s="214">
        <v>77</v>
      </c>
      <c r="O271" s="229" t="s">
        <v>37</v>
      </c>
      <c r="P271" s="230">
        <v>4328.32</v>
      </c>
      <c r="Q271" s="256"/>
      <c r="R271" s="207"/>
    </row>
    <row r="272" spans="1:18" s="158" customFormat="1" ht="31.2" x14ac:dyDescent="0.3">
      <c r="A272" s="235">
        <v>227</v>
      </c>
      <c r="B272" s="236">
        <v>469</v>
      </c>
      <c r="C272" s="231" t="s">
        <v>17</v>
      </c>
      <c r="D272" s="231" t="s">
        <v>109</v>
      </c>
      <c r="E272" s="231" t="s">
        <v>364</v>
      </c>
      <c r="F272" s="231">
        <v>49</v>
      </c>
      <c r="G272" s="231" t="s">
        <v>376</v>
      </c>
      <c r="H272" s="237" t="s">
        <v>19</v>
      </c>
      <c r="I272" s="237" t="s">
        <v>19</v>
      </c>
      <c r="J272" s="231">
        <v>77175</v>
      </c>
      <c r="K272" s="231" t="s">
        <v>20</v>
      </c>
      <c r="L272" s="231" t="s">
        <v>38</v>
      </c>
      <c r="M272" s="214">
        <v>1600</v>
      </c>
      <c r="N272" s="214">
        <v>97</v>
      </c>
      <c r="O272" s="229" t="s">
        <v>37</v>
      </c>
      <c r="P272" s="230">
        <v>5452.56</v>
      </c>
      <c r="Q272" s="256"/>
      <c r="R272" s="207"/>
    </row>
    <row r="273" spans="1:18" s="158" customFormat="1" ht="31.2" x14ac:dyDescent="0.3">
      <c r="A273" s="235">
        <v>228</v>
      </c>
      <c r="B273" s="236">
        <v>471</v>
      </c>
      <c r="C273" s="231" t="s">
        <v>17</v>
      </c>
      <c r="D273" s="231" t="s">
        <v>109</v>
      </c>
      <c r="E273" s="209" t="s">
        <v>1428</v>
      </c>
      <c r="F273" s="208" t="s">
        <v>60</v>
      </c>
      <c r="G273" s="209" t="s">
        <v>378</v>
      </c>
      <c r="H273" s="209">
        <v>51383</v>
      </c>
      <c r="I273" s="209">
        <v>51383</v>
      </c>
      <c r="J273" s="209" t="s">
        <v>37</v>
      </c>
      <c r="K273" s="231" t="s">
        <v>20</v>
      </c>
      <c r="L273" s="231" t="s">
        <v>38</v>
      </c>
      <c r="M273" s="214">
        <v>2000</v>
      </c>
      <c r="N273" s="212">
        <v>57</v>
      </c>
      <c r="O273" s="229" t="s">
        <v>37</v>
      </c>
      <c r="P273" s="230">
        <v>3204.08</v>
      </c>
      <c r="Q273" s="256"/>
      <c r="R273" s="207"/>
    </row>
    <row r="274" spans="1:18" s="158" customFormat="1" ht="31.2" x14ac:dyDescent="0.3">
      <c r="A274" s="235">
        <v>229</v>
      </c>
      <c r="B274" s="236">
        <v>472</v>
      </c>
      <c r="C274" s="231" t="s">
        <v>17</v>
      </c>
      <c r="D274" s="231" t="s">
        <v>109</v>
      </c>
      <c r="E274" s="209" t="s">
        <v>379</v>
      </c>
      <c r="F274" s="208" t="s">
        <v>60</v>
      </c>
      <c r="G274" s="209" t="s">
        <v>380</v>
      </c>
      <c r="H274" s="209" t="s">
        <v>19</v>
      </c>
      <c r="I274" s="209" t="s">
        <v>19</v>
      </c>
      <c r="J274" s="231">
        <v>64761</v>
      </c>
      <c r="K274" s="231" t="s">
        <v>20</v>
      </c>
      <c r="L274" s="231" t="s">
        <v>38</v>
      </c>
      <c r="M274" s="214">
        <v>2800</v>
      </c>
      <c r="N274" s="212">
        <v>91</v>
      </c>
      <c r="O274" s="229" t="s">
        <v>37</v>
      </c>
      <c r="P274" s="230">
        <v>5115.29</v>
      </c>
      <c r="Q274" s="256"/>
      <c r="R274" s="207"/>
    </row>
    <row r="275" spans="1:18" s="158" customFormat="1" ht="31.2" x14ac:dyDescent="0.3">
      <c r="A275" s="235">
        <v>230</v>
      </c>
      <c r="B275" s="236">
        <v>473</v>
      </c>
      <c r="C275" s="231" t="s">
        <v>17</v>
      </c>
      <c r="D275" s="231" t="s">
        <v>109</v>
      </c>
      <c r="E275" s="208" t="s">
        <v>1404</v>
      </c>
      <c r="F275" s="227" t="s">
        <v>60</v>
      </c>
      <c r="G275" s="226" t="s">
        <v>382</v>
      </c>
      <c r="H275" s="226" t="s">
        <v>19</v>
      </c>
      <c r="I275" s="226" t="s">
        <v>19</v>
      </c>
      <c r="J275" s="237" t="s">
        <v>19</v>
      </c>
      <c r="K275" s="226" t="s">
        <v>20</v>
      </c>
      <c r="L275" s="231" t="s">
        <v>38</v>
      </c>
      <c r="M275" s="214">
        <v>1000</v>
      </c>
      <c r="N275" s="212">
        <v>68</v>
      </c>
      <c r="O275" s="229" t="s">
        <v>37</v>
      </c>
      <c r="P275" s="230">
        <v>3822.42</v>
      </c>
      <c r="Q275" s="256"/>
      <c r="R275" s="207"/>
    </row>
    <row r="276" spans="1:18" s="158" customFormat="1" ht="31.2" x14ac:dyDescent="0.3">
      <c r="A276" s="235">
        <v>231</v>
      </c>
      <c r="B276" s="236">
        <v>475</v>
      </c>
      <c r="C276" s="231" t="s">
        <v>17</v>
      </c>
      <c r="D276" s="231" t="s">
        <v>109</v>
      </c>
      <c r="E276" s="226" t="s">
        <v>383</v>
      </c>
      <c r="F276" s="227" t="s">
        <v>60</v>
      </c>
      <c r="G276" s="226" t="s">
        <v>390</v>
      </c>
      <c r="H276" s="226" t="s">
        <v>19</v>
      </c>
      <c r="I276" s="226" t="s">
        <v>19</v>
      </c>
      <c r="J276" s="231">
        <v>41293</v>
      </c>
      <c r="K276" s="226" t="s">
        <v>20</v>
      </c>
      <c r="L276" s="231" t="s">
        <v>38</v>
      </c>
      <c r="M276" s="214">
        <v>2000</v>
      </c>
      <c r="N276" s="212">
        <v>76</v>
      </c>
      <c r="O276" s="229" t="s">
        <v>37</v>
      </c>
      <c r="P276" s="230">
        <v>4272.1099999999997</v>
      </c>
      <c r="Q276" s="256"/>
      <c r="R276" s="207"/>
    </row>
    <row r="277" spans="1:18" s="158" customFormat="1" ht="31.2" x14ac:dyDescent="0.3">
      <c r="A277" s="235">
        <v>232</v>
      </c>
      <c r="B277" s="236">
        <v>476</v>
      </c>
      <c r="C277" s="231" t="s">
        <v>17</v>
      </c>
      <c r="D277" s="231" t="s">
        <v>109</v>
      </c>
      <c r="E277" s="231" t="s">
        <v>385</v>
      </c>
      <c r="F277" s="231">
        <v>49</v>
      </c>
      <c r="G277" s="231" t="s">
        <v>386</v>
      </c>
      <c r="H277" s="237" t="s">
        <v>19</v>
      </c>
      <c r="I277" s="237" t="s">
        <v>19</v>
      </c>
      <c r="J277" s="231">
        <v>60855</v>
      </c>
      <c r="K277" s="226" t="s">
        <v>20</v>
      </c>
      <c r="L277" s="231" t="s">
        <v>38</v>
      </c>
      <c r="M277" s="214">
        <v>1200</v>
      </c>
      <c r="N277" s="214">
        <v>47</v>
      </c>
      <c r="O277" s="229" t="s">
        <v>37</v>
      </c>
      <c r="P277" s="230">
        <v>2641.96</v>
      </c>
      <c r="Q277" s="256"/>
      <c r="R277" s="207"/>
    </row>
    <row r="278" spans="1:18" s="158" customFormat="1" ht="72.599999999999994" customHeight="1" x14ac:dyDescent="0.3">
      <c r="A278" s="235">
        <v>233</v>
      </c>
      <c r="B278" s="236">
        <v>477</v>
      </c>
      <c r="C278" s="231" t="s">
        <v>17</v>
      </c>
      <c r="D278" s="231" t="s">
        <v>109</v>
      </c>
      <c r="E278" s="209" t="s">
        <v>1281</v>
      </c>
      <c r="F278" s="208" t="s">
        <v>60</v>
      </c>
      <c r="G278" s="209" t="s">
        <v>388</v>
      </c>
      <c r="H278" s="209" t="s">
        <v>19</v>
      </c>
      <c r="I278" s="209" t="s">
        <v>19</v>
      </c>
      <c r="J278" s="231">
        <v>72274</v>
      </c>
      <c r="K278" s="226" t="s">
        <v>20</v>
      </c>
      <c r="L278" s="231" t="s">
        <v>38</v>
      </c>
      <c r="M278" s="214">
        <v>1300</v>
      </c>
      <c r="N278" s="212">
        <v>52</v>
      </c>
      <c r="O278" s="229" t="s">
        <v>37</v>
      </c>
      <c r="P278" s="230">
        <v>2923.02</v>
      </c>
      <c r="Q278" s="256"/>
      <c r="R278" s="207"/>
    </row>
    <row r="279" spans="1:18" s="158" customFormat="1" ht="31.2" x14ac:dyDescent="0.3">
      <c r="A279" s="235">
        <v>234</v>
      </c>
      <c r="B279" s="236">
        <v>478</v>
      </c>
      <c r="C279" s="231" t="s">
        <v>17</v>
      </c>
      <c r="D279" s="231" t="s">
        <v>109</v>
      </c>
      <c r="E279" s="209" t="s">
        <v>389</v>
      </c>
      <c r="F279" s="208" t="s">
        <v>60</v>
      </c>
      <c r="G279" s="209" t="s">
        <v>390</v>
      </c>
      <c r="H279" s="209" t="s">
        <v>19</v>
      </c>
      <c r="I279" s="209" t="s">
        <v>19</v>
      </c>
      <c r="J279" s="231">
        <v>64382</v>
      </c>
      <c r="K279" s="226" t="s">
        <v>20</v>
      </c>
      <c r="L279" s="231" t="s">
        <v>38</v>
      </c>
      <c r="M279" s="214">
        <v>2500</v>
      </c>
      <c r="N279" s="212">
        <v>104</v>
      </c>
      <c r="O279" s="229" t="s">
        <v>37</v>
      </c>
      <c r="P279" s="230">
        <v>5846.05</v>
      </c>
      <c r="Q279" s="256"/>
      <c r="R279" s="207"/>
    </row>
    <row r="280" spans="1:18" s="158" customFormat="1" ht="31.2" x14ac:dyDescent="0.3">
      <c r="A280" s="235">
        <v>235</v>
      </c>
      <c r="B280" s="236">
        <v>479</v>
      </c>
      <c r="C280" s="231" t="s">
        <v>17</v>
      </c>
      <c r="D280" s="231" t="s">
        <v>109</v>
      </c>
      <c r="E280" s="209" t="s">
        <v>389</v>
      </c>
      <c r="F280" s="208" t="s">
        <v>60</v>
      </c>
      <c r="G280" s="209" t="s">
        <v>390</v>
      </c>
      <c r="H280" s="209" t="s">
        <v>19</v>
      </c>
      <c r="I280" s="209" t="s">
        <v>19</v>
      </c>
      <c r="J280" s="231">
        <v>64382</v>
      </c>
      <c r="K280" s="226" t="s">
        <v>20</v>
      </c>
      <c r="L280" s="231" t="s">
        <v>38</v>
      </c>
      <c r="M280" s="214">
        <v>2500</v>
      </c>
      <c r="N280" s="212">
        <v>58</v>
      </c>
      <c r="O280" s="229" t="s">
        <v>37</v>
      </c>
      <c r="P280" s="230">
        <v>3260.3</v>
      </c>
      <c r="Q280" s="256"/>
      <c r="R280" s="207"/>
    </row>
    <row r="281" spans="1:18" s="158" customFormat="1" ht="34.950000000000003" customHeight="1" x14ac:dyDescent="0.3">
      <c r="A281" s="235">
        <v>236</v>
      </c>
      <c r="B281" s="236">
        <v>480</v>
      </c>
      <c r="C281" s="231" t="s">
        <v>17</v>
      </c>
      <c r="D281" s="231" t="s">
        <v>109</v>
      </c>
      <c r="E281" s="231" t="s">
        <v>391</v>
      </c>
      <c r="F281" s="231">
        <v>49</v>
      </c>
      <c r="G281" s="231" t="s">
        <v>392</v>
      </c>
      <c r="H281" s="237" t="s">
        <v>19</v>
      </c>
      <c r="I281" s="237" t="s">
        <v>19</v>
      </c>
      <c r="J281" s="231">
        <v>70374</v>
      </c>
      <c r="K281" s="226" t="s">
        <v>20</v>
      </c>
      <c r="L281" s="231" t="s">
        <v>38</v>
      </c>
      <c r="M281" s="214">
        <v>2500</v>
      </c>
      <c r="N281" s="214">
        <v>109</v>
      </c>
      <c r="O281" s="229" t="s">
        <v>37</v>
      </c>
      <c r="P281" s="230">
        <v>6127.11</v>
      </c>
      <c r="Q281" s="256"/>
      <c r="R281" s="207"/>
    </row>
    <row r="282" spans="1:18" s="158" customFormat="1" ht="41.4" customHeight="1" x14ac:dyDescent="0.3">
      <c r="A282" s="235">
        <v>237</v>
      </c>
      <c r="B282" s="236">
        <v>481</v>
      </c>
      <c r="C282" s="231" t="s">
        <v>17</v>
      </c>
      <c r="D282" s="231" t="s">
        <v>109</v>
      </c>
      <c r="E282" s="231" t="s">
        <v>391</v>
      </c>
      <c r="F282" s="231">
        <v>49</v>
      </c>
      <c r="G282" s="231" t="s">
        <v>392</v>
      </c>
      <c r="H282" s="237" t="s">
        <v>19</v>
      </c>
      <c r="I282" s="237" t="s">
        <v>19</v>
      </c>
      <c r="J282" s="231">
        <v>70374</v>
      </c>
      <c r="K282" s="226" t="s">
        <v>20</v>
      </c>
      <c r="L282" s="231" t="s">
        <v>38</v>
      </c>
      <c r="M282" s="214">
        <v>2500</v>
      </c>
      <c r="N282" s="214">
        <v>243</v>
      </c>
      <c r="O282" s="229" t="s">
        <v>37</v>
      </c>
      <c r="P282" s="230">
        <v>13659.52</v>
      </c>
      <c r="Q282" s="256"/>
      <c r="R282" s="207"/>
    </row>
    <row r="283" spans="1:18" s="158" customFormat="1" ht="52.95" customHeight="1" x14ac:dyDescent="0.3">
      <c r="A283" s="235">
        <v>238</v>
      </c>
      <c r="B283" s="236">
        <v>482</v>
      </c>
      <c r="C283" s="231" t="s">
        <v>17</v>
      </c>
      <c r="D283" s="231" t="s">
        <v>109</v>
      </c>
      <c r="E283" s="226" t="s">
        <v>1282</v>
      </c>
      <c r="F283" s="227" t="s">
        <v>60</v>
      </c>
      <c r="G283" s="226" t="s">
        <v>394</v>
      </c>
      <c r="H283" s="226" t="s">
        <v>19</v>
      </c>
      <c r="I283" s="226" t="s">
        <v>19</v>
      </c>
      <c r="J283" s="226" t="s">
        <v>37</v>
      </c>
      <c r="K283" s="226" t="s">
        <v>20</v>
      </c>
      <c r="L283" s="231" t="s">
        <v>38</v>
      </c>
      <c r="M283" s="214">
        <v>2200</v>
      </c>
      <c r="N283" s="212">
        <v>100</v>
      </c>
      <c r="O283" s="229" t="s">
        <v>37</v>
      </c>
      <c r="P283" s="230">
        <v>5621.2</v>
      </c>
      <c r="Q283" s="256"/>
      <c r="R283" s="207"/>
    </row>
    <row r="284" spans="1:18" s="158" customFormat="1" ht="23.4" customHeight="1" x14ac:dyDescent="0.3">
      <c r="A284" s="272">
        <v>239</v>
      </c>
      <c r="B284" s="287">
        <v>483</v>
      </c>
      <c r="C284" s="287" t="s">
        <v>17</v>
      </c>
      <c r="D284" s="287" t="s">
        <v>109</v>
      </c>
      <c r="E284" s="287" t="s">
        <v>1282</v>
      </c>
      <c r="F284" s="287" t="s">
        <v>60</v>
      </c>
      <c r="G284" s="287" t="s">
        <v>394</v>
      </c>
      <c r="H284" s="287" t="s">
        <v>19</v>
      </c>
      <c r="I284" s="287" t="s">
        <v>19</v>
      </c>
      <c r="J284" s="287" t="s">
        <v>37</v>
      </c>
      <c r="K284" s="274" t="s">
        <v>20</v>
      </c>
      <c r="L284" s="231" t="s">
        <v>38</v>
      </c>
      <c r="M284" s="277">
        <v>2200</v>
      </c>
      <c r="N284" s="212">
        <v>348</v>
      </c>
      <c r="O284" s="261" t="s">
        <v>37</v>
      </c>
      <c r="P284" s="230">
        <v>19561.78</v>
      </c>
      <c r="Q284" s="256"/>
      <c r="R284" s="207"/>
    </row>
    <row r="285" spans="1:18" s="158" customFormat="1" ht="33.6" customHeight="1" x14ac:dyDescent="0.3">
      <c r="A285" s="273"/>
      <c r="B285" s="273"/>
      <c r="C285" s="273"/>
      <c r="D285" s="273"/>
      <c r="E285" s="273"/>
      <c r="F285" s="273"/>
      <c r="G285" s="273"/>
      <c r="H285" s="273"/>
      <c r="I285" s="273"/>
      <c r="J285" s="273"/>
      <c r="K285" s="281"/>
      <c r="L285" s="231" t="s">
        <v>21</v>
      </c>
      <c r="M285" s="284"/>
      <c r="N285" s="212">
        <v>22</v>
      </c>
      <c r="O285" s="262"/>
      <c r="P285" s="230">
        <v>161.41</v>
      </c>
      <c r="Q285" s="256"/>
      <c r="R285" s="207"/>
    </row>
    <row r="286" spans="1:18" s="158" customFormat="1" ht="31.2" x14ac:dyDescent="0.3">
      <c r="A286" s="235">
        <v>240</v>
      </c>
      <c r="B286" s="236">
        <v>484</v>
      </c>
      <c r="C286" s="231" t="s">
        <v>17</v>
      </c>
      <c r="D286" s="231" t="s">
        <v>109</v>
      </c>
      <c r="E286" s="231" t="s">
        <v>395</v>
      </c>
      <c r="F286" s="231">
        <v>49</v>
      </c>
      <c r="G286" s="231" t="s">
        <v>396</v>
      </c>
      <c r="H286" s="237" t="s">
        <v>19</v>
      </c>
      <c r="I286" s="237" t="s">
        <v>19</v>
      </c>
      <c r="J286" s="231">
        <v>66527</v>
      </c>
      <c r="K286" s="231" t="s">
        <v>20</v>
      </c>
      <c r="L286" s="231" t="s">
        <v>38</v>
      </c>
      <c r="M286" s="214">
        <v>1800</v>
      </c>
      <c r="N286" s="214">
        <v>85</v>
      </c>
      <c r="O286" s="229" t="s">
        <v>37</v>
      </c>
      <c r="P286" s="230">
        <v>4778.0200000000004</v>
      </c>
      <c r="Q286" s="256"/>
      <c r="R286" s="207"/>
    </row>
    <row r="287" spans="1:18" s="158" customFormat="1" ht="15.6" x14ac:dyDescent="0.3">
      <c r="A287" s="272">
        <v>241</v>
      </c>
      <c r="B287" s="287">
        <v>485</v>
      </c>
      <c r="C287" s="287" t="s">
        <v>17</v>
      </c>
      <c r="D287" s="287" t="s">
        <v>109</v>
      </c>
      <c r="E287" s="287" t="s">
        <v>395</v>
      </c>
      <c r="F287" s="287">
        <v>49</v>
      </c>
      <c r="G287" s="287" t="s">
        <v>396</v>
      </c>
      <c r="H287" s="287" t="s">
        <v>19</v>
      </c>
      <c r="I287" s="287" t="s">
        <v>19</v>
      </c>
      <c r="J287" s="287">
        <v>66527</v>
      </c>
      <c r="K287" s="269" t="s">
        <v>20</v>
      </c>
      <c r="L287" s="231" t="s">
        <v>38</v>
      </c>
      <c r="M287" s="277">
        <v>1800</v>
      </c>
      <c r="N287" s="214">
        <v>297</v>
      </c>
      <c r="O287" s="261" t="s">
        <v>37</v>
      </c>
      <c r="P287" s="230">
        <v>16694.96</v>
      </c>
      <c r="Q287" s="256"/>
      <c r="R287" s="207"/>
    </row>
    <row r="288" spans="1:18" s="158" customFormat="1" ht="15.6" x14ac:dyDescent="0.3">
      <c r="A288" s="273"/>
      <c r="B288" s="273"/>
      <c r="C288" s="273"/>
      <c r="D288" s="273"/>
      <c r="E288" s="273"/>
      <c r="F288" s="273"/>
      <c r="G288" s="273"/>
      <c r="H288" s="273" t="s">
        <v>19</v>
      </c>
      <c r="I288" s="273" t="s">
        <v>19</v>
      </c>
      <c r="J288" s="273"/>
      <c r="K288" s="271"/>
      <c r="L288" s="231" t="s">
        <v>21</v>
      </c>
      <c r="M288" s="284"/>
      <c r="N288" s="214">
        <v>115</v>
      </c>
      <c r="O288" s="262"/>
      <c r="P288" s="230">
        <v>843.76</v>
      </c>
      <c r="Q288" s="256"/>
      <c r="R288" s="207"/>
    </row>
    <row r="289" spans="1:18" s="158" customFormat="1" ht="31.2" x14ac:dyDescent="0.3">
      <c r="A289" s="235">
        <v>242</v>
      </c>
      <c r="B289" s="236">
        <v>486</v>
      </c>
      <c r="C289" s="231" t="s">
        <v>17</v>
      </c>
      <c r="D289" s="231" t="s">
        <v>109</v>
      </c>
      <c r="E289" s="231" t="s">
        <v>397</v>
      </c>
      <c r="F289" s="231">
        <v>49</v>
      </c>
      <c r="G289" s="231" t="s">
        <v>398</v>
      </c>
      <c r="H289" s="237" t="s">
        <v>19</v>
      </c>
      <c r="I289" s="237" t="s">
        <v>19</v>
      </c>
      <c r="J289" s="231">
        <v>72649</v>
      </c>
      <c r="K289" s="231" t="s">
        <v>20</v>
      </c>
      <c r="L289" s="231" t="s">
        <v>38</v>
      </c>
      <c r="M289" s="214">
        <v>2000</v>
      </c>
      <c r="N289" s="214">
        <v>97</v>
      </c>
      <c r="O289" s="229" t="s">
        <v>37</v>
      </c>
      <c r="P289" s="230">
        <v>5452.56</v>
      </c>
      <c r="Q289" s="256"/>
      <c r="R289" s="207"/>
    </row>
    <row r="290" spans="1:18" s="158" customFormat="1" ht="15.6" x14ac:dyDescent="0.3">
      <c r="A290" s="272">
        <v>243</v>
      </c>
      <c r="B290" s="287">
        <v>487</v>
      </c>
      <c r="C290" s="287" t="s">
        <v>17</v>
      </c>
      <c r="D290" s="287" t="s">
        <v>109</v>
      </c>
      <c r="E290" s="287" t="s">
        <v>397</v>
      </c>
      <c r="F290" s="287">
        <v>49</v>
      </c>
      <c r="G290" s="287" t="s">
        <v>398</v>
      </c>
      <c r="H290" s="287" t="s">
        <v>19</v>
      </c>
      <c r="I290" s="287" t="s">
        <v>19</v>
      </c>
      <c r="J290" s="287" t="s">
        <v>1283</v>
      </c>
      <c r="K290" s="287" t="s">
        <v>20</v>
      </c>
      <c r="L290" s="231" t="s">
        <v>38</v>
      </c>
      <c r="M290" s="277">
        <v>2000</v>
      </c>
      <c r="N290" s="214">
        <v>331</v>
      </c>
      <c r="O290" s="261" t="s">
        <v>37</v>
      </c>
      <c r="P290" s="230">
        <v>18606.169999999998</v>
      </c>
      <c r="Q290" s="256"/>
      <c r="R290" s="207"/>
    </row>
    <row r="291" spans="1:18" s="158" customFormat="1" ht="15.6" x14ac:dyDescent="0.3">
      <c r="A291" s="273"/>
      <c r="B291" s="273"/>
      <c r="C291" s="273"/>
      <c r="D291" s="273"/>
      <c r="E291" s="273"/>
      <c r="F291" s="273"/>
      <c r="G291" s="273"/>
      <c r="H291" s="273"/>
      <c r="I291" s="273"/>
      <c r="J291" s="273"/>
      <c r="K291" s="273"/>
      <c r="L291" s="231" t="s">
        <v>21</v>
      </c>
      <c r="M291" s="284"/>
      <c r="N291" s="214">
        <v>242</v>
      </c>
      <c r="O291" s="262"/>
      <c r="P291" s="230">
        <v>1775.55</v>
      </c>
      <c r="Q291" s="256"/>
      <c r="R291" s="207"/>
    </row>
    <row r="292" spans="1:18" s="158" customFormat="1" ht="31.2" x14ac:dyDescent="0.3">
      <c r="A292" s="235">
        <v>244</v>
      </c>
      <c r="B292" s="236">
        <v>488</v>
      </c>
      <c r="C292" s="231" t="s">
        <v>17</v>
      </c>
      <c r="D292" s="231" t="s">
        <v>109</v>
      </c>
      <c r="E292" s="209" t="s">
        <v>395</v>
      </c>
      <c r="F292" s="208" t="s">
        <v>60</v>
      </c>
      <c r="G292" s="209" t="s">
        <v>399</v>
      </c>
      <c r="H292" s="209" t="s">
        <v>19</v>
      </c>
      <c r="I292" s="209" t="s">
        <v>19</v>
      </c>
      <c r="J292" s="231">
        <v>67800</v>
      </c>
      <c r="K292" s="231" t="s">
        <v>20</v>
      </c>
      <c r="L292" s="231" t="s">
        <v>38</v>
      </c>
      <c r="M292" s="214">
        <v>2800</v>
      </c>
      <c r="N292" s="212">
        <v>141</v>
      </c>
      <c r="O292" s="229" t="s">
        <v>37</v>
      </c>
      <c r="P292" s="230">
        <v>7925.89</v>
      </c>
      <c r="Q292" s="256"/>
      <c r="R292" s="207"/>
    </row>
    <row r="293" spans="1:18" s="158" customFormat="1" ht="15.6" x14ac:dyDescent="0.3">
      <c r="A293" s="269">
        <v>245</v>
      </c>
      <c r="B293" s="269">
        <v>489</v>
      </c>
      <c r="C293" s="269" t="s">
        <v>17</v>
      </c>
      <c r="D293" s="269" t="s">
        <v>109</v>
      </c>
      <c r="E293" s="269" t="s">
        <v>395</v>
      </c>
      <c r="F293" s="269" t="s">
        <v>60</v>
      </c>
      <c r="G293" s="269" t="s">
        <v>1144</v>
      </c>
      <c r="H293" s="269" t="s">
        <v>19</v>
      </c>
      <c r="I293" s="269" t="s">
        <v>19</v>
      </c>
      <c r="J293" s="269">
        <v>67800</v>
      </c>
      <c r="K293" s="269" t="s">
        <v>20</v>
      </c>
      <c r="L293" s="231" t="s">
        <v>38</v>
      </c>
      <c r="M293" s="277">
        <v>2800</v>
      </c>
      <c r="N293" s="212">
        <v>415</v>
      </c>
      <c r="O293" s="261" t="s">
        <v>37</v>
      </c>
      <c r="P293" s="230">
        <v>23327.98</v>
      </c>
      <c r="Q293" s="256"/>
      <c r="R293" s="207"/>
    </row>
    <row r="294" spans="1:18" s="158" customFormat="1" ht="15.6" x14ac:dyDescent="0.3">
      <c r="A294" s="271"/>
      <c r="B294" s="271"/>
      <c r="C294" s="271"/>
      <c r="D294" s="271"/>
      <c r="E294" s="271"/>
      <c r="F294" s="271"/>
      <c r="G294" s="271"/>
      <c r="H294" s="271"/>
      <c r="I294" s="271"/>
      <c r="J294" s="271"/>
      <c r="K294" s="271"/>
      <c r="L294" s="231" t="s">
        <v>21</v>
      </c>
      <c r="M294" s="284"/>
      <c r="N294" s="212">
        <v>590</v>
      </c>
      <c r="O294" s="262"/>
      <c r="P294" s="230">
        <v>4328.83</v>
      </c>
      <c r="Q294" s="256"/>
      <c r="R294" s="207"/>
    </row>
    <row r="295" spans="1:18" s="158" customFormat="1" ht="15.6" x14ac:dyDescent="0.3">
      <c r="A295" s="272">
        <v>246</v>
      </c>
      <c r="B295" s="287">
        <v>490</v>
      </c>
      <c r="C295" s="287" t="s">
        <v>17</v>
      </c>
      <c r="D295" s="287" t="s">
        <v>109</v>
      </c>
      <c r="E295" s="287" t="s">
        <v>400</v>
      </c>
      <c r="F295" s="287">
        <v>49</v>
      </c>
      <c r="G295" s="287" t="s">
        <v>401</v>
      </c>
      <c r="H295" s="287" t="s">
        <v>19</v>
      </c>
      <c r="I295" s="287" t="s">
        <v>19</v>
      </c>
      <c r="J295" s="287">
        <v>68209</v>
      </c>
      <c r="K295" s="287" t="s">
        <v>20</v>
      </c>
      <c r="L295" s="231" t="s">
        <v>38</v>
      </c>
      <c r="M295" s="277">
        <v>2500</v>
      </c>
      <c r="N295" s="212">
        <v>100</v>
      </c>
      <c r="O295" s="261" t="s">
        <v>37</v>
      </c>
      <c r="P295" s="230">
        <v>5621.2</v>
      </c>
      <c r="Q295" s="256"/>
      <c r="R295" s="207"/>
    </row>
    <row r="296" spans="1:18" s="158" customFormat="1" ht="15.6" x14ac:dyDescent="0.3">
      <c r="A296" s="273"/>
      <c r="B296" s="273"/>
      <c r="C296" s="273"/>
      <c r="D296" s="273"/>
      <c r="E296" s="273"/>
      <c r="F296" s="273"/>
      <c r="G296" s="273"/>
      <c r="H296" s="273"/>
      <c r="I296" s="273"/>
      <c r="J296" s="273"/>
      <c r="K296" s="273"/>
      <c r="L296" s="231" t="s">
        <v>21</v>
      </c>
      <c r="M296" s="284"/>
      <c r="N296" s="212">
        <v>31</v>
      </c>
      <c r="O296" s="262"/>
      <c r="P296" s="230">
        <v>227.45</v>
      </c>
      <c r="Q296" s="256"/>
      <c r="R296" s="207"/>
    </row>
    <row r="297" spans="1:18" s="158" customFormat="1" ht="15.6" x14ac:dyDescent="0.3">
      <c r="A297" s="272">
        <v>247</v>
      </c>
      <c r="B297" s="287">
        <v>491</v>
      </c>
      <c r="C297" s="287" t="s">
        <v>17</v>
      </c>
      <c r="D297" s="287" t="s">
        <v>109</v>
      </c>
      <c r="E297" s="287" t="s">
        <v>400</v>
      </c>
      <c r="F297" s="287">
        <v>49</v>
      </c>
      <c r="G297" s="287" t="s">
        <v>401</v>
      </c>
      <c r="H297" s="287" t="s">
        <v>19</v>
      </c>
      <c r="I297" s="287" t="s">
        <v>19</v>
      </c>
      <c r="J297" s="287">
        <v>68209</v>
      </c>
      <c r="K297" s="287" t="s">
        <v>20</v>
      </c>
      <c r="L297" s="231" t="s">
        <v>38</v>
      </c>
      <c r="M297" s="277">
        <v>2500</v>
      </c>
      <c r="N297" s="212">
        <v>373</v>
      </c>
      <c r="O297" s="261" t="s">
        <v>37</v>
      </c>
      <c r="P297" s="230">
        <v>20967.080000000002</v>
      </c>
      <c r="Q297" s="256"/>
      <c r="R297" s="207"/>
    </row>
    <row r="298" spans="1:18" s="158" customFormat="1" ht="15.6" x14ac:dyDescent="0.3">
      <c r="A298" s="273"/>
      <c r="B298" s="273"/>
      <c r="C298" s="273"/>
      <c r="D298" s="273"/>
      <c r="E298" s="273"/>
      <c r="F298" s="273"/>
      <c r="G298" s="273"/>
      <c r="H298" s="273" t="s">
        <v>19</v>
      </c>
      <c r="I298" s="273" t="s">
        <v>19</v>
      </c>
      <c r="J298" s="273"/>
      <c r="K298" s="273" t="s">
        <v>20</v>
      </c>
      <c r="L298" s="231" t="s">
        <v>21</v>
      </c>
      <c r="M298" s="284"/>
      <c r="N298" s="212">
        <v>733</v>
      </c>
      <c r="O298" s="262"/>
      <c r="P298" s="230">
        <v>5378.02</v>
      </c>
      <c r="Q298" s="256"/>
      <c r="R298" s="207"/>
    </row>
    <row r="299" spans="1:18" s="158" customFormat="1" ht="15.6" x14ac:dyDescent="0.3">
      <c r="A299" s="272">
        <v>248</v>
      </c>
      <c r="B299" s="287">
        <v>492</v>
      </c>
      <c r="C299" s="287" t="s">
        <v>17</v>
      </c>
      <c r="D299" s="287" t="s">
        <v>109</v>
      </c>
      <c r="E299" s="287" t="s">
        <v>1284</v>
      </c>
      <c r="F299" s="287">
        <v>49</v>
      </c>
      <c r="G299" s="287" t="s">
        <v>403</v>
      </c>
      <c r="H299" s="287">
        <v>51523</v>
      </c>
      <c r="I299" s="287">
        <v>51523</v>
      </c>
      <c r="J299" s="287" t="s">
        <v>37</v>
      </c>
      <c r="K299" s="287" t="s">
        <v>20</v>
      </c>
      <c r="L299" s="231" t="s">
        <v>38</v>
      </c>
      <c r="M299" s="277">
        <v>2500</v>
      </c>
      <c r="N299" s="214">
        <v>40</v>
      </c>
      <c r="O299" s="261" t="s">
        <v>37</v>
      </c>
      <c r="P299" s="230">
        <v>2248.48</v>
      </c>
      <c r="Q299" s="256"/>
      <c r="R299" s="207"/>
    </row>
    <row r="300" spans="1:18" s="158" customFormat="1" ht="15.6" x14ac:dyDescent="0.3">
      <c r="A300" s="273"/>
      <c r="B300" s="273"/>
      <c r="C300" s="273"/>
      <c r="D300" s="273"/>
      <c r="E300" s="273"/>
      <c r="F300" s="273"/>
      <c r="G300" s="273"/>
      <c r="H300" s="273"/>
      <c r="I300" s="273"/>
      <c r="J300" s="273"/>
      <c r="K300" s="273"/>
      <c r="L300" s="231" t="s">
        <v>21</v>
      </c>
      <c r="M300" s="284"/>
      <c r="N300" s="214">
        <v>95</v>
      </c>
      <c r="O300" s="262"/>
      <c r="P300" s="230">
        <v>697.02</v>
      </c>
      <c r="Q300" s="256"/>
      <c r="R300" s="207"/>
    </row>
    <row r="301" spans="1:18" s="158" customFormat="1" ht="15.6" x14ac:dyDescent="0.3">
      <c r="A301" s="272">
        <v>249</v>
      </c>
      <c r="B301" s="287">
        <v>493</v>
      </c>
      <c r="C301" s="287" t="s">
        <v>17</v>
      </c>
      <c r="D301" s="287" t="s">
        <v>109</v>
      </c>
      <c r="E301" s="287" t="s">
        <v>402</v>
      </c>
      <c r="F301" s="287">
        <v>49</v>
      </c>
      <c r="G301" s="287" t="s">
        <v>403</v>
      </c>
      <c r="H301" s="287">
        <v>51523</v>
      </c>
      <c r="I301" s="287">
        <v>51523</v>
      </c>
      <c r="J301" s="287" t="s">
        <v>37</v>
      </c>
      <c r="K301" s="287" t="s">
        <v>20</v>
      </c>
      <c r="L301" s="231" t="s">
        <v>38</v>
      </c>
      <c r="M301" s="277">
        <v>2500</v>
      </c>
      <c r="N301" s="214">
        <v>426</v>
      </c>
      <c r="O301" s="261" t="s">
        <v>37</v>
      </c>
      <c r="P301" s="230">
        <v>23946.31</v>
      </c>
      <c r="Q301" s="256"/>
      <c r="R301" s="207"/>
    </row>
    <row r="302" spans="1:18" s="158" customFormat="1" ht="15.6" x14ac:dyDescent="0.3">
      <c r="A302" s="273"/>
      <c r="B302" s="273"/>
      <c r="C302" s="273"/>
      <c r="D302" s="273"/>
      <c r="E302" s="273"/>
      <c r="F302" s="273"/>
      <c r="G302" s="273"/>
      <c r="H302" s="273"/>
      <c r="I302" s="273"/>
      <c r="J302" s="273"/>
      <c r="K302" s="273"/>
      <c r="L302" s="231" t="s">
        <v>21</v>
      </c>
      <c r="M302" s="284"/>
      <c r="N302" s="214">
        <v>774</v>
      </c>
      <c r="O302" s="262"/>
      <c r="P302" s="230">
        <v>5678.84</v>
      </c>
      <c r="Q302" s="256"/>
      <c r="R302" s="207"/>
    </row>
    <row r="303" spans="1:18" s="158" customFormat="1" ht="15.6" x14ac:dyDescent="0.3">
      <c r="A303" s="261">
        <v>250</v>
      </c>
      <c r="B303" s="274">
        <v>495</v>
      </c>
      <c r="C303" s="274" t="s">
        <v>17</v>
      </c>
      <c r="D303" s="274" t="s">
        <v>109</v>
      </c>
      <c r="E303" s="274" t="s">
        <v>404</v>
      </c>
      <c r="F303" s="274" t="s">
        <v>60</v>
      </c>
      <c r="G303" s="274" t="s">
        <v>1171</v>
      </c>
      <c r="H303" s="274" t="s">
        <v>19</v>
      </c>
      <c r="I303" s="274" t="s">
        <v>19</v>
      </c>
      <c r="J303" s="274" t="s">
        <v>37</v>
      </c>
      <c r="K303" s="274" t="s">
        <v>20</v>
      </c>
      <c r="L303" s="231" t="s">
        <v>38</v>
      </c>
      <c r="M303" s="288">
        <v>3400</v>
      </c>
      <c r="N303" s="212">
        <v>775</v>
      </c>
      <c r="O303" s="261" t="s">
        <v>37</v>
      </c>
      <c r="P303" s="230">
        <v>43564.3</v>
      </c>
      <c r="Q303" s="256"/>
      <c r="R303" s="207"/>
    </row>
    <row r="304" spans="1:18" s="158" customFormat="1" ht="15.6" x14ac:dyDescent="0.3">
      <c r="A304" s="262"/>
      <c r="B304" s="281"/>
      <c r="C304" s="281"/>
      <c r="D304" s="281"/>
      <c r="E304" s="281"/>
      <c r="F304" s="281"/>
      <c r="G304" s="281"/>
      <c r="H304" s="281"/>
      <c r="I304" s="281"/>
      <c r="J304" s="281"/>
      <c r="K304" s="281"/>
      <c r="L304" s="231" t="s">
        <v>21</v>
      </c>
      <c r="M304" s="289"/>
      <c r="N304" s="212">
        <v>1127</v>
      </c>
      <c r="O304" s="262"/>
      <c r="P304" s="230">
        <v>8268.7999999999993</v>
      </c>
      <c r="Q304" s="256"/>
      <c r="R304" s="207"/>
    </row>
    <row r="305" spans="1:18" s="158" customFormat="1" ht="15.6" x14ac:dyDescent="0.3">
      <c r="A305" s="272">
        <v>251</v>
      </c>
      <c r="B305" s="287">
        <v>497</v>
      </c>
      <c r="C305" s="287" t="s">
        <v>17</v>
      </c>
      <c r="D305" s="287" t="s">
        <v>109</v>
      </c>
      <c r="E305" s="287" t="s">
        <v>406</v>
      </c>
      <c r="F305" s="287">
        <v>49</v>
      </c>
      <c r="G305" s="287" t="s">
        <v>407</v>
      </c>
      <c r="H305" s="287" t="s">
        <v>19</v>
      </c>
      <c r="I305" s="287" t="s">
        <v>19</v>
      </c>
      <c r="J305" s="287">
        <v>64400</v>
      </c>
      <c r="K305" s="269" t="s">
        <v>20</v>
      </c>
      <c r="L305" s="231" t="s">
        <v>38</v>
      </c>
      <c r="M305" s="277">
        <v>2500</v>
      </c>
      <c r="N305" s="214">
        <v>810</v>
      </c>
      <c r="O305" s="261" t="s">
        <v>37</v>
      </c>
      <c r="P305" s="230">
        <v>45531.72</v>
      </c>
      <c r="Q305" s="256"/>
      <c r="R305" s="207"/>
    </row>
    <row r="306" spans="1:18" s="158" customFormat="1" ht="15.6" x14ac:dyDescent="0.3">
      <c r="A306" s="273"/>
      <c r="B306" s="273"/>
      <c r="C306" s="273"/>
      <c r="D306" s="273"/>
      <c r="E306" s="273"/>
      <c r="F306" s="273"/>
      <c r="G306" s="273"/>
      <c r="H306" s="273"/>
      <c r="I306" s="273"/>
      <c r="J306" s="273"/>
      <c r="K306" s="271"/>
      <c r="L306" s="231" t="s">
        <v>21</v>
      </c>
      <c r="M306" s="284"/>
      <c r="N306" s="214">
        <v>843</v>
      </c>
      <c r="O306" s="262"/>
      <c r="P306" s="230">
        <v>6185.09</v>
      </c>
      <c r="Q306" s="256"/>
      <c r="R306" s="207"/>
    </row>
    <row r="307" spans="1:18" s="158" customFormat="1" ht="15.6" x14ac:dyDescent="0.3">
      <c r="A307" s="272">
        <v>252</v>
      </c>
      <c r="B307" s="287">
        <v>500</v>
      </c>
      <c r="C307" s="287" t="s">
        <v>17</v>
      </c>
      <c r="D307" s="287" t="s">
        <v>109</v>
      </c>
      <c r="E307" s="287" t="s">
        <v>300</v>
      </c>
      <c r="F307" s="287">
        <v>49</v>
      </c>
      <c r="G307" s="287" t="s">
        <v>408</v>
      </c>
      <c r="H307" s="287" t="s">
        <v>19</v>
      </c>
      <c r="I307" s="287" t="s">
        <v>19</v>
      </c>
      <c r="J307" s="287">
        <v>69164</v>
      </c>
      <c r="K307" s="269" t="s">
        <v>20</v>
      </c>
      <c r="L307" s="231" t="s">
        <v>38</v>
      </c>
      <c r="M307" s="277">
        <v>1399</v>
      </c>
      <c r="N307" s="212">
        <v>255</v>
      </c>
      <c r="O307" s="261" t="s">
        <v>37</v>
      </c>
      <c r="P307" s="230">
        <v>14334.06</v>
      </c>
      <c r="Q307" s="256"/>
      <c r="R307" s="207"/>
    </row>
    <row r="308" spans="1:18" s="158" customFormat="1" ht="15.6" x14ac:dyDescent="0.3">
      <c r="A308" s="290"/>
      <c r="B308" s="290"/>
      <c r="C308" s="290"/>
      <c r="D308" s="290"/>
      <c r="E308" s="290"/>
      <c r="F308" s="290"/>
      <c r="G308" s="290"/>
      <c r="H308" s="290"/>
      <c r="I308" s="290"/>
      <c r="J308" s="290"/>
      <c r="K308" s="270"/>
      <c r="L308" s="231" t="s">
        <v>21</v>
      </c>
      <c r="M308" s="278"/>
      <c r="N308" s="212">
        <v>387</v>
      </c>
      <c r="O308" s="265"/>
      <c r="P308" s="230">
        <v>2839.42</v>
      </c>
      <c r="Q308" s="256"/>
      <c r="R308" s="207"/>
    </row>
    <row r="309" spans="1:18" s="158" customFormat="1" ht="15.6" x14ac:dyDescent="0.3">
      <c r="A309" s="273"/>
      <c r="B309" s="273"/>
      <c r="C309" s="273"/>
      <c r="D309" s="273"/>
      <c r="E309" s="273"/>
      <c r="F309" s="273"/>
      <c r="G309" s="273"/>
      <c r="H309" s="273"/>
      <c r="I309" s="273"/>
      <c r="J309" s="273"/>
      <c r="K309" s="271"/>
      <c r="L309" s="231" t="s">
        <v>38</v>
      </c>
      <c r="M309" s="284"/>
      <c r="N309" s="212">
        <v>74</v>
      </c>
      <c r="O309" s="262"/>
      <c r="P309" s="230">
        <v>4159.6899999999996</v>
      </c>
      <c r="Q309" s="256"/>
      <c r="R309" s="207"/>
    </row>
    <row r="310" spans="1:18" s="158" customFormat="1" ht="31.2" x14ac:dyDescent="0.3">
      <c r="A310" s="235">
        <v>253</v>
      </c>
      <c r="B310" s="236">
        <v>501</v>
      </c>
      <c r="C310" s="231" t="s">
        <v>17</v>
      </c>
      <c r="D310" s="231" t="s">
        <v>109</v>
      </c>
      <c r="E310" s="231" t="s">
        <v>300</v>
      </c>
      <c r="F310" s="231">
        <v>49</v>
      </c>
      <c r="G310" s="231" t="s">
        <v>408</v>
      </c>
      <c r="H310" s="237" t="s">
        <v>19</v>
      </c>
      <c r="I310" s="237" t="s">
        <v>19</v>
      </c>
      <c r="J310" s="231">
        <v>69164</v>
      </c>
      <c r="K310" s="231" t="s">
        <v>20</v>
      </c>
      <c r="L310" s="231" t="s">
        <v>38</v>
      </c>
      <c r="M310" s="214">
        <v>1399</v>
      </c>
      <c r="N310" s="214">
        <v>190</v>
      </c>
      <c r="O310" s="229" t="s">
        <v>37</v>
      </c>
      <c r="P310" s="230">
        <v>10680.28</v>
      </c>
      <c r="Q310" s="256"/>
      <c r="R310" s="207"/>
    </row>
    <row r="311" spans="1:18" s="158" customFormat="1" ht="15.6" x14ac:dyDescent="0.3">
      <c r="A311" s="272">
        <v>254</v>
      </c>
      <c r="B311" s="274">
        <v>503</v>
      </c>
      <c r="C311" s="274" t="s">
        <v>17</v>
      </c>
      <c r="D311" s="274" t="s">
        <v>109</v>
      </c>
      <c r="E311" s="274" t="s">
        <v>232</v>
      </c>
      <c r="F311" s="274" t="s">
        <v>60</v>
      </c>
      <c r="G311" s="274" t="s">
        <v>409</v>
      </c>
      <c r="H311" s="274" t="s">
        <v>19</v>
      </c>
      <c r="I311" s="274" t="s">
        <v>19</v>
      </c>
      <c r="J311" s="274">
        <v>72246</v>
      </c>
      <c r="K311" s="274" t="s">
        <v>20</v>
      </c>
      <c r="L311" s="231" t="s">
        <v>38</v>
      </c>
      <c r="M311" s="288">
        <v>1000</v>
      </c>
      <c r="N311" s="212">
        <v>174</v>
      </c>
      <c r="O311" s="261" t="s">
        <v>37</v>
      </c>
      <c r="P311" s="230">
        <v>9780.89</v>
      </c>
      <c r="Q311" s="256"/>
      <c r="R311" s="207"/>
    </row>
    <row r="312" spans="1:18" s="158" customFormat="1" ht="15.6" x14ac:dyDescent="0.3">
      <c r="A312" s="273"/>
      <c r="B312" s="281"/>
      <c r="C312" s="281"/>
      <c r="D312" s="281"/>
      <c r="E312" s="281"/>
      <c r="F312" s="281"/>
      <c r="G312" s="281"/>
      <c r="H312" s="281"/>
      <c r="I312" s="281"/>
      <c r="J312" s="281"/>
      <c r="K312" s="281"/>
      <c r="L312" s="231" t="s">
        <v>21</v>
      </c>
      <c r="M312" s="289"/>
      <c r="N312" s="212">
        <v>313</v>
      </c>
      <c r="O312" s="262"/>
      <c r="P312" s="230">
        <v>2296.48</v>
      </c>
      <c r="Q312" s="256"/>
      <c r="R312" s="207"/>
    </row>
    <row r="313" spans="1:18" s="158" customFormat="1" ht="15.6" x14ac:dyDescent="0.3">
      <c r="A313" s="261">
        <v>255</v>
      </c>
      <c r="B313" s="274">
        <v>505</v>
      </c>
      <c r="C313" s="274" t="s">
        <v>17</v>
      </c>
      <c r="D313" s="274" t="s">
        <v>109</v>
      </c>
      <c r="E313" s="274" t="s">
        <v>410</v>
      </c>
      <c r="F313" s="274" t="s">
        <v>60</v>
      </c>
      <c r="G313" s="274" t="s">
        <v>1172</v>
      </c>
      <c r="H313" s="274" t="s">
        <v>19</v>
      </c>
      <c r="I313" s="274" t="s">
        <v>19</v>
      </c>
      <c r="J313" s="287">
        <v>45842</v>
      </c>
      <c r="K313" s="274" t="s">
        <v>20</v>
      </c>
      <c r="L313" s="231" t="s">
        <v>38</v>
      </c>
      <c r="M313" s="277">
        <v>1300</v>
      </c>
      <c r="N313" s="212">
        <v>361</v>
      </c>
      <c r="O313" s="261" t="s">
        <v>37</v>
      </c>
      <c r="P313" s="230">
        <v>20292.53</v>
      </c>
      <c r="Q313" s="256"/>
      <c r="R313" s="207"/>
    </row>
    <row r="314" spans="1:18" s="158" customFormat="1" ht="15.6" x14ac:dyDescent="0.3">
      <c r="A314" s="262"/>
      <c r="B314" s="281"/>
      <c r="C314" s="281"/>
      <c r="D314" s="281"/>
      <c r="E314" s="281"/>
      <c r="F314" s="281"/>
      <c r="G314" s="281"/>
      <c r="H314" s="281"/>
      <c r="I314" s="281"/>
      <c r="J314" s="273"/>
      <c r="K314" s="281"/>
      <c r="L314" s="231" t="s">
        <v>21</v>
      </c>
      <c r="M314" s="284"/>
      <c r="N314" s="212">
        <v>287</v>
      </c>
      <c r="O314" s="262"/>
      <c r="P314" s="230">
        <v>2105.7199999999998</v>
      </c>
      <c r="Q314" s="256"/>
      <c r="R314" s="207"/>
    </row>
    <row r="315" spans="1:18" s="158" customFormat="1" ht="31.2" x14ac:dyDescent="0.3">
      <c r="A315" s="235">
        <v>256</v>
      </c>
      <c r="B315" s="236">
        <v>506</v>
      </c>
      <c r="C315" s="231" t="s">
        <v>17</v>
      </c>
      <c r="D315" s="231" t="s">
        <v>109</v>
      </c>
      <c r="E315" s="226" t="s">
        <v>410</v>
      </c>
      <c r="F315" s="227" t="s">
        <v>60</v>
      </c>
      <c r="G315" s="226" t="s">
        <v>1172</v>
      </c>
      <c r="H315" s="226" t="s">
        <v>19</v>
      </c>
      <c r="I315" s="226" t="s">
        <v>19</v>
      </c>
      <c r="J315" s="231">
        <v>45842</v>
      </c>
      <c r="K315" s="226" t="s">
        <v>20</v>
      </c>
      <c r="L315" s="231" t="s">
        <v>38</v>
      </c>
      <c r="M315" s="214">
        <v>1300</v>
      </c>
      <c r="N315" s="212">
        <v>143</v>
      </c>
      <c r="O315" s="229" t="s">
        <v>37</v>
      </c>
      <c r="P315" s="230">
        <v>8038.32</v>
      </c>
      <c r="Q315" s="256"/>
      <c r="R315" s="207"/>
    </row>
    <row r="316" spans="1:18" s="158" customFormat="1" ht="15.6" x14ac:dyDescent="0.3">
      <c r="A316" s="261">
        <v>257</v>
      </c>
      <c r="B316" s="274">
        <v>507</v>
      </c>
      <c r="C316" s="274" t="s">
        <v>17</v>
      </c>
      <c r="D316" s="274" t="s">
        <v>109</v>
      </c>
      <c r="E316" s="274" t="s">
        <v>1173</v>
      </c>
      <c r="F316" s="274" t="s">
        <v>60</v>
      </c>
      <c r="G316" s="274" t="s">
        <v>1174</v>
      </c>
      <c r="H316" s="274">
        <v>51431</v>
      </c>
      <c r="I316" s="274">
        <v>51431</v>
      </c>
      <c r="J316" s="287" t="s">
        <v>37</v>
      </c>
      <c r="K316" s="274" t="s">
        <v>20</v>
      </c>
      <c r="L316" s="231" t="s">
        <v>38</v>
      </c>
      <c r="M316" s="277">
        <v>1004</v>
      </c>
      <c r="N316" s="212">
        <v>354</v>
      </c>
      <c r="O316" s="261" t="s">
        <v>37</v>
      </c>
      <c r="P316" s="230">
        <v>19899.05</v>
      </c>
      <c r="Q316" s="256"/>
      <c r="R316" s="207"/>
    </row>
    <row r="317" spans="1:18" s="158" customFormat="1" ht="15.6" x14ac:dyDescent="0.3">
      <c r="A317" s="262"/>
      <c r="B317" s="281"/>
      <c r="C317" s="281"/>
      <c r="D317" s="281"/>
      <c r="E317" s="281"/>
      <c r="F317" s="281"/>
      <c r="G317" s="281"/>
      <c r="H317" s="281"/>
      <c r="I317" s="281"/>
      <c r="J317" s="273"/>
      <c r="K317" s="281"/>
      <c r="L317" s="231" t="s">
        <v>21</v>
      </c>
      <c r="M317" s="284"/>
      <c r="N317" s="212">
        <v>158</v>
      </c>
      <c r="O317" s="262"/>
      <c r="P317" s="230">
        <v>1159.25</v>
      </c>
      <c r="Q317" s="256"/>
      <c r="R317" s="207"/>
    </row>
    <row r="318" spans="1:18" s="158" customFormat="1" ht="31.2" x14ac:dyDescent="0.3">
      <c r="A318" s="235">
        <v>258</v>
      </c>
      <c r="B318" s="236">
        <v>508</v>
      </c>
      <c r="C318" s="231" t="s">
        <v>17</v>
      </c>
      <c r="D318" s="231" t="s">
        <v>109</v>
      </c>
      <c r="E318" s="226" t="s">
        <v>1173</v>
      </c>
      <c r="F318" s="227" t="s">
        <v>60</v>
      </c>
      <c r="G318" s="226" t="s">
        <v>1174</v>
      </c>
      <c r="H318" s="226">
        <v>51431</v>
      </c>
      <c r="I318" s="226">
        <v>51431</v>
      </c>
      <c r="J318" s="231" t="s">
        <v>37</v>
      </c>
      <c r="K318" s="226" t="s">
        <v>20</v>
      </c>
      <c r="L318" s="226" t="s">
        <v>38</v>
      </c>
      <c r="M318" s="214">
        <v>1004</v>
      </c>
      <c r="N318" s="212">
        <v>245</v>
      </c>
      <c r="O318" s="229" t="s">
        <v>37</v>
      </c>
      <c r="P318" s="230">
        <v>13771.94</v>
      </c>
      <c r="Q318" s="256"/>
      <c r="R318" s="207"/>
    </row>
    <row r="319" spans="1:18" s="158" customFormat="1" ht="21.6" customHeight="1" x14ac:dyDescent="0.3">
      <c r="A319" s="261">
        <v>259</v>
      </c>
      <c r="B319" s="274">
        <v>509</v>
      </c>
      <c r="C319" s="274" t="s">
        <v>17</v>
      </c>
      <c r="D319" s="274" t="s">
        <v>109</v>
      </c>
      <c r="E319" s="274" t="s">
        <v>1404</v>
      </c>
      <c r="F319" s="274" t="s">
        <v>60</v>
      </c>
      <c r="G319" s="274" t="s">
        <v>415</v>
      </c>
      <c r="H319" s="274" t="s">
        <v>19</v>
      </c>
      <c r="I319" s="274" t="s">
        <v>19</v>
      </c>
      <c r="J319" s="274" t="s">
        <v>37</v>
      </c>
      <c r="K319" s="274" t="s">
        <v>20</v>
      </c>
      <c r="L319" s="231" t="s">
        <v>38</v>
      </c>
      <c r="M319" s="277">
        <v>5000</v>
      </c>
      <c r="N319" s="212">
        <v>1148</v>
      </c>
      <c r="O319" s="261" t="s">
        <v>37</v>
      </c>
      <c r="P319" s="230">
        <v>64531.38</v>
      </c>
      <c r="Q319" s="256"/>
      <c r="R319" s="207"/>
    </row>
    <row r="320" spans="1:18" s="158" customFormat="1" ht="21.6" customHeight="1" x14ac:dyDescent="0.3">
      <c r="A320" s="262"/>
      <c r="B320" s="281"/>
      <c r="C320" s="281"/>
      <c r="D320" s="281"/>
      <c r="E320" s="281"/>
      <c r="F320" s="281"/>
      <c r="G320" s="281"/>
      <c r="H320" s="281"/>
      <c r="I320" s="281"/>
      <c r="J320" s="281"/>
      <c r="K320" s="281"/>
      <c r="L320" s="231" t="s">
        <v>21</v>
      </c>
      <c r="M320" s="284"/>
      <c r="N320" s="212">
        <v>1646</v>
      </c>
      <c r="O320" s="262"/>
      <c r="P320" s="230">
        <v>12076.7</v>
      </c>
      <c r="Q320" s="256"/>
      <c r="R320" s="207"/>
    </row>
    <row r="321" spans="1:18" s="158" customFormat="1" ht="31.2" x14ac:dyDescent="0.3">
      <c r="A321" s="235">
        <v>260</v>
      </c>
      <c r="B321" s="236">
        <v>510</v>
      </c>
      <c r="C321" s="231" t="s">
        <v>17</v>
      </c>
      <c r="D321" s="231" t="s">
        <v>109</v>
      </c>
      <c r="E321" s="208" t="s">
        <v>1404</v>
      </c>
      <c r="F321" s="227" t="s">
        <v>60</v>
      </c>
      <c r="G321" s="226" t="s">
        <v>415</v>
      </c>
      <c r="H321" s="226" t="s">
        <v>19</v>
      </c>
      <c r="I321" s="226" t="s">
        <v>19</v>
      </c>
      <c r="J321" s="226" t="s">
        <v>37</v>
      </c>
      <c r="K321" s="226" t="s">
        <v>20</v>
      </c>
      <c r="L321" s="231" t="s">
        <v>38</v>
      </c>
      <c r="M321" s="214">
        <v>5000</v>
      </c>
      <c r="N321" s="212">
        <v>155</v>
      </c>
      <c r="O321" s="229" t="s">
        <v>37</v>
      </c>
      <c r="P321" s="230">
        <v>8712.86</v>
      </c>
      <c r="Q321" s="256"/>
      <c r="R321" s="207"/>
    </row>
    <row r="322" spans="1:18" s="158" customFormat="1" ht="15.6" x14ac:dyDescent="0.3">
      <c r="A322" s="272">
        <v>261</v>
      </c>
      <c r="B322" s="287">
        <v>511</v>
      </c>
      <c r="C322" s="287" t="s">
        <v>17</v>
      </c>
      <c r="D322" s="287" t="s">
        <v>109</v>
      </c>
      <c r="E322" s="287" t="s">
        <v>416</v>
      </c>
      <c r="F322" s="287">
        <v>49</v>
      </c>
      <c r="G322" s="287" t="s">
        <v>417</v>
      </c>
      <c r="H322" s="287" t="s">
        <v>19</v>
      </c>
      <c r="I322" s="287" t="s">
        <v>19</v>
      </c>
      <c r="J322" s="287">
        <v>65671</v>
      </c>
      <c r="K322" s="287" t="s">
        <v>20</v>
      </c>
      <c r="L322" s="231" t="s">
        <v>38</v>
      </c>
      <c r="M322" s="277">
        <v>1600</v>
      </c>
      <c r="N322" s="214">
        <v>281</v>
      </c>
      <c r="O322" s="261" t="s">
        <v>37</v>
      </c>
      <c r="P322" s="230">
        <v>15795.57</v>
      </c>
      <c r="Q322" s="256"/>
      <c r="R322" s="207"/>
    </row>
    <row r="323" spans="1:18" s="158" customFormat="1" ht="15.6" x14ac:dyDescent="0.3">
      <c r="A323" s="273"/>
      <c r="B323" s="273"/>
      <c r="C323" s="273"/>
      <c r="D323" s="273"/>
      <c r="E323" s="273"/>
      <c r="F323" s="273"/>
      <c r="G323" s="273"/>
      <c r="H323" s="273"/>
      <c r="I323" s="273"/>
      <c r="J323" s="273"/>
      <c r="K323" s="273"/>
      <c r="L323" s="231" t="s">
        <v>21</v>
      </c>
      <c r="M323" s="284"/>
      <c r="N323" s="214">
        <v>883</v>
      </c>
      <c r="O323" s="262"/>
      <c r="P323" s="230">
        <v>6478.57</v>
      </c>
      <c r="Q323" s="256"/>
      <c r="R323" s="207"/>
    </row>
    <row r="324" spans="1:18" s="158" customFormat="1" ht="15.6" x14ac:dyDescent="0.3">
      <c r="A324" s="261">
        <v>262</v>
      </c>
      <c r="B324" s="274">
        <v>512</v>
      </c>
      <c r="C324" s="274" t="s">
        <v>17</v>
      </c>
      <c r="D324" s="274" t="s">
        <v>109</v>
      </c>
      <c r="E324" s="274" t="s">
        <v>1404</v>
      </c>
      <c r="F324" s="274" t="s">
        <v>60</v>
      </c>
      <c r="G324" s="274" t="s">
        <v>419</v>
      </c>
      <c r="H324" s="274" t="s">
        <v>19</v>
      </c>
      <c r="I324" s="274" t="s">
        <v>19</v>
      </c>
      <c r="J324" s="274" t="s">
        <v>37</v>
      </c>
      <c r="K324" s="274" t="s">
        <v>20</v>
      </c>
      <c r="L324" s="231" t="s">
        <v>38</v>
      </c>
      <c r="M324" s="277">
        <v>1970</v>
      </c>
      <c r="N324" s="212">
        <v>73</v>
      </c>
      <c r="O324" s="261" t="s">
        <v>37</v>
      </c>
      <c r="P324" s="230">
        <v>4103.4799999999996</v>
      </c>
      <c r="Q324" s="256"/>
      <c r="R324" s="207"/>
    </row>
    <row r="325" spans="1:18" s="158" customFormat="1" ht="15.6" x14ac:dyDescent="0.3">
      <c r="A325" s="262"/>
      <c r="B325" s="281"/>
      <c r="C325" s="281"/>
      <c r="D325" s="281"/>
      <c r="E325" s="281"/>
      <c r="F325" s="281"/>
      <c r="G325" s="281"/>
      <c r="H325" s="281"/>
      <c r="I325" s="281"/>
      <c r="J325" s="281"/>
      <c r="K325" s="281"/>
      <c r="L325" s="231" t="s">
        <v>21</v>
      </c>
      <c r="M325" s="284"/>
      <c r="N325" s="212">
        <v>1140</v>
      </c>
      <c r="O325" s="262"/>
      <c r="P325" s="230">
        <v>8364.18</v>
      </c>
      <c r="Q325" s="256"/>
      <c r="R325" s="207"/>
    </row>
    <row r="326" spans="1:18" s="158" customFormat="1" ht="15.6" x14ac:dyDescent="0.3">
      <c r="A326" s="272">
        <v>263</v>
      </c>
      <c r="B326" s="287">
        <v>513</v>
      </c>
      <c r="C326" s="287" t="s">
        <v>17</v>
      </c>
      <c r="D326" s="287" t="s">
        <v>109</v>
      </c>
      <c r="E326" s="287" t="s">
        <v>420</v>
      </c>
      <c r="F326" s="287">
        <v>49</v>
      </c>
      <c r="G326" s="287" t="s">
        <v>421</v>
      </c>
      <c r="H326" s="287" t="s">
        <v>19</v>
      </c>
      <c r="I326" s="287" t="s">
        <v>19</v>
      </c>
      <c r="J326" s="287">
        <v>71151</v>
      </c>
      <c r="K326" s="287" t="s">
        <v>20</v>
      </c>
      <c r="L326" s="231" t="s">
        <v>38</v>
      </c>
      <c r="M326" s="277">
        <v>2400</v>
      </c>
      <c r="N326" s="212">
        <v>116</v>
      </c>
      <c r="O326" s="261" t="s">
        <v>37</v>
      </c>
      <c r="P326" s="230">
        <v>6520.59</v>
      </c>
      <c r="Q326" s="256"/>
      <c r="R326" s="207"/>
    </row>
    <row r="327" spans="1:18" s="158" customFormat="1" ht="15.6" x14ac:dyDescent="0.3">
      <c r="A327" s="273"/>
      <c r="B327" s="273"/>
      <c r="C327" s="273"/>
      <c r="D327" s="273"/>
      <c r="E327" s="273"/>
      <c r="F327" s="273"/>
      <c r="G327" s="273"/>
      <c r="H327" s="273"/>
      <c r="I327" s="273"/>
      <c r="J327" s="273"/>
      <c r="K327" s="273"/>
      <c r="L327" s="231" t="s">
        <v>21</v>
      </c>
      <c r="M327" s="284"/>
      <c r="N327" s="212">
        <v>717</v>
      </c>
      <c r="O327" s="262"/>
      <c r="P327" s="230">
        <v>5260.63</v>
      </c>
      <c r="Q327" s="256"/>
      <c r="R327" s="207"/>
    </row>
    <row r="328" spans="1:18" s="158" customFormat="1" ht="15.6" x14ac:dyDescent="0.3">
      <c r="A328" s="272">
        <v>264</v>
      </c>
      <c r="B328" s="287">
        <v>514</v>
      </c>
      <c r="C328" s="287" t="s">
        <v>17</v>
      </c>
      <c r="D328" s="287" t="s">
        <v>109</v>
      </c>
      <c r="E328" s="287" t="s">
        <v>422</v>
      </c>
      <c r="F328" s="287">
        <v>49</v>
      </c>
      <c r="G328" s="287" t="s">
        <v>423</v>
      </c>
      <c r="H328" s="287" t="s">
        <v>19</v>
      </c>
      <c r="I328" s="287" t="s">
        <v>19</v>
      </c>
      <c r="J328" s="287">
        <v>65684</v>
      </c>
      <c r="K328" s="231" t="s">
        <v>20</v>
      </c>
      <c r="L328" s="231" t="s">
        <v>38</v>
      </c>
      <c r="M328" s="277">
        <v>2800</v>
      </c>
      <c r="N328" s="214">
        <v>286</v>
      </c>
      <c r="O328" s="261" t="s">
        <v>37</v>
      </c>
      <c r="P328" s="230">
        <v>16076.63</v>
      </c>
      <c r="Q328" s="256"/>
      <c r="R328" s="207"/>
    </row>
    <row r="329" spans="1:18" s="158" customFormat="1" ht="15.6" x14ac:dyDescent="0.3">
      <c r="A329" s="273"/>
      <c r="B329" s="273"/>
      <c r="C329" s="273"/>
      <c r="D329" s="273"/>
      <c r="E329" s="273"/>
      <c r="F329" s="273"/>
      <c r="G329" s="273"/>
      <c r="H329" s="273"/>
      <c r="I329" s="273"/>
      <c r="J329" s="273"/>
      <c r="K329" s="231" t="s">
        <v>20</v>
      </c>
      <c r="L329" s="231" t="s">
        <v>21</v>
      </c>
      <c r="M329" s="284"/>
      <c r="N329" s="214">
        <v>470</v>
      </c>
      <c r="O329" s="262"/>
      <c r="P329" s="230">
        <v>3448.39</v>
      </c>
      <c r="Q329" s="256"/>
      <c r="R329" s="207"/>
    </row>
    <row r="330" spans="1:18" s="158" customFormat="1" ht="20.399999999999999" customHeight="1" x14ac:dyDescent="0.3">
      <c r="A330" s="272">
        <v>265</v>
      </c>
      <c r="B330" s="287">
        <v>515</v>
      </c>
      <c r="C330" s="287" t="s">
        <v>17</v>
      </c>
      <c r="D330" s="287" t="s">
        <v>109</v>
      </c>
      <c r="E330" s="287" t="s">
        <v>424</v>
      </c>
      <c r="F330" s="287">
        <v>49</v>
      </c>
      <c r="G330" s="287" t="s">
        <v>425</v>
      </c>
      <c r="H330" s="287" t="s">
        <v>19</v>
      </c>
      <c r="I330" s="287" t="s">
        <v>19</v>
      </c>
      <c r="J330" s="287">
        <v>65665</v>
      </c>
      <c r="K330" s="287" t="s">
        <v>20</v>
      </c>
      <c r="L330" s="231" t="s">
        <v>38</v>
      </c>
      <c r="M330" s="277">
        <v>2000</v>
      </c>
      <c r="N330" s="212">
        <v>302</v>
      </c>
      <c r="O330" s="261" t="s">
        <v>37</v>
      </c>
      <c r="P330" s="230">
        <v>16976.02</v>
      </c>
      <c r="Q330" s="256"/>
      <c r="R330" s="207"/>
    </row>
    <row r="331" spans="1:18" s="158" customFormat="1" ht="15.6" x14ac:dyDescent="0.3">
      <c r="A331" s="273"/>
      <c r="B331" s="273"/>
      <c r="C331" s="273"/>
      <c r="D331" s="273"/>
      <c r="E331" s="273"/>
      <c r="F331" s="273"/>
      <c r="G331" s="273"/>
      <c r="H331" s="273"/>
      <c r="I331" s="273"/>
      <c r="J331" s="273"/>
      <c r="K331" s="273"/>
      <c r="L331" s="231" t="s">
        <v>21</v>
      </c>
      <c r="M331" s="284"/>
      <c r="N331" s="212">
        <v>101</v>
      </c>
      <c r="O331" s="262"/>
      <c r="P331" s="230">
        <v>741.04</v>
      </c>
      <c r="Q331" s="256"/>
      <c r="R331" s="207"/>
    </row>
    <row r="332" spans="1:18" s="158" customFormat="1" ht="15.6" x14ac:dyDescent="0.3">
      <c r="A332" s="272">
        <v>266</v>
      </c>
      <c r="B332" s="274">
        <v>516</v>
      </c>
      <c r="C332" s="274" t="s">
        <v>17</v>
      </c>
      <c r="D332" s="274" t="s">
        <v>109</v>
      </c>
      <c r="E332" s="274" t="s">
        <v>336</v>
      </c>
      <c r="F332" s="274" t="s">
        <v>60</v>
      </c>
      <c r="G332" s="274" t="s">
        <v>426</v>
      </c>
      <c r="H332" s="274" t="s">
        <v>19</v>
      </c>
      <c r="I332" s="274" t="s">
        <v>19</v>
      </c>
      <c r="J332" s="274">
        <v>72766</v>
      </c>
      <c r="K332" s="274" t="s">
        <v>20</v>
      </c>
      <c r="L332" s="231" t="s">
        <v>38</v>
      </c>
      <c r="M332" s="288">
        <v>2000</v>
      </c>
      <c r="N332" s="212">
        <v>327</v>
      </c>
      <c r="O332" s="261" t="s">
        <v>37</v>
      </c>
      <c r="P332" s="230">
        <v>18381.32</v>
      </c>
      <c r="Q332" s="256"/>
      <c r="R332" s="207"/>
    </row>
    <row r="333" spans="1:18" s="158" customFormat="1" ht="15.6" x14ac:dyDescent="0.3">
      <c r="A333" s="273"/>
      <c r="B333" s="281"/>
      <c r="C333" s="281"/>
      <c r="D333" s="281"/>
      <c r="E333" s="281"/>
      <c r="F333" s="281"/>
      <c r="G333" s="281"/>
      <c r="H333" s="281"/>
      <c r="I333" s="281"/>
      <c r="J333" s="281"/>
      <c r="K333" s="281"/>
      <c r="L333" s="231" t="s">
        <v>21</v>
      </c>
      <c r="M333" s="289"/>
      <c r="N333" s="212">
        <v>9</v>
      </c>
      <c r="O333" s="262"/>
      <c r="P333" s="230">
        <v>66.03</v>
      </c>
      <c r="Q333" s="256"/>
      <c r="R333" s="207"/>
    </row>
    <row r="334" spans="1:18" s="158" customFormat="1" ht="15.6" x14ac:dyDescent="0.3">
      <c r="A334" s="261">
        <v>267</v>
      </c>
      <c r="B334" s="274">
        <v>517</v>
      </c>
      <c r="C334" s="274" t="s">
        <v>17</v>
      </c>
      <c r="D334" s="274" t="s">
        <v>109</v>
      </c>
      <c r="E334" s="274" t="s">
        <v>427</v>
      </c>
      <c r="F334" s="274" t="s">
        <v>60</v>
      </c>
      <c r="G334" s="274" t="s">
        <v>428</v>
      </c>
      <c r="H334" s="274" t="s">
        <v>19</v>
      </c>
      <c r="I334" s="274" t="s">
        <v>19</v>
      </c>
      <c r="J334" s="287">
        <v>71156</v>
      </c>
      <c r="K334" s="274" t="s">
        <v>20</v>
      </c>
      <c r="L334" s="231" t="s">
        <v>38</v>
      </c>
      <c r="M334" s="277">
        <v>5000</v>
      </c>
      <c r="N334" s="212">
        <v>646</v>
      </c>
      <c r="O334" s="261" t="s">
        <v>37</v>
      </c>
      <c r="P334" s="230">
        <v>36312.949999999997</v>
      </c>
      <c r="Q334" s="256"/>
      <c r="R334" s="207"/>
    </row>
    <row r="335" spans="1:18" s="158" customFormat="1" ht="15.6" x14ac:dyDescent="0.3">
      <c r="A335" s="262"/>
      <c r="B335" s="281"/>
      <c r="C335" s="281"/>
      <c r="D335" s="281"/>
      <c r="E335" s="281"/>
      <c r="F335" s="281"/>
      <c r="G335" s="281"/>
      <c r="H335" s="281"/>
      <c r="I335" s="281"/>
      <c r="J335" s="273"/>
      <c r="K335" s="281"/>
      <c r="L335" s="231" t="s">
        <v>21</v>
      </c>
      <c r="M335" s="284"/>
      <c r="N335" s="212">
        <v>34</v>
      </c>
      <c r="O335" s="262"/>
      <c r="P335" s="230">
        <v>249.46</v>
      </c>
      <c r="Q335" s="256"/>
      <c r="R335" s="207"/>
    </row>
    <row r="336" spans="1:18" s="158" customFormat="1" ht="15.6" x14ac:dyDescent="0.3">
      <c r="A336" s="272">
        <v>268</v>
      </c>
      <c r="B336" s="287">
        <v>518</v>
      </c>
      <c r="C336" s="269" t="s">
        <v>17</v>
      </c>
      <c r="D336" s="274" t="s">
        <v>109</v>
      </c>
      <c r="E336" s="274" t="s">
        <v>1145</v>
      </c>
      <c r="F336" s="274" t="s">
        <v>60</v>
      </c>
      <c r="G336" s="274" t="s">
        <v>430</v>
      </c>
      <c r="H336" s="274" t="s">
        <v>19</v>
      </c>
      <c r="I336" s="274" t="s">
        <v>19</v>
      </c>
      <c r="J336" s="269">
        <v>77486</v>
      </c>
      <c r="K336" s="274" t="s">
        <v>20</v>
      </c>
      <c r="L336" s="231" t="s">
        <v>38</v>
      </c>
      <c r="M336" s="277">
        <v>3000</v>
      </c>
      <c r="N336" s="212">
        <v>318</v>
      </c>
      <c r="O336" s="261" t="s">
        <v>37</v>
      </c>
      <c r="P336" s="230">
        <v>17875.419999999998</v>
      </c>
      <c r="Q336" s="256"/>
      <c r="R336" s="207"/>
    </row>
    <row r="337" spans="1:18" s="158" customFormat="1" ht="15.6" x14ac:dyDescent="0.3">
      <c r="A337" s="273"/>
      <c r="B337" s="273"/>
      <c r="C337" s="271"/>
      <c r="D337" s="281"/>
      <c r="E337" s="281"/>
      <c r="F337" s="281"/>
      <c r="G337" s="281"/>
      <c r="H337" s="281"/>
      <c r="I337" s="281"/>
      <c r="J337" s="271"/>
      <c r="K337" s="281"/>
      <c r="L337" s="231" t="s">
        <v>21</v>
      </c>
      <c r="M337" s="284"/>
      <c r="N337" s="212">
        <v>83</v>
      </c>
      <c r="O337" s="262"/>
      <c r="P337" s="230">
        <v>608.97</v>
      </c>
      <c r="Q337" s="256"/>
      <c r="R337" s="207"/>
    </row>
    <row r="338" spans="1:18" s="158" customFormat="1" ht="15.6" x14ac:dyDescent="0.3">
      <c r="A338" s="261">
        <v>269</v>
      </c>
      <c r="B338" s="274">
        <v>519</v>
      </c>
      <c r="C338" s="274" t="s">
        <v>17</v>
      </c>
      <c r="D338" s="274" t="s">
        <v>109</v>
      </c>
      <c r="E338" s="274" t="s">
        <v>431</v>
      </c>
      <c r="F338" s="274" t="s">
        <v>60</v>
      </c>
      <c r="G338" s="274" t="s">
        <v>432</v>
      </c>
      <c r="H338" s="274" t="s">
        <v>19</v>
      </c>
      <c r="I338" s="274" t="s">
        <v>19</v>
      </c>
      <c r="J338" s="274">
        <v>71170</v>
      </c>
      <c r="K338" s="274" t="s">
        <v>20</v>
      </c>
      <c r="L338" s="231" t="s">
        <v>38</v>
      </c>
      <c r="M338" s="288">
        <v>2000</v>
      </c>
      <c r="N338" s="212">
        <v>248</v>
      </c>
      <c r="O338" s="261" t="s">
        <v>37</v>
      </c>
      <c r="P338" s="230">
        <v>13940.58</v>
      </c>
      <c r="Q338" s="256"/>
      <c r="R338" s="207"/>
    </row>
    <row r="339" spans="1:18" s="158" customFormat="1" ht="15.6" x14ac:dyDescent="0.3">
      <c r="A339" s="262"/>
      <c r="B339" s="281"/>
      <c r="C339" s="281"/>
      <c r="D339" s="281"/>
      <c r="E339" s="281"/>
      <c r="F339" s="281"/>
      <c r="G339" s="281"/>
      <c r="H339" s="281"/>
      <c r="I339" s="281"/>
      <c r="J339" s="281"/>
      <c r="K339" s="281"/>
      <c r="L339" s="231" t="s">
        <v>21</v>
      </c>
      <c r="M339" s="289"/>
      <c r="N339" s="212">
        <v>198</v>
      </c>
      <c r="O339" s="262"/>
      <c r="P339" s="230">
        <v>1452.73</v>
      </c>
      <c r="Q339" s="256"/>
      <c r="R339" s="207"/>
    </row>
    <row r="340" spans="1:18" s="158" customFormat="1" ht="25.95" customHeight="1" x14ac:dyDescent="0.3">
      <c r="A340" s="272">
        <v>270</v>
      </c>
      <c r="B340" s="287">
        <v>520</v>
      </c>
      <c r="C340" s="287" t="s">
        <v>17</v>
      </c>
      <c r="D340" s="287" t="s">
        <v>109</v>
      </c>
      <c r="E340" s="287" t="s">
        <v>433</v>
      </c>
      <c r="F340" s="287">
        <v>49</v>
      </c>
      <c r="G340" s="287" t="s">
        <v>434</v>
      </c>
      <c r="H340" s="287">
        <v>51185</v>
      </c>
      <c r="I340" s="287">
        <v>51185</v>
      </c>
      <c r="J340" s="287" t="s">
        <v>37</v>
      </c>
      <c r="K340" s="287" t="s">
        <v>20</v>
      </c>
      <c r="L340" s="231" t="s">
        <v>38</v>
      </c>
      <c r="M340" s="277">
        <v>1600</v>
      </c>
      <c r="N340" s="214">
        <v>58</v>
      </c>
      <c r="O340" s="261" t="s">
        <v>37</v>
      </c>
      <c r="P340" s="230">
        <v>3260.3</v>
      </c>
      <c r="Q340" s="256"/>
      <c r="R340" s="207"/>
    </row>
    <row r="341" spans="1:18" s="158" customFormat="1" ht="24" customHeight="1" x14ac:dyDescent="0.3">
      <c r="A341" s="273"/>
      <c r="B341" s="273"/>
      <c r="C341" s="273"/>
      <c r="D341" s="273"/>
      <c r="E341" s="273"/>
      <c r="F341" s="273"/>
      <c r="G341" s="273"/>
      <c r="H341" s="273"/>
      <c r="I341" s="273"/>
      <c r="J341" s="273"/>
      <c r="K341" s="273"/>
      <c r="L341" s="231" t="s">
        <v>21</v>
      </c>
      <c r="M341" s="284"/>
      <c r="N341" s="214">
        <v>107</v>
      </c>
      <c r="O341" s="262"/>
      <c r="P341" s="230">
        <v>785.06</v>
      </c>
      <c r="Q341" s="256"/>
      <c r="R341" s="207"/>
    </row>
    <row r="342" spans="1:18" s="158" customFormat="1" ht="15.6" x14ac:dyDescent="0.3">
      <c r="A342" s="261">
        <v>271</v>
      </c>
      <c r="B342" s="274">
        <v>521</v>
      </c>
      <c r="C342" s="274" t="s">
        <v>17</v>
      </c>
      <c r="D342" s="274" t="s">
        <v>109</v>
      </c>
      <c r="E342" s="274" t="s">
        <v>1175</v>
      </c>
      <c r="F342" s="274" t="s">
        <v>60</v>
      </c>
      <c r="G342" s="274" t="s">
        <v>435</v>
      </c>
      <c r="H342" s="274" t="s">
        <v>19</v>
      </c>
      <c r="I342" s="274" t="s">
        <v>19</v>
      </c>
      <c r="J342" s="274" t="s">
        <v>37</v>
      </c>
      <c r="K342" s="274" t="s">
        <v>20</v>
      </c>
      <c r="L342" s="231" t="s">
        <v>38</v>
      </c>
      <c r="M342" s="277">
        <v>1600</v>
      </c>
      <c r="N342" s="212">
        <v>35</v>
      </c>
      <c r="O342" s="261" t="s">
        <v>37</v>
      </c>
      <c r="P342" s="230">
        <v>1967.42</v>
      </c>
      <c r="Q342" s="256"/>
      <c r="R342" s="207"/>
    </row>
    <row r="343" spans="1:18" s="158" customFormat="1" ht="15.6" x14ac:dyDescent="0.3">
      <c r="A343" s="262"/>
      <c r="B343" s="281"/>
      <c r="C343" s="281"/>
      <c r="D343" s="281"/>
      <c r="E343" s="281"/>
      <c r="F343" s="281"/>
      <c r="G343" s="281"/>
      <c r="H343" s="281"/>
      <c r="I343" s="281"/>
      <c r="J343" s="281"/>
      <c r="K343" s="281"/>
      <c r="L343" s="231" t="s">
        <v>21</v>
      </c>
      <c r="M343" s="284"/>
      <c r="N343" s="212">
        <v>124</v>
      </c>
      <c r="O343" s="262"/>
      <c r="P343" s="230">
        <v>909.79</v>
      </c>
      <c r="Q343" s="256"/>
      <c r="R343" s="207"/>
    </row>
    <row r="344" spans="1:18" s="158" customFormat="1" ht="15.6" x14ac:dyDescent="0.3">
      <c r="A344" s="272">
        <v>272</v>
      </c>
      <c r="B344" s="287">
        <v>522</v>
      </c>
      <c r="C344" s="287" t="s">
        <v>17</v>
      </c>
      <c r="D344" s="287" t="s">
        <v>109</v>
      </c>
      <c r="E344" s="287" t="s">
        <v>436</v>
      </c>
      <c r="F344" s="287">
        <v>49</v>
      </c>
      <c r="G344" s="287" t="s">
        <v>437</v>
      </c>
      <c r="H344" s="287" t="s">
        <v>19</v>
      </c>
      <c r="I344" s="287" t="s">
        <v>19</v>
      </c>
      <c r="J344" s="287">
        <v>61951</v>
      </c>
      <c r="K344" s="287" t="s">
        <v>20</v>
      </c>
      <c r="L344" s="231" t="s">
        <v>38</v>
      </c>
      <c r="M344" s="277">
        <v>1600</v>
      </c>
      <c r="N344" s="212">
        <v>12</v>
      </c>
      <c r="O344" s="261" t="s">
        <v>37</v>
      </c>
      <c r="P344" s="230">
        <v>674.54</v>
      </c>
      <c r="Q344" s="256"/>
      <c r="R344" s="207"/>
    </row>
    <row r="345" spans="1:18" s="158" customFormat="1" ht="15.6" x14ac:dyDescent="0.3">
      <c r="A345" s="273"/>
      <c r="B345" s="273"/>
      <c r="C345" s="273"/>
      <c r="D345" s="273"/>
      <c r="E345" s="273"/>
      <c r="F345" s="273"/>
      <c r="G345" s="273"/>
      <c r="H345" s="273"/>
      <c r="I345" s="273"/>
      <c r="J345" s="273"/>
      <c r="K345" s="273"/>
      <c r="L345" s="231" t="s">
        <v>21</v>
      </c>
      <c r="M345" s="284"/>
      <c r="N345" s="212">
        <v>140</v>
      </c>
      <c r="O345" s="262"/>
      <c r="P345" s="230">
        <v>1027.18</v>
      </c>
      <c r="Q345" s="256"/>
      <c r="R345" s="207"/>
    </row>
    <row r="346" spans="1:18" s="158" customFormat="1" ht="15.6" x14ac:dyDescent="0.3">
      <c r="A346" s="272">
        <v>273</v>
      </c>
      <c r="B346" s="287">
        <v>531</v>
      </c>
      <c r="C346" s="287" t="s">
        <v>17</v>
      </c>
      <c r="D346" s="287" t="s">
        <v>109</v>
      </c>
      <c r="E346" s="287" t="s">
        <v>438</v>
      </c>
      <c r="F346" s="287">
        <v>49</v>
      </c>
      <c r="G346" s="287" t="s">
        <v>439</v>
      </c>
      <c r="H346" s="287" t="s">
        <v>19</v>
      </c>
      <c r="I346" s="287" t="s">
        <v>19</v>
      </c>
      <c r="J346" s="287">
        <v>61597</v>
      </c>
      <c r="K346" s="287" t="s">
        <v>20</v>
      </c>
      <c r="L346" s="231" t="s">
        <v>38</v>
      </c>
      <c r="M346" s="277">
        <v>3200</v>
      </c>
      <c r="N346" s="212">
        <v>37</v>
      </c>
      <c r="O346" s="261" t="s">
        <v>37</v>
      </c>
      <c r="P346" s="230">
        <v>2079.84</v>
      </c>
      <c r="Q346" s="256"/>
      <c r="R346" s="207"/>
    </row>
    <row r="347" spans="1:18" s="158" customFormat="1" ht="15.6" x14ac:dyDescent="0.3">
      <c r="A347" s="273"/>
      <c r="B347" s="273"/>
      <c r="C347" s="273"/>
      <c r="D347" s="273"/>
      <c r="E347" s="273"/>
      <c r="F347" s="273"/>
      <c r="G347" s="273"/>
      <c r="H347" s="273"/>
      <c r="I347" s="273"/>
      <c r="J347" s="273"/>
      <c r="K347" s="273"/>
      <c r="L347" s="231" t="s">
        <v>21</v>
      </c>
      <c r="M347" s="284"/>
      <c r="N347" s="212">
        <v>138</v>
      </c>
      <c r="O347" s="262"/>
      <c r="P347" s="230">
        <v>1012.51</v>
      </c>
      <c r="Q347" s="256"/>
      <c r="R347" s="207"/>
    </row>
    <row r="348" spans="1:18" s="158" customFormat="1" ht="15.6" x14ac:dyDescent="0.3">
      <c r="A348" s="272">
        <v>274</v>
      </c>
      <c r="B348" s="287">
        <v>532</v>
      </c>
      <c r="C348" s="287" t="s">
        <v>17</v>
      </c>
      <c r="D348" s="287" t="s">
        <v>109</v>
      </c>
      <c r="E348" s="287" t="s">
        <v>440</v>
      </c>
      <c r="F348" s="287">
        <v>49</v>
      </c>
      <c r="G348" s="287" t="s">
        <v>441</v>
      </c>
      <c r="H348" s="287" t="s">
        <v>19</v>
      </c>
      <c r="I348" s="287" t="s">
        <v>19</v>
      </c>
      <c r="J348" s="287">
        <v>61956</v>
      </c>
      <c r="K348" s="287" t="s">
        <v>20</v>
      </c>
      <c r="L348" s="231" t="s">
        <v>38</v>
      </c>
      <c r="M348" s="277">
        <v>700</v>
      </c>
      <c r="N348" s="212">
        <v>114</v>
      </c>
      <c r="O348" s="261" t="s">
        <v>37</v>
      </c>
      <c r="P348" s="230">
        <v>6408.17</v>
      </c>
      <c r="Q348" s="256"/>
      <c r="R348" s="207"/>
    </row>
    <row r="349" spans="1:18" s="158" customFormat="1" ht="15.6" x14ac:dyDescent="0.3">
      <c r="A349" s="273"/>
      <c r="B349" s="273"/>
      <c r="C349" s="273"/>
      <c r="D349" s="273"/>
      <c r="E349" s="273"/>
      <c r="F349" s="273"/>
      <c r="G349" s="273"/>
      <c r="H349" s="273"/>
      <c r="I349" s="273"/>
      <c r="J349" s="273"/>
      <c r="K349" s="273"/>
      <c r="L349" s="231" t="s">
        <v>21</v>
      </c>
      <c r="M349" s="284"/>
      <c r="N349" s="212">
        <v>42</v>
      </c>
      <c r="O349" s="262"/>
      <c r="P349" s="230">
        <v>308.14999999999998</v>
      </c>
      <c r="Q349" s="256"/>
      <c r="R349" s="207"/>
    </row>
    <row r="350" spans="1:18" s="158" customFormat="1" ht="31.2" x14ac:dyDescent="0.3">
      <c r="A350" s="235">
        <v>275</v>
      </c>
      <c r="B350" s="236">
        <v>533</v>
      </c>
      <c r="C350" s="231" t="s">
        <v>17</v>
      </c>
      <c r="D350" s="231" t="s">
        <v>109</v>
      </c>
      <c r="E350" s="226" t="s">
        <v>236</v>
      </c>
      <c r="F350" s="227" t="s">
        <v>60</v>
      </c>
      <c r="G350" s="226" t="s">
        <v>442</v>
      </c>
      <c r="H350" s="237" t="s">
        <v>19</v>
      </c>
      <c r="I350" s="237" t="s">
        <v>1285</v>
      </c>
      <c r="J350" s="237" t="s">
        <v>37</v>
      </c>
      <c r="K350" s="226" t="s">
        <v>20</v>
      </c>
      <c r="L350" s="231" t="s">
        <v>38</v>
      </c>
      <c r="M350" s="214">
        <v>1600</v>
      </c>
      <c r="N350" s="212">
        <v>83</v>
      </c>
      <c r="O350" s="229" t="s">
        <v>37</v>
      </c>
      <c r="P350" s="230">
        <v>4665.6000000000004</v>
      </c>
      <c r="Q350" s="256"/>
      <c r="R350" s="207"/>
    </row>
    <row r="351" spans="1:18" s="158" customFormat="1" ht="31.2" x14ac:dyDescent="0.3">
      <c r="A351" s="235">
        <v>276</v>
      </c>
      <c r="B351" s="236">
        <v>534</v>
      </c>
      <c r="C351" s="231" t="s">
        <v>17</v>
      </c>
      <c r="D351" s="231" t="s">
        <v>109</v>
      </c>
      <c r="E351" s="231" t="s">
        <v>443</v>
      </c>
      <c r="F351" s="231">
        <v>49</v>
      </c>
      <c r="G351" s="231" t="s">
        <v>444</v>
      </c>
      <c r="H351" s="237" t="s">
        <v>19</v>
      </c>
      <c r="I351" s="237" t="s">
        <v>19</v>
      </c>
      <c r="J351" s="231">
        <v>72321</v>
      </c>
      <c r="K351" s="231" t="s">
        <v>20</v>
      </c>
      <c r="L351" s="231" t="s">
        <v>38</v>
      </c>
      <c r="M351" s="214">
        <v>1400</v>
      </c>
      <c r="N351" s="214">
        <v>142</v>
      </c>
      <c r="O351" s="229" t="s">
        <v>37</v>
      </c>
      <c r="P351" s="230">
        <v>7982.1</v>
      </c>
      <c r="Q351" s="256"/>
      <c r="R351" s="207"/>
    </row>
    <row r="352" spans="1:18" s="158" customFormat="1" ht="31.2" x14ac:dyDescent="0.3">
      <c r="A352" s="235">
        <v>277</v>
      </c>
      <c r="B352" s="236">
        <v>535</v>
      </c>
      <c r="C352" s="231" t="s">
        <v>17</v>
      </c>
      <c r="D352" s="231" t="s">
        <v>109</v>
      </c>
      <c r="E352" s="226" t="s">
        <v>445</v>
      </c>
      <c r="F352" s="227" t="s">
        <v>60</v>
      </c>
      <c r="G352" s="226" t="s">
        <v>446</v>
      </c>
      <c r="H352" s="226" t="s">
        <v>19</v>
      </c>
      <c r="I352" s="226" t="s">
        <v>19</v>
      </c>
      <c r="J352" s="231">
        <v>77845</v>
      </c>
      <c r="K352" s="226" t="s">
        <v>20</v>
      </c>
      <c r="L352" s="226" t="s">
        <v>38</v>
      </c>
      <c r="M352" s="214">
        <v>2789</v>
      </c>
      <c r="N352" s="212">
        <v>138</v>
      </c>
      <c r="O352" s="229" t="s">
        <v>37</v>
      </c>
      <c r="P352" s="230">
        <v>7757.26</v>
      </c>
      <c r="Q352" s="256"/>
      <c r="R352" s="207"/>
    </row>
    <row r="353" spans="1:18" s="158" customFormat="1" ht="31.2" x14ac:dyDescent="0.3">
      <c r="A353" s="235">
        <v>278</v>
      </c>
      <c r="B353" s="236">
        <v>536</v>
      </c>
      <c r="C353" s="231" t="s">
        <v>17</v>
      </c>
      <c r="D353" s="231" t="s">
        <v>109</v>
      </c>
      <c r="E353" s="231" t="s">
        <v>447</v>
      </c>
      <c r="F353" s="231">
        <v>49</v>
      </c>
      <c r="G353" s="231" t="s">
        <v>448</v>
      </c>
      <c r="H353" s="237" t="s">
        <v>19</v>
      </c>
      <c r="I353" s="237" t="s">
        <v>19</v>
      </c>
      <c r="J353" s="231">
        <v>77847</v>
      </c>
      <c r="K353" s="231" t="s">
        <v>20</v>
      </c>
      <c r="L353" s="231" t="s">
        <v>38</v>
      </c>
      <c r="M353" s="214">
        <v>7031</v>
      </c>
      <c r="N353" s="214">
        <v>439</v>
      </c>
      <c r="O353" s="229" t="s">
        <v>37</v>
      </c>
      <c r="P353" s="230">
        <v>24677.07</v>
      </c>
      <c r="Q353" s="256"/>
      <c r="R353" s="207"/>
    </row>
    <row r="354" spans="1:18" s="158" customFormat="1" ht="31.2" x14ac:dyDescent="0.3">
      <c r="A354" s="235">
        <v>279</v>
      </c>
      <c r="B354" s="236">
        <v>537</v>
      </c>
      <c r="C354" s="231" t="s">
        <v>17</v>
      </c>
      <c r="D354" s="231" t="s">
        <v>109</v>
      </c>
      <c r="E354" s="226" t="s">
        <v>1404</v>
      </c>
      <c r="F354" s="227" t="s">
        <v>60</v>
      </c>
      <c r="G354" s="226" t="s">
        <v>449</v>
      </c>
      <c r="H354" s="226" t="s">
        <v>19</v>
      </c>
      <c r="I354" s="226" t="s">
        <v>19</v>
      </c>
      <c r="J354" s="226" t="s">
        <v>19</v>
      </c>
      <c r="K354" s="226" t="s">
        <v>20</v>
      </c>
      <c r="L354" s="231" t="s">
        <v>38</v>
      </c>
      <c r="M354" s="214">
        <v>2000</v>
      </c>
      <c r="N354" s="212">
        <v>88</v>
      </c>
      <c r="O354" s="229" t="s">
        <v>37</v>
      </c>
      <c r="P354" s="230">
        <v>4946.66</v>
      </c>
      <c r="Q354" s="256"/>
      <c r="R354" s="207"/>
    </row>
    <row r="355" spans="1:18" s="158" customFormat="1" ht="31.2" x14ac:dyDescent="0.3">
      <c r="A355" s="235">
        <v>280</v>
      </c>
      <c r="B355" s="236">
        <v>538</v>
      </c>
      <c r="C355" s="231" t="s">
        <v>17</v>
      </c>
      <c r="D355" s="231" t="s">
        <v>109</v>
      </c>
      <c r="E355" s="226" t="s">
        <v>450</v>
      </c>
      <c r="F355" s="227" t="s">
        <v>60</v>
      </c>
      <c r="G355" s="226" t="s">
        <v>451</v>
      </c>
      <c r="H355" s="226" t="s">
        <v>19</v>
      </c>
      <c r="I355" s="226" t="s">
        <v>19</v>
      </c>
      <c r="J355" s="226" t="s">
        <v>19</v>
      </c>
      <c r="K355" s="226" t="s">
        <v>20</v>
      </c>
      <c r="L355" s="231" t="s">
        <v>38</v>
      </c>
      <c r="M355" s="214">
        <v>2000</v>
      </c>
      <c r="N355" s="212">
        <v>86</v>
      </c>
      <c r="O355" s="229" t="s">
        <v>37</v>
      </c>
      <c r="P355" s="230">
        <v>4834.2299999999996</v>
      </c>
      <c r="Q355" s="256"/>
      <c r="R355" s="207"/>
    </row>
    <row r="356" spans="1:18" s="158" customFormat="1" ht="64.95" customHeight="1" x14ac:dyDescent="0.3">
      <c r="A356" s="235">
        <v>281</v>
      </c>
      <c r="B356" s="236">
        <v>539</v>
      </c>
      <c r="C356" s="231" t="s">
        <v>17</v>
      </c>
      <c r="D356" s="231" t="s">
        <v>109</v>
      </c>
      <c r="E356" s="226" t="s">
        <v>1286</v>
      </c>
      <c r="F356" s="227" t="s">
        <v>60</v>
      </c>
      <c r="G356" s="226" t="s">
        <v>452</v>
      </c>
      <c r="H356" s="226" t="s">
        <v>19</v>
      </c>
      <c r="I356" s="226" t="s">
        <v>19</v>
      </c>
      <c r="J356" s="226" t="s">
        <v>19</v>
      </c>
      <c r="K356" s="226" t="s">
        <v>20</v>
      </c>
      <c r="L356" s="231" t="s">
        <v>38</v>
      </c>
      <c r="M356" s="214">
        <v>2000</v>
      </c>
      <c r="N356" s="212">
        <v>84</v>
      </c>
      <c r="O356" s="229" t="s">
        <v>37</v>
      </c>
      <c r="P356" s="230">
        <v>4721.8100000000004</v>
      </c>
      <c r="Q356" s="256"/>
      <c r="R356" s="207"/>
    </row>
    <row r="357" spans="1:18" s="158" customFormat="1" ht="31.2" x14ac:dyDescent="0.3">
      <c r="A357" s="235">
        <v>282</v>
      </c>
      <c r="B357" s="236">
        <v>540</v>
      </c>
      <c r="C357" s="231" t="s">
        <v>17</v>
      </c>
      <c r="D357" s="231" t="s">
        <v>109</v>
      </c>
      <c r="E357" s="226" t="s">
        <v>424</v>
      </c>
      <c r="F357" s="227" t="s">
        <v>60</v>
      </c>
      <c r="G357" s="226" t="s">
        <v>453</v>
      </c>
      <c r="H357" s="226" t="s">
        <v>19</v>
      </c>
      <c r="I357" s="226" t="s">
        <v>19</v>
      </c>
      <c r="J357" s="231">
        <v>65665</v>
      </c>
      <c r="K357" s="226" t="s">
        <v>20</v>
      </c>
      <c r="L357" s="226" t="s">
        <v>38</v>
      </c>
      <c r="M357" s="214">
        <v>1100</v>
      </c>
      <c r="N357" s="212">
        <v>45</v>
      </c>
      <c r="O357" s="229" t="s">
        <v>37</v>
      </c>
      <c r="P357" s="230">
        <v>2529.54</v>
      </c>
      <c r="Q357" s="256"/>
      <c r="R357" s="207"/>
    </row>
    <row r="358" spans="1:18" s="158" customFormat="1" ht="65.400000000000006" customHeight="1" x14ac:dyDescent="0.3">
      <c r="A358" s="235">
        <v>283</v>
      </c>
      <c r="B358" s="236">
        <v>541</v>
      </c>
      <c r="C358" s="231" t="s">
        <v>17</v>
      </c>
      <c r="D358" s="231" t="s">
        <v>109</v>
      </c>
      <c r="E358" s="231" t="s">
        <v>454</v>
      </c>
      <c r="F358" s="231">
        <v>49</v>
      </c>
      <c r="G358" s="231" t="s">
        <v>455</v>
      </c>
      <c r="H358" s="237" t="s">
        <v>19</v>
      </c>
      <c r="I358" s="237" t="s">
        <v>19</v>
      </c>
      <c r="J358" s="231">
        <v>73783</v>
      </c>
      <c r="K358" s="231" t="s">
        <v>20</v>
      </c>
      <c r="L358" s="231" t="s">
        <v>38</v>
      </c>
      <c r="M358" s="214">
        <v>2000</v>
      </c>
      <c r="N358" s="214">
        <v>82</v>
      </c>
      <c r="O358" s="229" t="s">
        <v>37</v>
      </c>
      <c r="P358" s="230">
        <v>4609.38</v>
      </c>
      <c r="Q358" s="256"/>
      <c r="R358" s="207"/>
    </row>
    <row r="359" spans="1:18" s="158" customFormat="1" ht="31.2" x14ac:dyDescent="0.3">
      <c r="A359" s="235">
        <v>284</v>
      </c>
      <c r="B359" s="236">
        <v>542</v>
      </c>
      <c r="C359" s="231" t="s">
        <v>17</v>
      </c>
      <c r="D359" s="231" t="s">
        <v>109</v>
      </c>
      <c r="E359" s="231" t="s">
        <v>1490</v>
      </c>
      <c r="F359" s="231">
        <v>49</v>
      </c>
      <c r="G359" s="231" t="s">
        <v>457</v>
      </c>
      <c r="H359" s="237" t="s">
        <v>19</v>
      </c>
      <c r="I359" s="237" t="s">
        <v>19</v>
      </c>
      <c r="J359" s="231">
        <v>72976</v>
      </c>
      <c r="K359" s="231" t="s">
        <v>20</v>
      </c>
      <c r="L359" s="231" t="s">
        <v>38</v>
      </c>
      <c r="M359" s="214">
        <v>2000</v>
      </c>
      <c r="N359" s="214">
        <v>85</v>
      </c>
      <c r="O359" s="229" t="s">
        <v>37</v>
      </c>
      <c r="P359" s="230">
        <v>4778.0200000000004</v>
      </c>
      <c r="Q359" s="256"/>
      <c r="R359" s="207"/>
    </row>
    <row r="360" spans="1:18" s="158" customFormat="1" ht="31.2" x14ac:dyDescent="0.3">
      <c r="A360" s="235">
        <v>285</v>
      </c>
      <c r="B360" s="236">
        <v>543</v>
      </c>
      <c r="C360" s="231" t="s">
        <v>17</v>
      </c>
      <c r="D360" s="231" t="s">
        <v>109</v>
      </c>
      <c r="E360" s="226" t="s">
        <v>364</v>
      </c>
      <c r="F360" s="227" t="s">
        <v>60</v>
      </c>
      <c r="G360" s="226" t="s">
        <v>1176</v>
      </c>
      <c r="H360" s="226" t="s">
        <v>19</v>
      </c>
      <c r="I360" s="226" t="s">
        <v>19</v>
      </c>
      <c r="J360" s="231">
        <v>45844</v>
      </c>
      <c r="K360" s="226" t="s">
        <v>460</v>
      </c>
      <c r="L360" s="226" t="s">
        <v>38</v>
      </c>
      <c r="M360" s="214">
        <v>1000</v>
      </c>
      <c r="N360" s="212">
        <v>72</v>
      </c>
      <c r="O360" s="229" t="s">
        <v>37</v>
      </c>
      <c r="P360" s="230">
        <v>4190.51</v>
      </c>
      <c r="Q360" s="256"/>
      <c r="R360" s="207"/>
    </row>
    <row r="361" spans="1:18" s="158" customFormat="1" ht="31.2" x14ac:dyDescent="0.3">
      <c r="A361" s="235">
        <v>286</v>
      </c>
      <c r="B361" s="236">
        <v>544</v>
      </c>
      <c r="C361" s="231" t="s">
        <v>17</v>
      </c>
      <c r="D361" s="231" t="s">
        <v>109</v>
      </c>
      <c r="E361" s="226" t="s">
        <v>1491</v>
      </c>
      <c r="F361" s="227" t="s">
        <v>60</v>
      </c>
      <c r="G361" s="226" t="s">
        <v>1147</v>
      </c>
      <c r="H361" s="226">
        <v>51186</v>
      </c>
      <c r="I361" s="226">
        <v>51186</v>
      </c>
      <c r="J361" s="226" t="s">
        <v>37</v>
      </c>
      <c r="K361" s="226" t="s">
        <v>20</v>
      </c>
      <c r="L361" s="226" t="s">
        <v>38</v>
      </c>
      <c r="M361" s="214">
        <v>3000</v>
      </c>
      <c r="N361" s="212">
        <v>156</v>
      </c>
      <c r="O361" s="229" t="s">
        <v>37</v>
      </c>
      <c r="P361" s="230">
        <v>8769.07</v>
      </c>
      <c r="Q361" s="256"/>
      <c r="R361" s="207"/>
    </row>
    <row r="362" spans="1:18" s="158" customFormat="1" ht="31.2" x14ac:dyDescent="0.3">
      <c r="A362" s="235">
        <v>287</v>
      </c>
      <c r="B362" s="236">
        <v>545</v>
      </c>
      <c r="C362" s="231" t="s">
        <v>17</v>
      </c>
      <c r="D362" s="231" t="s">
        <v>109</v>
      </c>
      <c r="E362" s="231" t="s">
        <v>357</v>
      </c>
      <c r="F362" s="231">
        <v>49</v>
      </c>
      <c r="G362" s="231" t="s">
        <v>463</v>
      </c>
      <c r="H362" s="237" t="s">
        <v>19</v>
      </c>
      <c r="I362" s="237" t="s">
        <v>19</v>
      </c>
      <c r="J362" s="231">
        <v>65275</v>
      </c>
      <c r="K362" s="231" t="s">
        <v>20</v>
      </c>
      <c r="L362" s="231" t="s">
        <v>38</v>
      </c>
      <c r="M362" s="214">
        <v>3000</v>
      </c>
      <c r="N362" s="214">
        <v>182</v>
      </c>
      <c r="O362" s="229" t="s">
        <v>37</v>
      </c>
      <c r="P362" s="230">
        <v>10230.58</v>
      </c>
      <c r="Q362" s="256"/>
      <c r="R362" s="207"/>
    </row>
    <row r="363" spans="1:18" s="158" customFormat="1" ht="31.2" x14ac:dyDescent="0.3">
      <c r="A363" s="235">
        <v>288</v>
      </c>
      <c r="B363" s="236">
        <v>546</v>
      </c>
      <c r="C363" s="231" t="s">
        <v>17</v>
      </c>
      <c r="D363" s="231" t="s">
        <v>109</v>
      </c>
      <c r="E363" s="231" t="s">
        <v>1287</v>
      </c>
      <c r="F363" s="231">
        <v>49</v>
      </c>
      <c r="G363" s="231" t="s">
        <v>465</v>
      </c>
      <c r="H363" s="237" t="s">
        <v>19</v>
      </c>
      <c r="I363" s="237" t="s">
        <v>19</v>
      </c>
      <c r="J363" s="231">
        <v>69147</v>
      </c>
      <c r="K363" s="231" t="s">
        <v>20</v>
      </c>
      <c r="L363" s="231" t="s">
        <v>38</v>
      </c>
      <c r="M363" s="214">
        <v>1600</v>
      </c>
      <c r="N363" s="214">
        <v>99</v>
      </c>
      <c r="O363" s="229" t="s">
        <v>37</v>
      </c>
      <c r="P363" s="230">
        <v>5564.99</v>
      </c>
      <c r="Q363" s="256"/>
      <c r="R363" s="207"/>
    </row>
    <row r="364" spans="1:18" s="158" customFormat="1" ht="31.2" x14ac:dyDescent="0.3">
      <c r="A364" s="235">
        <v>289</v>
      </c>
      <c r="B364" s="236">
        <v>547</v>
      </c>
      <c r="C364" s="231" t="s">
        <v>17</v>
      </c>
      <c r="D364" s="231" t="s">
        <v>109</v>
      </c>
      <c r="E364" s="226" t="s">
        <v>1404</v>
      </c>
      <c r="F364" s="227" t="s">
        <v>60</v>
      </c>
      <c r="G364" s="226" t="s">
        <v>466</v>
      </c>
      <c r="H364" s="226" t="s">
        <v>19</v>
      </c>
      <c r="I364" s="226" t="s">
        <v>19</v>
      </c>
      <c r="J364" s="226" t="s">
        <v>37</v>
      </c>
      <c r="K364" s="226" t="s">
        <v>20</v>
      </c>
      <c r="L364" s="226" t="s">
        <v>38</v>
      </c>
      <c r="M364" s="214">
        <v>1600</v>
      </c>
      <c r="N364" s="212">
        <v>91</v>
      </c>
      <c r="O364" s="229" t="s">
        <v>37</v>
      </c>
      <c r="P364" s="230">
        <v>5115.29</v>
      </c>
      <c r="Q364" s="256"/>
      <c r="R364" s="207"/>
    </row>
    <row r="365" spans="1:18" s="158" customFormat="1" ht="31.2" x14ac:dyDescent="0.3">
      <c r="A365" s="235">
        <v>290</v>
      </c>
      <c r="B365" s="236">
        <v>548</v>
      </c>
      <c r="C365" s="231" t="s">
        <v>17</v>
      </c>
      <c r="D365" s="231" t="s">
        <v>109</v>
      </c>
      <c r="E365" s="231" t="s">
        <v>1288</v>
      </c>
      <c r="F365" s="231">
        <v>49</v>
      </c>
      <c r="G365" s="231" t="s">
        <v>468</v>
      </c>
      <c r="H365" s="237" t="s">
        <v>19</v>
      </c>
      <c r="I365" s="237" t="s">
        <v>19</v>
      </c>
      <c r="J365" s="231">
        <v>64365</v>
      </c>
      <c r="K365" s="231" t="s">
        <v>20</v>
      </c>
      <c r="L365" s="231" t="s">
        <v>38</v>
      </c>
      <c r="M365" s="214">
        <v>1386</v>
      </c>
      <c r="N365" s="214">
        <v>69</v>
      </c>
      <c r="O365" s="229" t="s">
        <v>37</v>
      </c>
      <c r="P365" s="230">
        <v>3878.63</v>
      </c>
      <c r="Q365" s="256"/>
      <c r="R365" s="207"/>
    </row>
    <row r="366" spans="1:18" s="158" customFormat="1" ht="46.8" x14ac:dyDescent="0.3">
      <c r="A366" s="235">
        <v>291</v>
      </c>
      <c r="B366" s="236">
        <v>549</v>
      </c>
      <c r="C366" s="231" t="s">
        <v>17</v>
      </c>
      <c r="D366" s="231" t="s">
        <v>109</v>
      </c>
      <c r="E366" s="231" t="s">
        <v>1289</v>
      </c>
      <c r="F366" s="231">
        <v>49</v>
      </c>
      <c r="G366" s="231" t="s">
        <v>470</v>
      </c>
      <c r="H366" s="237" t="s">
        <v>19</v>
      </c>
      <c r="I366" s="237" t="s">
        <v>19</v>
      </c>
      <c r="J366" s="231">
        <v>67836</v>
      </c>
      <c r="K366" s="231" t="s">
        <v>20</v>
      </c>
      <c r="L366" s="231" t="s">
        <v>38</v>
      </c>
      <c r="M366" s="214">
        <v>1390</v>
      </c>
      <c r="N366" s="214">
        <v>53</v>
      </c>
      <c r="O366" s="229" t="s">
        <v>37</v>
      </c>
      <c r="P366" s="230">
        <v>2979.24</v>
      </c>
      <c r="Q366" s="256"/>
      <c r="R366" s="207"/>
    </row>
    <row r="367" spans="1:18" s="158" customFormat="1" ht="31.2" x14ac:dyDescent="0.3">
      <c r="A367" s="235">
        <v>292</v>
      </c>
      <c r="B367" s="236">
        <v>550</v>
      </c>
      <c r="C367" s="231" t="s">
        <v>17</v>
      </c>
      <c r="D367" s="231" t="s">
        <v>109</v>
      </c>
      <c r="E367" s="231" t="s">
        <v>1290</v>
      </c>
      <c r="F367" s="231">
        <v>49</v>
      </c>
      <c r="G367" s="231" t="s">
        <v>472</v>
      </c>
      <c r="H367" s="237" t="s">
        <v>19</v>
      </c>
      <c r="I367" s="237" t="s">
        <v>19</v>
      </c>
      <c r="J367" s="231">
        <v>68229</v>
      </c>
      <c r="K367" s="231" t="s">
        <v>20</v>
      </c>
      <c r="L367" s="231" t="s">
        <v>38</v>
      </c>
      <c r="M367" s="214">
        <v>3260</v>
      </c>
      <c r="N367" s="214">
        <v>56</v>
      </c>
      <c r="O367" s="229" t="s">
        <v>37</v>
      </c>
      <c r="P367" s="230">
        <v>3147.87</v>
      </c>
      <c r="Q367" s="256"/>
      <c r="R367" s="207"/>
    </row>
    <row r="368" spans="1:18" s="158" customFormat="1" ht="31.2" x14ac:dyDescent="0.3">
      <c r="A368" s="235">
        <v>293</v>
      </c>
      <c r="B368" s="236">
        <v>551</v>
      </c>
      <c r="C368" s="231" t="s">
        <v>17</v>
      </c>
      <c r="D368" s="231" t="s">
        <v>109</v>
      </c>
      <c r="E368" s="231" t="s">
        <v>364</v>
      </c>
      <c r="F368" s="231">
        <v>49</v>
      </c>
      <c r="G368" s="231" t="s">
        <v>474</v>
      </c>
      <c r="H368" s="237" t="s">
        <v>19</v>
      </c>
      <c r="I368" s="237" t="s">
        <v>19</v>
      </c>
      <c r="J368" s="231">
        <v>45844</v>
      </c>
      <c r="K368" s="231" t="s">
        <v>20</v>
      </c>
      <c r="L368" s="231" t="s">
        <v>38</v>
      </c>
      <c r="M368" s="214">
        <v>1000</v>
      </c>
      <c r="N368" s="214">
        <v>12</v>
      </c>
      <c r="O368" s="229" t="s">
        <v>37</v>
      </c>
      <c r="P368" s="230">
        <v>674.54</v>
      </c>
      <c r="Q368" s="256"/>
      <c r="R368" s="207"/>
    </row>
    <row r="369" spans="1:18" s="158" customFormat="1" ht="31.2" x14ac:dyDescent="0.3">
      <c r="A369" s="235">
        <v>294</v>
      </c>
      <c r="B369" s="236">
        <v>552</v>
      </c>
      <c r="C369" s="231" t="s">
        <v>17</v>
      </c>
      <c r="D369" s="231" t="s">
        <v>109</v>
      </c>
      <c r="E369" s="231" t="s">
        <v>1291</v>
      </c>
      <c r="F369" s="231">
        <v>49</v>
      </c>
      <c r="G369" s="231" t="s">
        <v>476</v>
      </c>
      <c r="H369" s="237" t="s">
        <v>19</v>
      </c>
      <c r="I369" s="237" t="s">
        <v>19</v>
      </c>
      <c r="J369" s="231">
        <v>74587</v>
      </c>
      <c r="K369" s="231" t="s">
        <v>20</v>
      </c>
      <c r="L369" s="231" t="s">
        <v>38</v>
      </c>
      <c r="M369" s="214">
        <v>960</v>
      </c>
      <c r="N369" s="214">
        <v>11</v>
      </c>
      <c r="O369" s="229" t="s">
        <v>37</v>
      </c>
      <c r="P369" s="230">
        <v>618.33000000000004</v>
      </c>
      <c r="Q369" s="256"/>
      <c r="R369" s="207"/>
    </row>
    <row r="370" spans="1:18" s="158" customFormat="1" ht="62.4" x14ac:dyDescent="0.3">
      <c r="A370" s="235">
        <v>295</v>
      </c>
      <c r="B370" s="236">
        <v>554</v>
      </c>
      <c r="C370" s="231" t="s">
        <v>17</v>
      </c>
      <c r="D370" s="231" t="s">
        <v>109</v>
      </c>
      <c r="E370" s="231" t="s">
        <v>1292</v>
      </c>
      <c r="F370" s="231">
        <v>49</v>
      </c>
      <c r="G370" s="231" t="s">
        <v>478</v>
      </c>
      <c r="H370" s="237" t="s">
        <v>19</v>
      </c>
      <c r="I370" s="237" t="s">
        <v>19</v>
      </c>
      <c r="J370" s="231">
        <v>72924</v>
      </c>
      <c r="K370" s="231" t="s">
        <v>20</v>
      </c>
      <c r="L370" s="231" t="s">
        <v>38</v>
      </c>
      <c r="M370" s="214">
        <v>2250</v>
      </c>
      <c r="N370" s="214">
        <v>26</v>
      </c>
      <c r="O370" s="229" t="s">
        <v>37</v>
      </c>
      <c r="P370" s="230">
        <v>1461.51</v>
      </c>
      <c r="Q370" s="256"/>
      <c r="R370" s="207"/>
    </row>
    <row r="371" spans="1:18" s="158" customFormat="1" ht="31.2" x14ac:dyDescent="0.3">
      <c r="A371" s="235">
        <v>296</v>
      </c>
      <c r="B371" s="236">
        <v>555</v>
      </c>
      <c r="C371" s="231" t="s">
        <v>17</v>
      </c>
      <c r="D371" s="231" t="s">
        <v>109</v>
      </c>
      <c r="E371" s="226" t="s">
        <v>271</v>
      </c>
      <c r="F371" s="227" t="s">
        <v>60</v>
      </c>
      <c r="G371" s="226" t="s">
        <v>479</v>
      </c>
      <c r="H371" s="226" t="s">
        <v>19</v>
      </c>
      <c r="I371" s="226" t="s">
        <v>19</v>
      </c>
      <c r="J371" s="231">
        <v>64369</v>
      </c>
      <c r="K371" s="226" t="s">
        <v>20</v>
      </c>
      <c r="L371" s="226" t="s">
        <v>38</v>
      </c>
      <c r="M371" s="214">
        <v>1057</v>
      </c>
      <c r="N371" s="212">
        <v>12</v>
      </c>
      <c r="O371" s="229" t="s">
        <v>37</v>
      </c>
      <c r="P371" s="230">
        <v>674.54</v>
      </c>
      <c r="Q371" s="256"/>
      <c r="R371" s="207"/>
    </row>
    <row r="372" spans="1:18" s="158" customFormat="1" ht="31.2" x14ac:dyDescent="0.3">
      <c r="A372" s="235">
        <v>297</v>
      </c>
      <c r="B372" s="236">
        <v>556</v>
      </c>
      <c r="C372" s="231" t="s">
        <v>17</v>
      </c>
      <c r="D372" s="231" t="s">
        <v>109</v>
      </c>
      <c r="E372" s="231" t="s">
        <v>1377</v>
      </c>
      <c r="F372" s="231">
        <v>49</v>
      </c>
      <c r="G372" s="231" t="s">
        <v>481</v>
      </c>
      <c r="H372" s="209" t="s">
        <v>37</v>
      </c>
      <c r="I372" s="209" t="s">
        <v>37</v>
      </c>
      <c r="J372" s="209">
        <v>46318</v>
      </c>
      <c r="K372" s="226" t="s">
        <v>20</v>
      </c>
      <c r="L372" s="226" t="s">
        <v>38</v>
      </c>
      <c r="M372" s="214">
        <v>3000</v>
      </c>
      <c r="N372" s="212">
        <v>34</v>
      </c>
      <c r="O372" s="229" t="s">
        <v>37</v>
      </c>
      <c r="P372" s="230">
        <v>1911.21</v>
      </c>
      <c r="Q372" s="256"/>
      <c r="R372" s="207"/>
    </row>
    <row r="373" spans="1:18" s="158" customFormat="1" ht="31.2" x14ac:dyDescent="0.3">
      <c r="A373" s="235">
        <v>298</v>
      </c>
      <c r="B373" s="236">
        <v>557</v>
      </c>
      <c r="C373" s="231" t="s">
        <v>17</v>
      </c>
      <c r="D373" s="231" t="s">
        <v>109</v>
      </c>
      <c r="E373" s="226" t="s">
        <v>1404</v>
      </c>
      <c r="F373" s="227" t="s">
        <v>60</v>
      </c>
      <c r="G373" s="226" t="s">
        <v>483</v>
      </c>
      <c r="H373" s="226" t="s">
        <v>19</v>
      </c>
      <c r="I373" s="226" t="s">
        <v>19</v>
      </c>
      <c r="J373" s="226" t="s">
        <v>37</v>
      </c>
      <c r="K373" s="226" t="s">
        <v>20</v>
      </c>
      <c r="L373" s="226" t="s">
        <v>38</v>
      </c>
      <c r="M373" s="214">
        <v>1507</v>
      </c>
      <c r="N373" s="212">
        <v>2</v>
      </c>
      <c r="O373" s="229" t="s">
        <v>37</v>
      </c>
      <c r="P373" s="230">
        <v>112.42</v>
      </c>
      <c r="Q373" s="256"/>
      <c r="R373" s="207"/>
    </row>
    <row r="374" spans="1:18" s="158" customFormat="1" ht="15.6" x14ac:dyDescent="0.3">
      <c r="A374" s="235">
        <v>299</v>
      </c>
      <c r="B374" s="236">
        <v>596</v>
      </c>
      <c r="C374" s="231" t="s">
        <v>17</v>
      </c>
      <c r="D374" s="231" t="s">
        <v>485</v>
      </c>
      <c r="E374" s="226" t="s">
        <v>1405</v>
      </c>
      <c r="F374" s="208" t="s">
        <v>1232</v>
      </c>
      <c r="G374" s="209" t="s">
        <v>1300</v>
      </c>
      <c r="H374" s="226" t="s">
        <v>19</v>
      </c>
      <c r="I374" s="226" t="s">
        <v>19</v>
      </c>
      <c r="J374" s="226" t="s">
        <v>37</v>
      </c>
      <c r="K374" s="209" t="s">
        <v>20</v>
      </c>
      <c r="L374" s="209" t="s">
        <v>21</v>
      </c>
      <c r="M374" s="214">
        <v>52977</v>
      </c>
      <c r="N374" s="212">
        <v>832</v>
      </c>
      <c r="O374" s="229" t="s">
        <v>37</v>
      </c>
      <c r="P374" s="230">
        <v>16877.95</v>
      </c>
      <c r="Q374" s="256"/>
      <c r="R374" s="207"/>
    </row>
    <row r="375" spans="1:18" s="188" customFormat="1" ht="15.6" x14ac:dyDescent="0.3">
      <c r="A375" s="235">
        <v>300</v>
      </c>
      <c r="B375" s="236" t="s">
        <v>1537</v>
      </c>
      <c r="C375" s="231" t="s">
        <v>17</v>
      </c>
      <c r="D375" s="231" t="s">
        <v>485</v>
      </c>
      <c r="E375" s="209" t="s">
        <v>1405</v>
      </c>
      <c r="F375" s="208" t="s">
        <v>1232</v>
      </c>
      <c r="G375" s="209" t="s">
        <v>1301</v>
      </c>
      <c r="H375" s="209" t="s">
        <v>19</v>
      </c>
      <c r="I375" s="209" t="s">
        <v>19</v>
      </c>
      <c r="J375" s="209" t="s">
        <v>37</v>
      </c>
      <c r="K375" s="209" t="s">
        <v>20</v>
      </c>
      <c r="L375" s="209" t="s">
        <v>21</v>
      </c>
      <c r="M375" s="214">
        <v>24546</v>
      </c>
      <c r="N375" s="212">
        <v>2815</v>
      </c>
      <c r="O375" s="229" t="s">
        <v>37</v>
      </c>
      <c r="P375" s="212">
        <v>57105.09</v>
      </c>
      <c r="Q375" s="257"/>
      <c r="R375" s="206"/>
    </row>
    <row r="376" spans="1:18" s="168" customFormat="1" ht="15.6" x14ac:dyDescent="0.3">
      <c r="A376" s="235">
        <v>301</v>
      </c>
      <c r="B376" s="236" t="s">
        <v>1538</v>
      </c>
      <c r="C376" s="231" t="s">
        <v>17</v>
      </c>
      <c r="D376" s="231" t="s">
        <v>485</v>
      </c>
      <c r="E376" s="226" t="s">
        <v>1405</v>
      </c>
      <c r="F376" s="208" t="s">
        <v>1232</v>
      </c>
      <c r="G376" s="209">
        <v>561</v>
      </c>
      <c r="H376" s="226" t="s">
        <v>19</v>
      </c>
      <c r="I376" s="226" t="s">
        <v>19</v>
      </c>
      <c r="J376" s="226" t="s">
        <v>37</v>
      </c>
      <c r="K376" s="209" t="s">
        <v>20</v>
      </c>
      <c r="L376" s="209" t="s">
        <v>21</v>
      </c>
      <c r="M376" s="214">
        <v>28973</v>
      </c>
      <c r="N376" s="212">
        <v>316</v>
      </c>
      <c r="O376" s="229" t="s">
        <v>37</v>
      </c>
      <c r="P376" s="230">
        <v>6410.38</v>
      </c>
      <c r="Q376" s="256"/>
      <c r="R376" s="207"/>
    </row>
    <row r="377" spans="1:18" s="168" customFormat="1" ht="15.6" x14ac:dyDescent="0.3">
      <c r="A377" s="235">
        <v>302</v>
      </c>
      <c r="B377" s="236" t="s">
        <v>1539</v>
      </c>
      <c r="C377" s="231" t="s">
        <v>17</v>
      </c>
      <c r="D377" s="231" t="s">
        <v>485</v>
      </c>
      <c r="E377" s="226" t="s">
        <v>1405</v>
      </c>
      <c r="F377" s="208" t="s">
        <v>1232</v>
      </c>
      <c r="G377" s="209" t="s">
        <v>1304</v>
      </c>
      <c r="H377" s="226" t="s">
        <v>19</v>
      </c>
      <c r="I377" s="226" t="s">
        <v>19</v>
      </c>
      <c r="J377" s="226" t="s">
        <v>37</v>
      </c>
      <c r="K377" s="209" t="s">
        <v>20</v>
      </c>
      <c r="L377" s="209" t="s">
        <v>21</v>
      </c>
      <c r="M377" s="214">
        <v>19918</v>
      </c>
      <c r="N377" s="212">
        <v>704</v>
      </c>
      <c r="O377" s="229" t="s">
        <v>37</v>
      </c>
      <c r="P377" s="230">
        <v>14281.34</v>
      </c>
      <c r="Q377" s="256"/>
      <c r="R377" s="207"/>
    </row>
    <row r="378" spans="1:18" s="158" customFormat="1" ht="66" customHeight="1" x14ac:dyDescent="0.3">
      <c r="A378" s="235">
        <v>303</v>
      </c>
      <c r="B378" s="236">
        <v>720</v>
      </c>
      <c r="C378" s="231" t="s">
        <v>17</v>
      </c>
      <c r="D378" s="231" t="s">
        <v>485</v>
      </c>
      <c r="E378" s="209" t="s">
        <v>1293</v>
      </c>
      <c r="F378" s="208" t="s">
        <v>488</v>
      </c>
      <c r="G378" s="209" t="s">
        <v>490</v>
      </c>
      <c r="H378" s="209" t="s">
        <v>19</v>
      </c>
      <c r="I378" s="209" t="s">
        <v>19</v>
      </c>
      <c r="J378" s="209" t="s">
        <v>37</v>
      </c>
      <c r="K378" s="231" t="s">
        <v>20</v>
      </c>
      <c r="L378" s="209" t="s">
        <v>21</v>
      </c>
      <c r="M378" s="214">
        <v>31300</v>
      </c>
      <c r="N378" s="212">
        <v>2321</v>
      </c>
      <c r="O378" s="229" t="s">
        <v>37</v>
      </c>
      <c r="P378" s="230">
        <v>47083.81</v>
      </c>
      <c r="Q378" s="256"/>
      <c r="R378" s="207"/>
    </row>
    <row r="379" spans="1:18" s="158" customFormat="1" ht="31.2" x14ac:dyDescent="0.3">
      <c r="A379" s="235">
        <v>304</v>
      </c>
      <c r="B379" s="236">
        <v>728</v>
      </c>
      <c r="C379" s="231" t="s">
        <v>17</v>
      </c>
      <c r="D379" s="231" t="s">
        <v>485</v>
      </c>
      <c r="E379" s="209" t="s">
        <v>493</v>
      </c>
      <c r="F379" s="208" t="s">
        <v>488</v>
      </c>
      <c r="G379" s="209" t="s">
        <v>496</v>
      </c>
      <c r="H379" s="209">
        <v>3900</v>
      </c>
      <c r="I379" s="209">
        <v>58178</v>
      </c>
      <c r="J379" s="209" t="s">
        <v>37</v>
      </c>
      <c r="K379" s="231" t="s">
        <v>20</v>
      </c>
      <c r="L379" s="209" t="s">
        <v>38</v>
      </c>
      <c r="M379" s="214">
        <v>2950</v>
      </c>
      <c r="N379" s="212">
        <v>381</v>
      </c>
      <c r="O379" s="229" t="s">
        <v>37</v>
      </c>
      <c r="P379" s="230">
        <v>32852.49</v>
      </c>
      <c r="Q379" s="256"/>
      <c r="R379" s="207"/>
    </row>
    <row r="380" spans="1:18" s="158" customFormat="1" ht="96" customHeight="1" x14ac:dyDescent="0.3">
      <c r="A380" s="235">
        <v>305</v>
      </c>
      <c r="B380" s="236">
        <v>730</v>
      </c>
      <c r="C380" s="231" t="s">
        <v>17</v>
      </c>
      <c r="D380" s="231" t="s">
        <v>485</v>
      </c>
      <c r="E380" s="209" t="s">
        <v>1429</v>
      </c>
      <c r="F380" s="208" t="s">
        <v>500</v>
      </c>
      <c r="G380" s="209" t="s">
        <v>498</v>
      </c>
      <c r="H380" s="209">
        <v>62667</v>
      </c>
      <c r="I380" s="209">
        <v>62667</v>
      </c>
      <c r="J380" s="209" t="s">
        <v>37</v>
      </c>
      <c r="K380" s="231" t="s">
        <v>20</v>
      </c>
      <c r="L380" s="209" t="s">
        <v>38</v>
      </c>
      <c r="M380" s="214">
        <v>79050</v>
      </c>
      <c r="N380" s="212">
        <v>13453</v>
      </c>
      <c r="O380" s="229" t="s">
        <v>37</v>
      </c>
      <c r="P380" s="230">
        <v>1160011.83</v>
      </c>
      <c r="Q380" s="256"/>
      <c r="R380" s="207"/>
    </row>
    <row r="381" spans="1:18" s="158" customFormat="1" ht="15.6" x14ac:dyDescent="0.3">
      <c r="A381" s="235">
        <v>306</v>
      </c>
      <c r="B381" s="236">
        <v>732</v>
      </c>
      <c r="C381" s="231" t="s">
        <v>17</v>
      </c>
      <c r="D381" s="231" t="s">
        <v>485</v>
      </c>
      <c r="E381" s="209" t="s">
        <v>503</v>
      </c>
      <c r="F381" s="208" t="s">
        <v>501</v>
      </c>
      <c r="G381" s="209" t="s">
        <v>504</v>
      </c>
      <c r="H381" s="209">
        <v>969</v>
      </c>
      <c r="I381" s="209">
        <v>52322</v>
      </c>
      <c r="J381" s="209" t="s">
        <v>37</v>
      </c>
      <c r="K381" s="231" t="s">
        <v>20</v>
      </c>
      <c r="L381" s="209" t="s">
        <v>38</v>
      </c>
      <c r="M381" s="214">
        <v>13358</v>
      </c>
      <c r="N381" s="212">
        <v>1119</v>
      </c>
      <c r="O381" s="229" t="s">
        <v>37</v>
      </c>
      <c r="P381" s="230">
        <v>96488.01</v>
      </c>
      <c r="Q381" s="256"/>
      <c r="R381" s="207"/>
    </row>
    <row r="382" spans="1:18" s="168" customFormat="1" ht="15.6" x14ac:dyDescent="0.3">
      <c r="A382" s="235">
        <v>307</v>
      </c>
      <c r="B382" s="236" t="s">
        <v>1540</v>
      </c>
      <c r="C382" s="231" t="s">
        <v>17</v>
      </c>
      <c r="D382" s="231" t="s">
        <v>485</v>
      </c>
      <c r="E382" s="209" t="s">
        <v>503</v>
      </c>
      <c r="F382" s="208" t="s">
        <v>501</v>
      </c>
      <c r="G382" s="209" t="s">
        <v>505</v>
      </c>
      <c r="H382" s="209">
        <v>973</v>
      </c>
      <c r="I382" s="209">
        <v>52323</v>
      </c>
      <c r="J382" s="209" t="s">
        <v>37</v>
      </c>
      <c r="K382" s="231" t="s">
        <v>20</v>
      </c>
      <c r="L382" s="209" t="s">
        <v>38</v>
      </c>
      <c r="M382" s="214">
        <v>21195</v>
      </c>
      <c r="N382" s="212">
        <v>13719</v>
      </c>
      <c r="O382" s="229" t="s">
        <v>37</v>
      </c>
      <c r="P382" s="230">
        <v>1182948.21</v>
      </c>
      <c r="Q382" s="256"/>
      <c r="R382" s="207"/>
    </row>
    <row r="383" spans="1:18" s="168" customFormat="1" ht="15.6" x14ac:dyDescent="0.3">
      <c r="A383" s="235">
        <v>308</v>
      </c>
      <c r="B383" s="236" t="s">
        <v>1541</v>
      </c>
      <c r="C383" s="231" t="s">
        <v>17</v>
      </c>
      <c r="D383" s="231" t="s">
        <v>485</v>
      </c>
      <c r="E383" s="209" t="s">
        <v>503</v>
      </c>
      <c r="F383" s="208" t="s">
        <v>501</v>
      </c>
      <c r="G383" s="209" t="s">
        <v>506</v>
      </c>
      <c r="H383" s="209">
        <v>1039</v>
      </c>
      <c r="I383" s="209">
        <v>52324</v>
      </c>
      <c r="J383" s="209" t="s">
        <v>37</v>
      </c>
      <c r="K383" s="231" t="s">
        <v>20</v>
      </c>
      <c r="L383" s="209" t="s">
        <v>38</v>
      </c>
      <c r="M383" s="214">
        <v>5006</v>
      </c>
      <c r="N383" s="212">
        <v>3075</v>
      </c>
      <c r="O383" s="229" t="s">
        <v>37</v>
      </c>
      <c r="P383" s="230">
        <v>265148.03000000003</v>
      </c>
      <c r="Q383" s="256"/>
      <c r="R383" s="207"/>
    </row>
    <row r="384" spans="1:18" s="168" customFormat="1" ht="15.6" x14ac:dyDescent="0.3">
      <c r="A384" s="235">
        <v>309</v>
      </c>
      <c r="B384" s="236" t="s">
        <v>1542</v>
      </c>
      <c r="C384" s="231" t="s">
        <v>17</v>
      </c>
      <c r="D384" s="231" t="s">
        <v>485</v>
      </c>
      <c r="E384" s="209" t="s">
        <v>503</v>
      </c>
      <c r="F384" s="208" t="s">
        <v>501</v>
      </c>
      <c r="G384" s="209" t="s">
        <v>506</v>
      </c>
      <c r="H384" s="209">
        <v>1106</v>
      </c>
      <c r="I384" s="209">
        <v>52325</v>
      </c>
      <c r="J384" s="209" t="s">
        <v>37</v>
      </c>
      <c r="K384" s="231" t="s">
        <v>20</v>
      </c>
      <c r="L384" s="209" t="s">
        <v>38</v>
      </c>
      <c r="M384" s="214">
        <v>5729</v>
      </c>
      <c r="N384" s="212">
        <v>2217</v>
      </c>
      <c r="O384" s="229" t="s">
        <v>37</v>
      </c>
      <c r="P384" s="230">
        <v>191165.26</v>
      </c>
      <c r="Q384" s="256"/>
      <c r="R384" s="207"/>
    </row>
    <row r="385" spans="1:18" s="158" customFormat="1" ht="15.6" x14ac:dyDescent="0.3">
      <c r="A385" s="235">
        <v>310</v>
      </c>
      <c r="B385" s="236">
        <v>733</v>
      </c>
      <c r="C385" s="231" t="s">
        <v>17</v>
      </c>
      <c r="D385" s="231" t="s">
        <v>485</v>
      </c>
      <c r="E385" s="209" t="s">
        <v>503</v>
      </c>
      <c r="F385" s="231">
        <v>184</v>
      </c>
      <c r="G385" s="209" t="s">
        <v>1076</v>
      </c>
      <c r="H385" s="209">
        <v>986</v>
      </c>
      <c r="I385" s="209">
        <v>52327</v>
      </c>
      <c r="J385" s="209" t="s">
        <v>37</v>
      </c>
      <c r="K385" s="231" t="s">
        <v>20</v>
      </c>
      <c r="L385" s="209" t="s">
        <v>38</v>
      </c>
      <c r="M385" s="214">
        <v>12439</v>
      </c>
      <c r="N385" s="212">
        <v>1642</v>
      </c>
      <c r="O385" s="229" t="s">
        <v>37</v>
      </c>
      <c r="P385" s="230">
        <v>141584.73000000001</v>
      </c>
      <c r="Q385" s="256"/>
      <c r="R385" s="207"/>
    </row>
    <row r="386" spans="1:18" s="168" customFormat="1" ht="15.6" x14ac:dyDescent="0.3">
      <c r="A386" s="235">
        <v>311</v>
      </c>
      <c r="B386" s="236" t="s">
        <v>1543</v>
      </c>
      <c r="C386" s="231" t="s">
        <v>17</v>
      </c>
      <c r="D386" s="231" t="s">
        <v>485</v>
      </c>
      <c r="E386" s="209" t="s">
        <v>503</v>
      </c>
      <c r="F386" s="231">
        <v>184</v>
      </c>
      <c r="G386" s="237" t="s">
        <v>1073</v>
      </c>
      <c r="H386" s="237">
        <v>967</v>
      </c>
      <c r="I386" s="231">
        <v>52328</v>
      </c>
      <c r="J386" s="209" t="s">
        <v>37</v>
      </c>
      <c r="K386" s="231" t="s">
        <v>20</v>
      </c>
      <c r="L386" s="209" t="s">
        <v>38</v>
      </c>
      <c r="M386" s="214">
        <v>1048</v>
      </c>
      <c r="N386" s="212">
        <v>381</v>
      </c>
      <c r="O386" s="229" t="s">
        <v>37</v>
      </c>
      <c r="P386" s="230">
        <v>32852.49</v>
      </c>
      <c r="Q386" s="256"/>
      <c r="R386" s="207"/>
    </row>
    <row r="387" spans="1:18" s="168" customFormat="1" ht="15.6" x14ac:dyDescent="0.3">
      <c r="A387" s="235">
        <v>312</v>
      </c>
      <c r="B387" s="236" t="s">
        <v>1544</v>
      </c>
      <c r="C387" s="231" t="s">
        <v>17</v>
      </c>
      <c r="D387" s="231" t="s">
        <v>485</v>
      </c>
      <c r="E387" s="209" t="s">
        <v>503</v>
      </c>
      <c r="F387" s="231">
        <v>184</v>
      </c>
      <c r="G387" s="209" t="s">
        <v>1075</v>
      </c>
      <c r="H387" s="209">
        <v>985</v>
      </c>
      <c r="I387" s="209">
        <v>52329</v>
      </c>
      <c r="J387" s="209" t="s">
        <v>37</v>
      </c>
      <c r="K387" s="231" t="s">
        <v>20</v>
      </c>
      <c r="L387" s="209" t="s">
        <v>38</v>
      </c>
      <c r="M387" s="214">
        <v>4064</v>
      </c>
      <c r="N387" s="212">
        <v>1889</v>
      </c>
      <c r="O387" s="229" t="s">
        <v>37</v>
      </c>
      <c r="P387" s="230">
        <v>162882.79999999999</v>
      </c>
      <c r="Q387" s="256"/>
      <c r="R387" s="207"/>
    </row>
    <row r="388" spans="1:18" s="168" customFormat="1" ht="15.6" x14ac:dyDescent="0.3">
      <c r="A388" s="235">
        <v>313</v>
      </c>
      <c r="B388" s="236" t="s">
        <v>1545</v>
      </c>
      <c r="C388" s="231" t="s">
        <v>17</v>
      </c>
      <c r="D388" s="231" t="s">
        <v>485</v>
      </c>
      <c r="E388" s="209" t="s">
        <v>503</v>
      </c>
      <c r="F388" s="231">
        <v>184</v>
      </c>
      <c r="G388" s="209" t="s">
        <v>1074</v>
      </c>
      <c r="H388" s="209">
        <v>1165</v>
      </c>
      <c r="I388" s="209">
        <v>52330</v>
      </c>
      <c r="J388" s="209" t="s">
        <v>37</v>
      </c>
      <c r="K388" s="231" t="s">
        <v>20</v>
      </c>
      <c r="L388" s="209" t="s">
        <v>38</v>
      </c>
      <c r="M388" s="214">
        <v>12783</v>
      </c>
      <c r="N388" s="212">
        <v>8873</v>
      </c>
      <c r="O388" s="229" t="s">
        <v>37</v>
      </c>
      <c r="P388" s="230">
        <v>765092.17</v>
      </c>
      <c r="Q388" s="256"/>
      <c r="R388" s="207"/>
    </row>
    <row r="389" spans="1:18" s="158" customFormat="1" ht="15.6" x14ac:dyDescent="0.3">
      <c r="A389" s="235">
        <v>314</v>
      </c>
      <c r="B389" s="236" t="s">
        <v>1303</v>
      </c>
      <c r="C389" s="231" t="s">
        <v>17</v>
      </c>
      <c r="D389" s="231" t="s">
        <v>485</v>
      </c>
      <c r="E389" s="209" t="s">
        <v>1305</v>
      </c>
      <c r="F389" s="208" t="s">
        <v>501</v>
      </c>
      <c r="G389" s="209" t="s">
        <v>508</v>
      </c>
      <c r="H389" s="209">
        <v>3295</v>
      </c>
      <c r="I389" s="209">
        <v>56862</v>
      </c>
      <c r="J389" s="209" t="s">
        <v>37</v>
      </c>
      <c r="K389" s="231" t="s">
        <v>20</v>
      </c>
      <c r="L389" s="231" t="s">
        <v>21</v>
      </c>
      <c r="M389" s="214">
        <v>11837</v>
      </c>
      <c r="N389" s="212">
        <v>208</v>
      </c>
      <c r="O389" s="229" t="s">
        <v>37</v>
      </c>
      <c r="P389" s="230">
        <v>4219.49</v>
      </c>
      <c r="Q389" s="256"/>
      <c r="R389" s="207"/>
    </row>
    <row r="390" spans="1:18" s="158" customFormat="1" ht="31.2" x14ac:dyDescent="0.3">
      <c r="A390" s="235">
        <v>315</v>
      </c>
      <c r="B390" s="236">
        <v>738</v>
      </c>
      <c r="C390" s="231" t="s">
        <v>17</v>
      </c>
      <c r="D390" s="231" t="s">
        <v>485</v>
      </c>
      <c r="E390" s="231" t="s">
        <v>1430</v>
      </c>
      <c r="F390" s="231">
        <v>185</v>
      </c>
      <c r="G390" s="231" t="s">
        <v>1180</v>
      </c>
      <c r="H390" s="231">
        <v>4396</v>
      </c>
      <c r="I390" s="231">
        <v>58057</v>
      </c>
      <c r="J390" s="209" t="s">
        <v>37</v>
      </c>
      <c r="K390" s="231" t="s">
        <v>20</v>
      </c>
      <c r="L390" s="231" t="s">
        <v>21</v>
      </c>
      <c r="M390" s="214">
        <v>4766</v>
      </c>
      <c r="N390" s="214">
        <v>996</v>
      </c>
      <c r="O390" s="229" t="s">
        <v>37</v>
      </c>
      <c r="P390" s="230">
        <v>20204.86</v>
      </c>
      <c r="Q390" s="256"/>
      <c r="R390" s="207"/>
    </row>
    <row r="391" spans="1:18" s="158" customFormat="1" ht="15.6" x14ac:dyDescent="0.3">
      <c r="A391" s="235">
        <v>316</v>
      </c>
      <c r="B391" s="236">
        <v>749</v>
      </c>
      <c r="C391" s="231" t="s">
        <v>17</v>
      </c>
      <c r="D391" s="231" t="s">
        <v>485</v>
      </c>
      <c r="E391" s="226" t="s">
        <v>1405</v>
      </c>
      <c r="F391" s="231" t="s">
        <v>37</v>
      </c>
      <c r="G391" s="231">
        <v>476</v>
      </c>
      <c r="H391" s="231" t="s">
        <v>37</v>
      </c>
      <c r="I391" s="231" t="s">
        <v>37</v>
      </c>
      <c r="J391" s="209" t="s">
        <v>37</v>
      </c>
      <c r="K391" s="231" t="s">
        <v>1369</v>
      </c>
      <c r="L391" s="231" t="s">
        <v>21</v>
      </c>
      <c r="M391" s="214">
        <v>116211</v>
      </c>
      <c r="N391" s="214">
        <v>274</v>
      </c>
      <c r="O391" s="229" t="s">
        <v>37</v>
      </c>
      <c r="P391" s="230">
        <v>2779.18</v>
      </c>
      <c r="Q391" s="256"/>
      <c r="R391" s="207"/>
    </row>
    <row r="392" spans="1:18" s="158" customFormat="1" ht="15.6" x14ac:dyDescent="0.3">
      <c r="A392" s="235">
        <v>317</v>
      </c>
      <c r="B392" s="236">
        <v>771</v>
      </c>
      <c r="C392" s="231" t="s">
        <v>17</v>
      </c>
      <c r="D392" s="231" t="s">
        <v>485</v>
      </c>
      <c r="E392" s="231" t="s">
        <v>896</v>
      </c>
      <c r="F392" s="231">
        <v>189</v>
      </c>
      <c r="G392" s="231" t="s">
        <v>511</v>
      </c>
      <c r="H392" s="231">
        <v>64364</v>
      </c>
      <c r="I392" s="231">
        <v>64364</v>
      </c>
      <c r="J392" s="209" t="s">
        <v>37</v>
      </c>
      <c r="K392" s="231" t="s">
        <v>20</v>
      </c>
      <c r="L392" s="231" t="s">
        <v>38</v>
      </c>
      <c r="M392" s="214">
        <v>1250</v>
      </c>
      <c r="N392" s="214">
        <v>306</v>
      </c>
      <c r="O392" s="229" t="s">
        <v>37</v>
      </c>
      <c r="P392" s="230">
        <v>26385.46</v>
      </c>
      <c r="Q392" s="256"/>
      <c r="R392" s="207"/>
    </row>
    <row r="393" spans="1:18" s="158" customFormat="1" ht="15.6" x14ac:dyDescent="0.3">
      <c r="A393" s="235">
        <v>318</v>
      </c>
      <c r="B393" s="236">
        <v>795</v>
      </c>
      <c r="C393" s="231" t="s">
        <v>17</v>
      </c>
      <c r="D393" s="231" t="s">
        <v>485</v>
      </c>
      <c r="E393" s="231" t="s">
        <v>512</v>
      </c>
      <c r="F393" s="231">
        <v>189</v>
      </c>
      <c r="G393" s="231" t="s">
        <v>513</v>
      </c>
      <c r="H393" s="231" t="s">
        <v>514</v>
      </c>
      <c r="I393" s="231">
        <v>58868</v>
      </c>
      <c r="J393" s="209" t="s">
        <v>37</v>
      </c>
      <c r="K393" s="231" t="s">
        <v>20</v>
      </c>
      <c r="L393" s="231" t="s">
        <v>21</v>
      </c>
      <c r="M393" s="214">
        <v>1250</v>
      </c>
      <c r="N393" s="212">
        <v>27</v>
      </c>
      <c r="O393" s="229" t="s">
        <v>37</v>
      </c>
      <c r="P393" s="230">
        <v>547.72</v>
      </c>
      <c r="Q393" s="256"/>
      <c r="R393" s="207"/>
    </row>
    <row r="394" spans="1:18" s="158" customFormat="1" ht="15.6" x14ac:dyDescent="0.3">
      <c r="A394" s="235">
        <v>319</v>
      </c>
      <c r="B394" s="236">
        <v>796</v>
      </c>
      <c r="C394" s="231" t="s">
        <v>17</v>
      </c>
      <c r="D394" s="231" t="s">
        <v>485</v>
      </c>
      <c r="E394" s="231" t="s">
        <v>515</v>
      </c>
      <c r="F394" s="231">
        <v>189</v>
      </c>
      <c r="G394" s="231" t="s">
        <v>513</v>
      </c>
      <c r="H394" s="231" t="s">
        <v>516</v>
      </c>
      <c r="I394" s="231">
        <v>58423</v>
      </c>
      <c r="J394" s="209" t="s">
        <v>37</v>
      </c>
      <c r="K394" s="231" t="s">
        <v>20</v>
      </c>
      <c r="L394" s="231" t="s">
        <v>21</v>
      </c>
      <c r="M394" s="214">
        <v>1250</v>
      </c>
      <c r="N394" s="212">
        <v>530</v>
      </c>
      <c r="O394" s="229" t="s">
        <v>37</v>
      </c>
      <c r="P394" s="230">
        <v>10751.58</v>
      </c>
      <c r="Q394" s="256"/>
      <c r="R394" s="207"/>
    </row>
    <row r="395" spans="1:18" s="158" customFormat="1" ht="15.6" x14ac:dyDescent="0.3">
      <c r="A395" s="235">
        <v>320</v>
      </c>
      <c r="B395" s="236">
        <v>815</v>
      </c>
      <c r="C395" s="231" t="s">
        <v>17</v>
      </c>
      <c r="D395" s="231" t="s">
        <v>485</v>
      </c>
      <c r="E395" s="209" t="s">
        <v>518</v>
      </c>
      <c r="F395" s="208" t="s">
        <v>517</v>
      </c>
      <c r="G395" s="209" t="s">
        <v>519</v>
      </c>
      <c r="H395" s="209">
        <v>51518</v>
      </c>
      <c r="I395" s="209">
        <v>51518</v>
      </c>
      <c r="J395" s="209" t="s">
        <v>37</v>
      </c>
      <c r="K395" s="231" t="s">
        <v>20</v>
      </c>
      <c r="L395" s="209" t="s">
        <v>38</v>
      </c>
      <c r="M395" s="214">
        <v>2288</v>
      </c>
      <c r="N395" s="212">
        <v>18</v>
      </c>
      <c r="O395" s="229" t="s">
        <v>37</v>
      </c>
      <c r="P395" s="230">
        <v>1552.09</v>
      </c>
      <c r="Q395" s="256"/>
      <c r="R395" s="207"/>
    </row>
    <row r="396" spans="1:18" s="158" customFormat="1" ht="31.2" x14ac:dyDescent="0.3">
      <c r="A396" s="235">
        <v>321</v>
      </c>
      <c r="B396" s="236">
        <v>817</v>
      </c>
      <c r="C396" s="231" t="s">
        <v>17</v>
      </c>
      <c r="D396" s="231" t="s">
        <v>485</v>
      </c>
      <c r="E396" s="231" t="s">
        <v>1112</v>
      </c>
      <c r="F396" s="231">
        <v>195</v>
      </c>
      <c r="G396" s="231" t="s">
        <v>1113</v>
      </c>
      <c r="H396" s="237">
        <v>3450</v>
      </c>
      <c r="I396" s="237">
        <v>55751</v>
      </c>
      <c r="J396" s="237" t="s">
        <v>37</v>
      </c>
      <c r="K396" s="231" t="s">
        <v>20</v>
      </c>
      <c r="L396" s="231" t="s">
        <v>21</v>
      </c>
      <c r="M396" s="214">
        <v>2500</v>
      </c>
      <c r="N396" s="214">
        <v>47</v>
      </c>
      <c r="O396" s="229" t="s">
        <v>37</v>
      </c>
      <c r="P396" s="230">
        <v>953.44</v>
      </c>
      <c r="Q396" s="256"/>
      <c r="R396" s="207"/>
    </row>
    <row r="397" spans="1:18" s="168" customFormat="1" ht="31.2" x14ac:dyDescent="0.3">
      <c r="A397" s="235">
        <v>322</v>
      </c>
      <c r="B397" s="236" t="s">
        <v>1546</v>
      </c>
      <c r="C397" s="231" t="s">
        <v>17</v>
      </c>
      <c r="D397" s="231" t="s">
        <v>485</v>
      </c>
      <c r="E397" s="231" t="s">
        <v>1431</v>
      </c>
      <c r="F397" s="231">
        <v>195</v>
      </c>
      <c r="G397" s="231" t="s">
        <v>1114</v>
      </c>
      <c r="H397" s="237">
        <v>3458</v>
      </c>
      <c r="I397" s="237">
        <v>55744</v>
      </c>
      <c r="J397" s="237" t="s">
        <v>37</v>
      </c>
      <c r="K397" s="231" t="s">
        <v>20</v>
      </c>
      <c r="L397" s="231" t="s">
        <v>21</v>
      </c>
      <c r="M397" s="214">
        <v>2500</v>
      </c>
      <c r="N397" s="214">
        <v>31</v>
      </c>
      <c r="O397" s="229" t="s">
        <v>37</v>
      </c>
      <c r="P397" s="230">
        <v>628.87</v>
      </c>
      <c r="Q397" s="256"/>
      <c r="R397" s="207"/>
    </row>
    <row r="398" spans="1:18" s="158" customFormat="1" ht="15.6" x14ac:dyDescent="0.3">
      <c r="A398" s="235">
        <v>323</v>
      </c>
      <c r="B398" s="236" t="s">
        <v>1308</v>
      </c>
      <c r="C398" s="231" t="s">
        <v>17</v>
      </c>
      <c r="D398" s="231" t="s">
        <v>485</v>
      </c>
      <c r="E398" s="226" t="s">
        <v>1306</v>
      </c>
      <c r="F398" s="231">
        <v>195</v>
      </c>
      <c r="G398" s="231">
        <v>696</v>
      </c>
      <c r="H398" s="237" t="s">
        <v>37</v>
      </c>
      <c r="I398" s="237" t="s">
        <v>37</v>
      </c>
      <c r="J398" s="237" t="s">
        <v>37</v>
      </c>
      <c r="K398" s="231" t="s">
        <v>20</v>
      </c>
      <c r="L398" s="231" t="s">
        <v>21</v>
      </c>
      <c r="M398" s="214">
        <v>1821</v>
      </c>
      <c r="N398" s="214">
        <v>20</v>
      </c>
      <c r="O398" s="229" t="s">
        <v>37</v>
      </c>
      <c r="P398" s="230">
        <v>405.72</v>
      </c>
      <c r="Q398" s="256"/>
      <c r="R398" s="207"/>
    </row>
    <row r="399" spans="1:18" s="158" customFormat="1" ht="15.6" x14ac:dyDescent="0.3">
      <c r="A399" s="235">
        <v>324</v>
      </c>
      <c r="B399" s="236">
        <v>866</v>
      </c>
      <c r="C399" s="232" t="s">
        <v>17</v>
      </c>
      <c r="D399" s="232" t="s">
        <v>485</v>
      </c>
      <c r="E399" s="226" t="s">
        <v>1153</v>
      </c>
      <c r="F399" s="227" t="s">
        <v>524</v>
      </c>
      <c r="G399" s="226" t="s">
        <v>522</v>
      </c>
      <c r="H399" s="226" t="s">
        <v>19</v>
      </c>
      <c r="I399" s="226" t="s">
        <v>19</v>
      </c>
      <c r="J399" s="237" t="s">
        <v>37</v>
      </c>
      <c r="K399" s="226" t="s">
        <v>20</v>
      </c>
      <c r="L399" s="231" t="s">
        <v>21</v>
      </c>
      <c r="M399" s="214">
        <v>2500</v>
      </c>
      <c r="N399" s="212">
        <v>1040</v>
      </c>
      <c r="O399" s="229" t="s">
        <v>37</v>
      </c>
      <c r="P399" s="230">
        <v>21097.439999999999</v>
      </c>
      <c r="Q399" s="256"/>
      <c r="R399" s="207"/>
    </row>
    <row r="400" spans="1:18" s="168" customFormat="1" ht="15.6" x14ac:dyDescent="0.3">
      <c r="A400" s="235">
        <v>325</v>
      </c>
      <c r="B400" s="236" t="s">
        <v>1547</v>
      </c>
      <c r="C400" s="232" t="s">
        <v>17</v>
      </c>
      <c r="D400" s="232" t="s">
        <v>485</v>
      </c>
      <c r="E400" s="226" t="s">
        <v>1154</v>
      </c>
      <c r="F400" s="227" t="s">
        <v>524</v>
      </c>
      <c r="G400" s="226" t="s">
        <v>522</v>
      </c>
      <c r="H400" s="226" t="s">
        <v>19</v>
      </c>
      <c r="I400" s="226" t="s">
        <v>19</v>
      </c>
      <c r="J400" s="237" t="s">
        <v>37</v>
      </c>
      <c r="K400" s="226" t="s">
        <v>20</v>
      </c>
      <c r="L400" s="231" t="s">
        <v>21</v>
      </c>
      <c r="M400" s="214">
        <v>2500</v>
      </c>
      <c r="N400" s="212">
        <v>1046</v>
      </c>
      <c r="O400" s="229" t="s">
        <v>37</v>
      </c>
      <c r="P400" s="230">
        <v>21219.16</v>
      </c>
      <c r="Q400" s="256"/>
      <c r="R400" s="207"/>
    </row>
    <row r="401" spans="1:18" s="158" customFormat="1" ht="15.6" x14ac:dyDescent="0.3">
      <c r="A401" s="235">
        <v>326</v>
      </c>
      <c r="B401" s="236">
        <v>882</v>
      </c>
      <c r="C401" s="242" t="s">
        <v>17</v>
      </c>
      <c r="D401" s="242" t="s">
        <v>525</v>
      </c>
      <c r="E401" s="226" t="s">
        <v>532</v>
      </c>
      <c r="F401" s="208" t="s">
        <v>1184</v>
      </c>
      <c r="G401" s="209" t="s">
        <v>527</v>
      </c>
      <c r="H401" s="209">
        <v>2534</v>
      </c>
      <c r="I401" s="209">
        <v>106513</v>
      </c>
      <c r="J401" s="237" t="s">
        <v>37</v>
      </c>
      <c r="K401" s="209" t="s">
        <v>20</v>
      </c>
      <c r="L401" s="209" t="s">
        <v>21</v>
      </c>
      <c r="M401" s="243">
        <v>52200</v>
      </c>
      <c r="N401" s="212">
        <v>25959</v>
      </c>
      <c r="O401" s="229" t="s">
        <v>37</v>
      </c>
      <c r="P401" s="230">
        <v>315843.15000000002</v>
      </c>
      <c r="Q401" s="256"/>
      <c r="R401" s="207"/>
    </row>
    <row r="402" spans="1:18" s="158" customFormat="1" ht="78" x14ac:dyDescent="0.3">
      <c r="A402" s="235">
        <v>327</v>
      </c>
      <c r="B402" s="236">
        <v>883</v>
      </c>
      <c r="C402" s="242" t="s">
        <v>17</v>
      </c>
      <c r="D402" s="242" t="s">
        <v>525</v>
      </c>
      <c r="E402" s="242" t="s">
        <v>528</v>
      </c>
      <c r="F402" s="208" t="s">
        <v>529</v>
      </c>
      <c r="G402" s="209" t="s">
        <v>530</v>
      </c>
      <c r="H402" s="209" t="s">
        <v>37</v>
      </c>
      <c r="I402" s="209" t="s">
        <v>37</v>
      </c>
      <c r="J402" s="242">
        <v>49863</v>
      </c>
      <c r="K402" s="209" t="s">
        <v>20</v>
      </c>
      <c r="L402" s="209" t="s">
        <v>21</v>
      </c>
      <c r="M402" s="243">
        <v>80000</v>
      </c>
      <c r="N402" s="212">
        <v>16103</v>
      </c>
      <c r="O402" s="229" t="s">
        <v>37</v>
      </c>
      <c r="P402" s="230">
        <v>195925.2</v>
      </c>
      <c r="Q402" s="256"/>
      <c r="R402" s="207"/>
    </row>
    <row r="403" spans="1:18" s="158" customFormat="1" ht="15.6" x14ac:dyDescent="0.3">
      <c r="A403" s="235">
        <v>328</v>
      </c>
      <c r="B403" s="236">
        <v>884</v>
      </c>
      <c r="C403" s="242" t="s">
        <v>17</v>
      </c>
      <c r="D403" s="242" t="s">
        <v>525</v>
      </c>
      <c r="E403" s="226" t="s">
        <v>1185</v>
      </c>
      <c r="F403" s="208" t="s">
        <v>529</v>
      </c>
      <c r="G403" s="209" t="s">
        <v>527</v>
      </c>
      <c r="H403" s="209" t="s">
        <v>37</v>
      </c>
      <c r="I403" s="209" t="s">
        <v>37</v>
      </c>
      <c r="J403" s="242">
        <v>48571</v>
      </c>
      <c r="K403" s="209" t="s">
        <v>20</v>
      </c>
      <c r="L403" s="209" t="s">
        <v>21</v>
      </c>
      <c r="M403" s="243">
        <v>34700</v>
      </c>
      <c r="N403" s="212">
        <v>9002</v>
      </c>
      <c r="O403" s="229" t="s">
        <v>37</v>
      </c>
      <c r="P403" s="230">
        <v>109527.33</v>
      </c>
      <c r="Q403" s="256"/>
      <c r="R403" s="207"/>
    </row>
    <row r="404" spans="1:18" s="158" customFormat="1" ht="15.6" x14ac:dyDescent="0.3">
      <c r="A404" s="235">
        <v>329</v>
      </c>
      <c r="B404" s="236">
        <v>885</v>
      </c>
      <c r="C404" s="242" t="s">
        <v>17</v>
      </c>
      <c r="D404" s="242" t="s">
        <v>525</v>
      </c>
      <c r="E404" s="242" t="s">
        <v>532</v>
      </c>
      <c r="F404" s="242">
        <v>59</v>
      </c>
      <c r="G404" s="242" t="s">
        <v>533</v>
      </c>
      <c r="H404" s="242">
        <v>2533</v>
      </c>
      <c r="I404" s="242">
        <v>106514</v>
      </c>
      <c r="J404" s="242" t="s">
        <v>37</v>
      </c>
      <c r="K404" s="242" t="s">
        <v>20</v>
      </c>
      <c r="L404" s="242" t="s">
        <v>21</v>
      </c>
      <c r="M404" s="243">
        <v>49902</v>
      </c>
      <c r="N404" s="212">
        <v>13892</v>
      </c>
      <c r="O404" s="229" t="s">
        <v>37</v>
      </c>
      <c r="P404" s="230">
        <v>169023.96</v>
      </c>
      <c r="Q404" s="256"/>
      <c r="R404" s="207"/>
    </row>
    <row r="405" spans="1:18" s="158" customFormat="1" ht="15.6" x14ac:dyDescent="0.3">
      <c r="A405" s="235">
        <v>330</v>
      </c>
      <c r="B405" s="236">
        <v>886</v>
      </c>
      <c r="C405" s="242" t="s">
        <v>17</v>
      </c>
      <c r="D405" s="242" t="s">
        <v>525</v>
      </c>
      <c r="E405" s="242" t="s">
        <v>532</v>
      </c>
      <c r="F405" s="242">
        <v>59</v>
      </c>
      <c r="G405" s="242" t="s">
        <v>533</v>
      </c>
      <c r="H405" s="242">
        <v>2533</v>
      </c>
      <c r="I405" s="242">
        <v>106514</v>
      </c>
      <c r="J405" s="242" t="s">
        <v>37</v>
      </c>
      <c r="K405" s="242" t="s">
        <v>20</v>
      </c>
      <c r="L405" s="242" t="s">
        <v>21</v>
      </c>
      <c r="M405" s="243">
        <v>49902</v>
      </c>
      <c r="N405" s="212">
        <v>467</v>
      </c>
      <c r="O405" s="229" t="s">
        <v>37</v>
      </c>
      <c r="P405" s="230">
        <v>5681.99</v>
      </c>
      <c r="Q405" s="256"/>
      <c r="R405" s="207"/>
    </row>
    <row r="406" spans="1:18" s="158" customFormat="1" ht="15.6" x14ac:dyDescent="0.3">
      <c r="A406" s="235">
        <v>331</v>
      </c>
      <c r="B406" s="236">
        <v>887</v>
      </c>
      <c r="C406" s="242" t="s">
        <v>17</v>
      </c>
      <c r="D406" s="242" t="s">
        <v>525</v>
      </c>
      <c r="E406" s="242" t="s">
        <v>534</v>
      </c>
      <c r="F406" s="208" t="s">
        <v>535</v>
      </c>
      <c r="G406" s="209" t="s">
        <v>536</v>
      </c>
      <c r="H406" s="242">
        <v>121011</v>
      </c>
      <c r="I406" s="242">
        <v>121011</v>
      </c>
      <c r="J406" s="242" t="s">
        <v>37</v>
      </c>
      <c r="K406" s="242" t="s">
        <v>20</v>
      </c>
      <c r="L406" s="242" t="s">
        <v>21</v>
      </c>
      <c r="M406" s="243">
        <v>5000</v>
      </c>
      <c r="N406" s="212">
        <v>2720</v>
      </c>
      <c r="O406" s="229" t="s">
        <v>37</v>
      </c>
      <c r="P406" s="230">
        <v>33094.239999999998</v>
      </c>
      <c r="Q406" s="256"/>
      <c r="R406" s="207"/>
    </row>
    <row r="407" spans="1:18" s="158" customFormat="1" ht="31.2" x14ac:dyDescent="0.3">
      <c r="A407" s="235">
        <v>332</v>
      </c>
      <c r="B407" s="236">
        <v>890</v>
      </c>
      <c r="C407" s="242" t="s">
        <v>17</v>
      </c>
      <c r="D407" s="242" t="s">
        <v>525</v>
      </c>
      <c r="E407" s="242" t="s">
        <v>1354</v>
      </c>
      <c r="F407" s="208" t="s">
        <v>535</v>
      </c>
      <c r="G407" s="209" t="s">
        <v>536</v>
      </c>
      <c r="H407" s="242">
        <v>2869</v>
      </c>
      <c r="I407" s="242">
        <v>108565</v>
      </c>
      <c r="J407" s="242" t="s">
        <v>1355</v>
      </c>
      <c r="K407" s="242" t="s">
        <v>20</v>
      </c>
      <c r="L407" s="242" t="s">
        <v>21</v>
      </c>
      <c r="M407" s="243">
        <v>1667</v>
      </c>
      <c r="N407" s="212">
        <v>8</v>
      </c>
      <c r="O407" s="229" t="s">
        <v>37</v>
      </c>
      <c r="P407" s="230">
        <v>97.34</v>
      </c>
      <c r="Q407" s="256"/>
      <c r="R407" s="207"/>
    </row>
    <row r="408" spans="1:18" s="158" customFormat="1" ht="46.8" x14ac:dyDescent="0.3">
      <c r="A408" s="235">
        <v>333</v>
      </c>
      <c r="B408" s="236">
        <v>891</v>
      </c>
      <c r="C408" s="242" t="s">
        <v>17</v>
      </c>
      <c r="D408" s="242" t="s">
        <v>525</v>
      </c>
      <c r="E408" s="226" t="s">
        <v>537</v>
      </c>
      <c r="F408" s="227" t="s">
        <v>1124</v>
      </c>
      <c r="G408" s="226" t="s">
        <v>538</v>
      </c>
      <c r="H408" s="226">
        <v>109527</v>
      </c>
      <c r="I408" s="226">
        <v>109527</v>
      </c>
      <c r="J408" s="226" t="s">
        <v>37</v>
      </c>
      <c r="K408" s="242" t="s">
        <v>20</v>
      </c>
      <c r="L408" s="226" t="s">
        <v>21</v>
      </c>
      <c r="M408" s="243">
        <v>1575</v>
      </c>
      <c r="N408" s="212">
        <v>447</v>
      </c>
      <c r="O408" s="229" t="s">
        <v>37</v>
      </c>
      <c r="P408" s="230">
        <v>5438.65</v>
      </c>
      <c r="Q408" s="256"/>
      <c r="R408" s="207"/>
    </row>
    <row r="409" spans="1:18" s="158" customFormat="1" ht="15.6" x14ac:dyDescent="0.3">
      <c r="A409" s="235">
        <v>334</v>
      </c>
      <c r="B409" s="236">
        <v>892</v>
      </c>
      <c r="C409" s="242" t="s">
        <v>17</v>
      </c>
      <c r="D409" s="242" t="s">
        <v>525</v>
      </c>
      <c r="E409" s="226" t="s">
        <v>1148</v>
      </c>
      <c r="F409" s="227" t="s">
        <v>1124</v>
      </c>
      <c r="G409" s="226">
        <v>240</v>
      </c>
      <c r="H409" s="226">
        <v>1901</v>
      </c>
      <c r="I409" s="226">
        <v>130074</v>
      </c>
      <c r="J409" s="226" t="s">
        <v>37</v>
      </c>
      <c r="K409" s="242" t="s">
        <v>20</v>
      </c>
      <c r="L409" s="242" t="s">
        <v>21</v>
      </c>
      <c r="M409" s="243">
        <v>7901</v>
      </c>
      <c r="N409" s="212">
        <v>7236</v>
      </c>
      <c r="O409" s="229" t="s">
        <v>37</v>
      </c>
      <c r="P409" s="230">
        <v>88040.41</v>
      </c>
      <c r="Q409" s="256"/>
      <c r="R409" s="207"/>
    </row>
    <row r="410" spans="1:18" s="158" customFormat="1" ht="31.2" x14ac:dyDescent="0.3">
      <c r="A410" s="235">
        <v>335</v>
      </c>
      <c r="B410" s="236">
        <v>893</v>
      </c>
      <c r="C410" s="242" t="s">
        <v>17</v>
      </c>
      <c r="D410" s="242" t="s">
        <v>525</v>
      </c>
      <c r="E410" s="242" t="s">
        <v>540</v>
      </c>
      <c r="F410" s="208" t="s">
        <v>1124</v>
      </c>
      <c r="G410" s="209" t="s">
        <v>541</v>
      </c>
      <c r="H410" s="209">
        <v>114511</v>
      </c>
      <c r="I410" s="209">
        <v>114511</v>
      </c>
      <c r="J410" s="226" t="s">
        <v>37</v>
      </c>
      <c r="K410" s="242" t="s">
        <v>20</v>
      </c>
      <c r="L410" s="242" t="s">
        <v>21</v>
      </c>
      <c r="M410" s="243">
        <v>4981</v>
      </c>
      <c r="N410" s="212">
        <v>4954</v>
      </c>
      <c r="O410" s="229" t="s">
        <v>37</v>
      </c>
      <c r="P410" s="230">
        <v>60275.32</v>
      </c>
      <c r="Q410" s="256"/>
      <c r="R410" s="207"/>
    </row>
    <row r="411" spans="1:18" s="158" customFormat="1" ht="46.8" x14ac:dyDescent="0.3">
      <c r="A411" s="235">
        <v>336</v>
      </c>
      <c r="B411" s="236">
        <v>894</v>
      </c>
      <c r="C411" s="236" t="s">
        <v>17</v>
      </c>
      <c r="D411" s="236" t="s">
        <v>525</v>
      </c>
      <c r="E411" s="236" t="s">
        <v>542</v>
      </c>
      <c r="F411" s="236">
        <v>56</v>
      </c>
      <c r="G411" s="236" t="s">
        <v>543</v>
      </c>
      <c r="H411" s="236">
        <v>459</v>
      </c>
      <c r="I411" s="236">
        <v>101483</v>
      </c>
      <c r="J411" s="236" t="s">
        <v>19</v>
      </c>
      <c r="K411" s="236" t="s">
        <v>20</v>
      </c>
      <c r="L411" s="242" t="s">
        <v>21</v>
      </c>
      <c r="M411" s="243">
        <v>2500</v>
      </c>
      <c r="N411" s="243">
        <v>2500</v>
      </c>
      <c r="O411" s="229" t="s">
        <v>37</v>
      </c>
      <c r="P411" s="230">
        <v>30417.5</v>
      </c>
      <c r="Q411" s="256"/>
      <c r="R411" s="207"/>
    </row>
    <row r="412" spans="1:18" s="158" customFormat="1" ht="15.6" x14ac:dyDescent="0.3">
      <c r="A412" s="235">
        <v>337</v>
      </c>
      <c r="B412" s="236">
        <v>895</v>
      </c>
      <c r="C412" s="242" t="s">
        <v>17</v>
      </c>
      <c r="D412" s="242" t="s">
        <v>525</v>
      </c>
      <c r="E412" s="242" t="s">
        <v>544</v>
      </c>
      <c r="F412" s="227" t="s">
        <v>1124</v>
      </c>
      <c r="G412" s="226" t="s">
        <v>543</v>
      </c>
      <c r="H412" s="226">
        <v>104517</v>
      </c>
      <c r="I412" s="226">
        <v>104517</v>
      </c>
      <c r="J412" s="226" t="s">
        <v>37</v>
      </c>
      <c r="K412" s="231" t="s">
        <v>20</v>
      </c>
      <c r="L412" s="226" t="s">
        <v>21</v>
      </c>
      <c r="M412" s="243">
        <v>2496</v>
      </c>
      <c r="N412" s="212">
        <v>2500</v>
      </c>
      <c r="O412" s="229" t="s">
        <v>37</v>
      </c>
      <c r="P412" s="230">
        <v>30417.5</v>
      </c>
      <c r="Q412" s="256"/>
      <c r="R412" s="207"/>
    </row>
    <row r="413" spans="1:18" s="158" customFormat="1" ht="31.2" x14ac:dyDescent="0.3">
      <c r="A413" s="235">
        <v>338</v>
      </c>
      <c r="B413" s="236">
        <v>896</v>
      </c>
      <c r="C413" s="242" t="s">
        <v>17</v>
      </c>
      <c r="D413" s="242" t="s">
        <v>525</v>
      </c>
      <c r="E413" s="226" t="s">
        <v>1186</v>
      </c>
      <c r="F413" s="242" t="s">
        <v>545</v>
      </c>
      <c r="G413" s="242">
        <v>240</v>
      </c>
      <c r="H413" s="244" t="s">
        <v>37</v>
      </c>
      <c r="I413" s="209" t="s">
        <v>37</v>
      </c>
      <c r="J413" s="226" t="s">
        <v>37</v>
      </c>
      <c r="K413" s="231" t="s">
        <v>20</v>
      </c>
      <c r="L413" s="226" t="s">
        <v>21</v>
      </c>
      <c r="M413" s="243">
        <v>4443</v>
      </c>
      <c r="N413" s="212">
        <v>4469</v>
      </c>
      <c r="O413" s="229" t="s">
        <v>37</v>
      </c>
      <c r="P413" s="230">
        <v>54374.32</v>
      </c>
      <c r="Q413" s="256"/>
      <c r="R413" s="207"/>
    </row>
    <row r="414" spans="1:18" s="158" customFormat="1" ht="31.2" x14ac:dyDescent="0.3">
      <c r="A414" s="235">
        <v>339</v>
      </c>
      <c r="B414" s="245">
        <v>899</v>
      </c>
      <c r="C414" s="242" t="s">
        <v>17</v>
      </c>
      <c r="D414" s="242" t="s">
        <v>525</v>
      </c>
      <c r="E414" s="226" t="s">
        <v>1187</v>
      </c>
      <c r="F414" s="242" t="s">
        <v>545</v>
      </c>
      <c r="G414" s="242">
        <v>240</v>
      </c>
      <c r="H414" s="209" t="s">
        <v>1188</v>
      </c>
      <c r="I414" s="209">
        <v>106067</v>
      </c>
      <c r="J414" s="226" t="s">
        <v>37</v>
      </c>
      <c r="K414" s="231" t="s">
        <v>20</v>
      </c>
      <c r="L414" s="226" t="s">
        <v>21</v>
      </c>
      <c r="M414" s="243">
        <v>5981</v>
      </c>
      <c r="N414" s="212">
        <v>1102</v>
      </c>
      <c r="O414" s="229" t="s">
        <v>37</v>
      </c>
      <c r="P414" s="230">
        <v>13408.03</v>
      </c>
      <c r="Q414" s="256"/>
      <c r="R414" s="207"/>
    </row>
    <row r="415" spans="1:18" s="158" customFormat="1" ht="15.6" x14ac:dyDescent="0.3">
      <c r="A415" s="235">
        <v>340</v>
      </c>
      <c r="B415" s="245">
        <v>912</v>
      </c>
      <c r="C415" s="242" t="s">
        <v>17</v>
      </c>
      <c r="D415" s="242" t="s">
        <v>525</v>
      </c>
      <c r="E415" s="209" t="s">
        <v>550</v>
      </c>
      <c r="F415" s="208" t="s">
        <v>549</v>
      </c>
      <c r="G415" s="209" t="s">
        <v>548</v>
      </c>
      <c r="H415" s="209">
        <v>131514</v>
      </c>
      <c r="I415" s="209">
        <v>131514</v>
      </c>
      <c r="J415" s="226" t="s">
        <v>37</v>
      </c>
      <c r="K415" s="231" t="s">
        <v>20</v>
      </c>
      <c r="L415" s="209" t="s">
        <v>38</v>
      </c>
      <c r="M415" s="243">
        <v>2150</v>
      </c>
      <c r="N415" s="212">
        <v>311</v>
      </c>
      <c r="O415" s="229" t="s">
        <v>37</v>
      </c>
      <c r="P415" s="230">
        <v>21333.82</v>
      </c>
      <c r="Q415" s="256"/>
      <c r="R415" s="207"/>
    </row>
    <row r="416" spans="1:18" s="158" customFormat="1" ht="46.8" x14ac:dyDescent="0.3">
      <c r="A416" s="235">
        <v>341</v>
      </c>
      <c r="B416" s="245">
        <v>913</v>
      </c>
      <c r="C416" s="242" t="s">
        <v>17</v>
      </c>
      <c r="D416" s="242" t="s">
        <v>525</v>
      </c>
      <c r="E416" s="209" t="s">
        <v>1309</v>
      </c>
      <c r="F416" s="208" t="s">
        <v>567</v>
      </c>
      <c r="G416" s="209" t="s">
        <v>570</v>
      </c>
      <c r="H416" s="209">
        <v>131499</v>
      </c>
      <c r="I416" s="209">
        <v>131499</v>
      </c>
      <c r="J416" s="226" t="s">
        <v>37</v>
      </c>
      <c r="K416" s="231" t="s">
        <v>20</v>
      </c>
      <c r="L416" s="209" t="s">
        <v>38</v>
      </c>
      <c r="M416" s="243">
        <v>10000</v>
      </c>
      <c r="N416" s="212">
        <v>858</v>
      </c>
      <c r="O416" s="229" t="s">
        <v>37</v>
      </c>
      <c r="P416" s="230">
        <v>58856.66</v>
      </c>
      <c r="Q416" s="256"/>
      <c r="R416" s="207"/>
    </row>
    <row r="417" spans="1:18" s="158" customFormat="1" ht="81" customHeight="1" x14ac:dyDescent="0.3">
      <c r="A417" s="235">
        <v>342</v>
      </c>
      <c r="B417" s="245">
        <v>914</v>
      </c>
      <c r="C417" s="242" t="s">
        <v>17</v>
      </c>
      <c r="D417" s="242" t="s">
        <v>525</v>
      </c>
      <c r="E417" s="209" t="s">
        <v>1310</v>
      </c>
      <c r="F417" s="208" t="s">
        <v>567</v>
      </c>
      <c r="G417" s="209" t="s">
        <v>570</v>
      </c>
      <c r="H417" s="209">
        <v>131498</v>
      </c>
      <c r="I417" s="209">
        <v>131498</v>
      </c>
      <c r="J417" s="226" t="s">
        <v>37</v>
      </c>
      <c r="K417" s="231" t="s">
        <v>20</v>
      </c>
      <c r="L417" s="209" t="s">
        <v>38</v>
      </c>
      <c r="M417" s="243">
        <v>5000</v>
      </c>
      <c r="N417" s="212">
        <v>1020</v>
      </c>
      <c r="O417" s="229" t="s">
        <v>37</v>
      </c>
      <c r="P417" s="230">
        <v>69969.45</v>
      </c>
      <c r="Q417" s="256"/>
      <c r="R417" s="207"/>
    </row>
    <row r="418" spans="1:18" s="158" customFormat="1" ht="64.2" customHeight="1" x14ac:dyDescent="0.3">
      <c r="A418" s="235">
        <v>343</v>
      </c>
      <c r="B418" s="245">
        <v>915</v>
      </c>
      <c r="C418" s="242" t="s">
        <v>17</v>
      </c>
      <c r="D418" s="242" t="s">
        <v>525</v>
      </c>
      <c r="E418" s="209" t="s">
        <v>1311</v>
      </c>
      <c r="F418" s="208" t="s">
        <v>567</v>
      </c>
      <c r="G418" s="209" t="s">
        <v>570</v>
      </c>
      <c r="H418" s="209">
        <v>131497</v>
      </c>
      <c r="I418" s="209">
        <v>131497</v>
      </c>
      <c r="J418" s="226" t="s">
        <v>37</v>
      </c>
      <c r="K418" s="231" t="s">
        <v>20</v>
      </c>
      <c r="L418" s="209" t="s">
        <v>38</v>
      </c>
      <c r="M418" s="243">
        <v>10000</v>
      </c>
      <c r="N418" s="212">
        <v>2831</v>
      </c>
      <c r="O418" s="229" t="s">
        <v>37</v>
      </c>
      <c r="P418" s="230">
        <v>194199.52</v>
      </c>
      <c r="Q418" s="256"/>
      <c r="R418" s="207"/>
    </row>
    <row r="419" spans="1:18" s="158" customFormat="1" ht="46.8" x14ac:dyDescent="0.3">
      <c r="A419" s="235">
        <v>344</v>
      </c>
      <c r="B419" s="245">
        <v>916</v>
      </c>
      <c r="C419" s="242" t="s">
        <v>17</v>
      </c>
      <c r="D419" s="242" t="s">
        <v>525</v>
      </c>
      <c r="E419" s="209" t="s">
        <v>557</v>
      </c>
      <c r="F419" s="208" t="s">
        <v>567</v>
      </c>
      <c r="G419" s="209" t="s">
        <v>570</v>
      </c>
      <c r="H419" s="209">
        <v>131496</v>
      </c>
      <c r="I419" s="209">
        <v>131496</v>
      </c>
      <c r="J419" s="226" t="s">
        <v>37</v>
      </c>
      <c r="K419" s="231" t="s">
        <v>20</v>
      </c>
      <c r="L419" s="209" t="s">
        <v>38</v>
      </c>
      <c r="M419" s="243">
        <v>822</v>
      </c>
      <c r="N419" s="212">
        <v>822</v>
      </c>
      <c r="O419" s="229" t="s">
        <v>37</v>
      </c>
      <c r="P419" s="230">
        <v>56387.15</v>
      </c>
      <c r="Q419" s="256"/>
      <c r="R419" s="207"/>
    </row>
    <row r="420" spans="1:18" s="158" customFormat="1" ht="46.8" x14ac:dyDescent="0.3">
      <c r="A420" s="235">
        <v>345</v>
      </c>
      <c r="B420" s="245">
        <v>917</v>
      </c>
      <c r="C420" s="242" t="s">
        <v>17</v>
      </c>
      <c r="D420" s="242" t="s">
        <v>525</v>
      </c>
      <c r="E420" s="209" t="s">
        <v>1432</v>
      </c>
      <c r="F420" s="208" t="s">
        <v>567</v>
      </c>
      <c r="G420" s="209" t="s">
        <v>570</v>
      </c>
      <c r="H420" s="209">
        <v>131495</v>
      </c>
      <c r="I420" s="209">
        <v>131495</v>
      </c>
      <c r="J420" s="226" t="s">
        <v>37</v>
      </c>
      <c r="K420" s="231" t="s">
        <v>20</v>
      </c>
      <c r="L420" s="209" t="s">
        <v>38</v>
      </c>
      <c r="M420" s="243">
        <v>822</v>
      </c>
      <c r="N420" s="212">
        <v>822</v>
      </c>
      <c r="O420" s="229" t="s">
        <v>37</v>
      </c>
      <c r="P420" s="230">
        <v>56387.15</v>
      </c>
      <c r="Q420" s="256"/>
      <c r="R420" s="207"/>
    </row>
    <row r="421" spans="1:18" s="158" customFormat="1" ht="46.8" x14ac:dyDescent="0.3">
      <c r="A421" s="235">
        <v>346</v>
      </c>
      <c r="B421" s="245">
        <v>918</v>
      </c>
      <c r="C421" s="242" t="s">
        <v>17</v>
      </c>
      <c r="D421" s="242" t="s">
        <v>525</v>
      </c>
      <c r="E421" s="209" t="s">
        <v>562</v>
      </c>
      <c r="F421" s="208" t="s">
        <v>567</v>
      </c>
      <c r="G421" s="209" t="s">
        <v>570</v>
      </c>
      <c r="H421" s="209">
        <v>131494</v>
      </c>
      <c r="I421" s="209">
        <v>131494</v>
      </c>
      <c r="J421" s="226" t="s">
        <v>37</v>
      </c>
      <c r="K421" s="231" t="s">
        <v>20</v>
      </c>
      <c r="L421" s="209" t="s">
        <v>38</v>
      </c>
      <c r="M421" s="243">
        <v>1000</v>
      </c>
      <c r="N421" s="212">
        <v>1000</v>
      </c>
      <c r="O421" s="229" t="s">
        <v>37</v>
      </c>
      <c r="P421" s="230">
        <v>68597.5</v>
      </c>
      <c r="Q421" s="256"/>
      <c r="R421" s="207"/>
    </row>
    <row r="422" spans="1:18" s="158" customFormat="1" ht="46.8" x14ac:dyDescent="0.3">
      <c r="A422" s="235">
        <v>347</v>
      </c>
      <c r="B422" s="245">
        <v>919</v>
      </c>
      <c r="C422" s="242" t="s">
        <v>17</v>
      </c>
      <c r="D422" s="242" t="s">
        <v>525</v>
      </c>
      <c r="E422" s="242" t="s">
        <v>557</v>
      </c>
      <c r="F422" s="208" t="s">
        <v>567</v>
      </c>
      <c r="G422" s="209" t="s">
        <v>570</v>
      </c>
      <c r="H422" s="209">
        <v>131493</v>
      </c>
      <c r="I422" s="209">
        <v>131493</v>
      </c>
      <c r="J422" s="226" t="s">
        <v>37</v>
      </c>
      <c r="K422" s="231" t="s">
        <v>20</v>
      </c>
      <c r="L422" s="209" t="s">
        <v>38</v>
      </c>
      <c r="M422" s="243">
        <v>1000</v>
      </c>
      <c r="N422" s="212">
        <v>1000</v>
      </c>
      <c r="O422" s="229" t="s">
        <v>37</v>
      </c>
      <c r="P422" s="230">
        <v>68597.5</v>
      </c>
      <c r="Q422" s="256"/>
      <c r="R422" s="207"/>
    </row>
    <row r="423" spans="1:18" s="158" customFormat="1" ht="46.8" x14ac:dyDescent="0.3">
      <c r="A423" s="235">
        <v>348</v>
      </c>
      <c r="B423" s="245">
        <v>920</v>
      </c>
      <c r="C423" s="242" t="s">
        <v>17</v>
      </c>
      <c r="D423" s="242" t="s">
        <v>525</v>
      </c>
      <c r="E423" s="209" t="s">
        <v>566</v>
      </c>
      <c r="F423" s="208" t="s">
        <v>567</v>
      </c>
      <c r="G423" s="209" t="s">
        <v>570</v>
      </c>
      <c r="H423" s="209">
        <v>131492</v>
      </c>
      <c r="I423" s="209">
        <v>131492</v>
      </c>
      <c r="J423" s="226" t="s">
        <v>37</v>
      </c>
      <c r="K423" s="231" t="s">
        <v>20</v>
      </c>
      <c r="L423" s="209" t="s">
        <v>38</v>
      </c>
      <c r="M423" s="243">
        <v>1000</v>
      </c>
      <c r="N423" s="212">
        <v>1000</v>
      </c>
      <c r="O423" s="229" t="s">
        <v>37</v>
      </c>
      <c r="P423" s="230">
        <v>68597.5</v>
      </c>
      <c r="Q423" s="256"/>
      <c r="R423" s="207"/>
    </row>
    <row r="424" spans="1:18" s="158" customFormat="1" ht="46.8" x14ac:dyDescent="0.3">
      <c r="A424" s="235">
        <v>349</v>
      </c>
      <c r="B424" s="245">
        <v>921</v>
      </c>
      <c r="C424" s="242" t="s">
        <v>17</v>
      </c>
      <c r="D424" s="242" t="s">
        <v>525</v>
      </c>
      <c r="E424" s="209" t="s">
        <v>557</v>
      </c>
      <c r="F424" s="208" t="s">
        <v>567</v>
      </c>
      <c r="G424" s="209" t="s">
        <v>568</v>
      </c>
      <c r="H424" s="209">
        <v>131491</v>
      </c>
      <c r="I424" s="209">
        <v>131491</v>
      </c>
      <c r="J424" s="226" t="s">
        <v>37</v>
      </c>
      <c r="K424" s="231" t="s">
        <v>20</v>
      </c>
      <c r="L424" s="209" t="s">
        <v>38</v>
      </c>
      <c r="M424" s="243">
        <v>1000</v>
      </c>
      <c r="N424" s="212">
        <v>1000</v>
      </c>
      <c r="O424" s="229" t="s">
        <v>37</v>
      </c>
      <c r="P424" s="230">
        <v>68597.5</v>
      </c>
      <c r="Q424" s="256"/>
      <c r="R424" s="207"/>
    </row>
    <row r="425" spans="1:18" s="158" customFormat="1" ht="46.8" x14ac:dyDescent="0.3">
      <c r="A425" s="235">
        <v>350</v>
      </c>
      <c r="B425" s="245">
        <v>922</v>
      </c>
      <c r="C425" s="242" t="s">
        <v>17</v>
      </c>
      <c r="D425" s="242" t="s">
        <v>525</v>
      </c>
      <c r="E425" s="242" t="s">
        <v>557</v>
      </c>
      <c r="F425" s="208" t="s">
        <v>567</v>
      </c>
      <c r="G425" s="209" t="s">
        <v>568</v>
      </c>
      <c r="H425" s="209">
        <v>131490</v>
      </c>
      <c r="I425" s="209">
        <v>131490</v>
      </c>
      <c r="J425" s="226" t="s">
        <v>37</v>
      </c>
      <c r="K425" s="231" t="s">
        <v>20</v>
      </c>
      <c r="L425" s="209" t="s">
        <v>38</v>
      </c>
      <c r="M425" s="243">
        <v>1000</v>
      </c>
      <c r="N425" s="212">
        <v>1000</v>
      </c>
      <c r="O425" s="229" t="s">
        <v>37</v>
      </c>
      <c r="P425" s="230">
        <v>68597.5</v>
      </c>
      <c r="Q425" s="256"/>
      <c r="R425" s="207"/>
    </row>
    <row r="426" spans="1:18" s="158" customFormat="1" ht="46.8" x14ac:dyDescent="0.3">
      <c r="A426" s="235">
        <v>351</v>
      </c>
      <c r="B426" s="245">
        <v>923</v>
      </c>
      <c r="C426" s="242" t="s">
        <v>17</v>
      </c>
      <c r="D426" s="242" t="s">
        <v>525</v>
      </c>
      <c r="E426" s="209" t="s">
        <v>573</v>
      </c>
      <c r="F426" s="208" t="s">
        <v>567</v>
      </c>
      <c r="G426" s="209" t="s">
        <v>568</v>
      </c>
      <c r="H426" s="209">
        <v>131489</v>
      </c>
      <c r="I426" s="209">
        <v>131489</v>
      </c>
      <c r="J426" s="226" t="s">
        <v>37</v>
      </c>
      <c r="K426" s="231" t="s">
        <v>20</v>
      </c>
      <c r="L426" s="209" t="s">
        <v>38</v>
      </c>
      <c r="M426" s="243">
        <v>1000</v>
      </c>
      <c r="N426" s="212">
        <v>926</v>
      </c>
      <c r="O426" s="229" t="s">
        <v>37</v>
      </c>
      <c r="P426" s="230">
        <v>63521.29</v>
      </c>
      <c r="Q426" s="256"/>
      <c r="R426" s="207"/>
    </row>
    <row r="427" spans="1:18" s="158" customFormat="1" ht="46.8" x14ac:dyDescent="0.3">
      <c r="A427" s="235">
        <v>352</v>
      </c>
      <c r="B427" s="245">
        <v>924</v>
      </c>
      <c r="C427" s="242" t="s">
        <v>17</v>
      </c>
      <c r="D427" s="242" t="s">
        <v>525</v>
      </c>
      <c r="E427" s="209" t="s">
        <v>575</v>
      </c>
      <c r="F427" s="208" t="s">
        <v>567</v>
      </c>
      <c r="G427" s="209" t="s">
        <v>568</v>
      </c>
      <c r="H427" s="209">
        <v>131488</v>
      </c>
      <c r="I427" s="209">
        <v>131488</v>
      </c>
      <c r="J427" s="226" t="s">
        <v>37</v>
      </c>
      <c r="K427" s="231" t="s">
        <v>20</v>
      </c>
      <c r="L427" s="209" t="s">
        <v>38</v>
      </c>
      <c r="M427" s="243">
        <v>1000</v>
      </c>
      <c r="N427" s="212">
        <v>407</v>
      </c>
      <c r="O427" s="229" t="s">
        <v>37</v>
      </c>
      <c r="P427" s="230">
        <v>27919.18</v>
      </c>
      <c r="Q427" s="256"/>
      <c r="R427" s="207"/>
    </row>
    <row r="428" spans="1:18" s="158" customFormat="1" ht="46.8" x14ac:dyDescent="0.3">
      <c r="A428" s="235">
        <v>353</v>
      </c>
      <c r="B428" s="245">
        <v>925</v>
      </c>
      <c r="C428" s="242" t="s">
        <v>17</v>
      </c>
      <c r="D428" s="242" t="s">
        <v>525</v>
      </c>
      <c r="E428" s="209" t="s">
        <v>546</v>
      </c>
      <c r="F428" s="208" t="s">
        <v>567</v>
      </c>
      <c r="G428" s="209" t="s">
        <v>568</v>
      </c>
      <c r="H428" s="209">
        <v>131475</v>
      </c>
      <c r="I428" s="209">
        <v>131475</v>
      </c>
      <c r="J428" s="226" t="s">
        <v>37</v>
      </c>
      <c r="K428" s="231" t="s">
        <v>20</v>
      </c>
      <c r="L428" s="209" t="s">
        <v>38</v>
      </c>
      <c r="M428" s="243">
        <v>1683</v>
      </c>
      <c r="N428" s="212">
        <v>713</v>
      </c>
      <c r="O428" s="229" t="s">
        <v>37</v>
      </c>
      <c r="P428" s="230">
        <v>48910.02</v>
      </c>
      <c r="Q428" s="256"/>
      <c r="R428" s="207"/>
    </row>
    <row r="429" spans="1:18" s="158" customFormat="1" ht="46.8" x14ac:dyDescent="0.3">
      <c r="A429" s="235">
        <v>354</v>
      </c>
      <c r="B429" s="245">
        <v>926</v>
      </c>
      <c r="C429" s="242" t="s">
        <v>17</v>
      </c>
      <c r="D429" s="242" t="s">
        <v>525</v>
      </c>
      <c r="E429" s="209" t="s">
        <v>575</v>
      </c>
      <c r="F429" s="208" t="s">
        <v>567</v>
      </c>
      <c r="G429" s="209" t="s">
        <v>568</v>
      </c>
      <c r="H429" s="209">
        <v>131465</v>
      </c>
      <c r="I429" s="209">
        <v>131465</v>
      </c>
      <c r="J429" s="226" t="s">
        <v>37</v>
      </c>
      <c r="K429" s="231" t="s">
        <v>20</v>
      </c>
      <c r="L429" s="209" t="s">
        <v>38</v>
      </c>
      <c r="M429" s="243">
        <v>1000</v>
      </c>
      <c r="N429" s="212">
        <v>72</v>
      </c>
      <c r="O429" s="229" t="s">
        <v>37</v>
      </c>
      <c r="P429" s="230">
        <v>4939.0200000000004</v>
      </c>
      <c r="Q429" s="256"/>
      <c r="R429" s="207"/>
    </row>
    <row r="430" spans="1:18" s="158" customFormat="1" ht="46.8" x14ac:dyDescent="0.3">
      <c r="A430" s="235">
        <v>355</v>
      </c>
      <c r="B430" s="245">
        <v>927</v>
      </c>
      <c r="C430" s="242" t="s">
        <v>17</v>
      </c>
      <c r="D430" s="242" t="s">
        <v>525</v>
      </c>
      <c r="E430" s="209" t="s">
        <v>575</v>
      </c>
      <c r="F430" s="208" t="s">
        <v>567</v>
      </c>
      <c r="G430" s="209" t="s">
        <v>568</v>
      </c>
      <c r="H430" s="209">
        <v>131466</v>
      </c>
      <c r="I430" s="209">
        <v>131466</v>
      </c>
      <c r="J430" s="226" t="s">
        <v>37</v>
      </c>
      <c r="K430" s="231" t="s">
        <v>20</v>
      </c>
      <c r="L430" s="209" t="s">
        <v>38</v>
      </c>
      <c r="M430" s="243">
        <v>1000</v>
      </c>
      <c r="N430" s="212">
        <v>1000</v>
      </c>
      <c r="O430" s="229" t="s">
        <v>37</v>
      </c>
      <c r="P430" s="230">
        <v>68597.5</v>
      </c>
      <c r="Q430" s="256"/>
      <c r="R430" s="207"/>
    </row>
    <row r="431" spans="1:18" s="158" customFormat="1" ht="46.8" x14ac:dyDescent="0.3">
      <c r="A431" s="235">
        <v>356</v>
      </c>
      <c r="B431" s="245">
        <v>928</v>
      </c>
      <c r="C431" s="242" t="s">
        <v>17</v>
      </c>
      <c r="D431" s="242" t="s">
        <v>525</v>
      </c>
      <c r="E431" s="209" t="s">
        <v>581</v>
      </c>
      <c r="F431" s="208" t="s">
        <v>567</v>
      </c>
      <c r="G431" s="209" t="s">
        <v>568</v>
      </c>
      <c r="H431" s="209">
        <v>131467</v>
      </c>
      <c r="I431" s="209">
        <v>131467</v>
      </c>
      <c r="J431" s="226" t="s">
        <v>37</v>
      </c>
      <c r="K431" s="231" t="s">
        <v>20</v>
      </c>
      <c r="L431" s="209" t="s">
        <v>38</v>
      </c>
      <c r="M431" s="243">
        <v>1000</v>
      </c>
      <c r="N431" s="212">
        <v>1000</v>
      </c>
      <c r="O431" s="229" t="s">
        <v>37</v>
      </c>
      <c r="P431" s="230">
        <v>68597.5</v>
      </c>
      <c r="Q431" s="256"/>
      <c r="R431" s="207"/>
    </row>
    <row r="432" spans="1:18" s="158" customFormat="1" ht="46.8" x14ac:dyDescent="0.3">
      <c r="A432" s="235">
        <v>357</v>
      </c>
      <c r="B432" s="245">
        <v>930</v>
      </c>
      <c r="C432" s="242" t="s">
        <v>17</v>
      </c>
      <c r="D432" s="242" t="s">
        <v>525</v>
      </c>
      <c r="E432" s="226" t="s">
        <v>1088</v>
      </c>
      <c r="F432" s="208" t="s">
        <v>567</v>
      </c>
      <c r="G432" s="209" t="s">
        <v>568</v>
      </c>
      <c r="H432" s="209">
        <v>131469</v>
      </c>
      <c r="I432" s="209">
        <v>131469</v>
      </c>
      <c r="J432" s="226" t="s">
        <v>37</v>
      </c>
      <c r="K432" s="209" t="s">
        <v>20</v>
      </c>
      <c r="L432" s="209" t="s">
        <v>38</v>
      </c>
      <c r="M432" s="243">
        <v>1000</v>
      </c>
      <c r="N432" s="243">
        <v>1000</v>
      </c>
      <c r="O432" s="229" t="s">
        <v>37</v>
      </c>
      <c r="P432" s="230">
        <v>68597.5</v>
      </c>
      <c r="Q432" s="256"/>
      <c r="R432" s="207"/>
    </row>
    <row r="433" spans="1:18" s="158" customFormat="1" ht="46.8" x14ac:dyDescent="0.3">
      <c r="A433" s="235">
        <v>358</v>
      </c>
      <c r="B433" s="245">
        <v>931</v>
      </c>
      <c r="C433" s="242" t="s">
        <v>17</v>
      </c>
      <c r="D433" s="242" t="s">
        <v>525</v>
      </c>
      <c r="E433" s="209" t="s">
        <v>584</v>
      </c>
      <c r="F433" s="208" t="s">
        <v>567</v>
      </c>
      <c r="G433" s="209" t="s">
        <v>568</v>
      </c>
      <c r="H433" s="209">
        <v>131470</v>
      </c>
      <c r="I433" s="209">
        <v>131470</v>
      </c>
      <c r="J433" s="226" t="s">
        <v>37</v>
      </c>
      <c r="K433" s="231" t="s">
        <v>20</v>
      </c>
      <c r="L433" s="209" t="s">
        <v>38</v>
      </c>
      <c r="M433" s="243">
        <v>1000</v>
      </c>
      <c r="N433" s="212">
        <v>1000</v>
      </c>
      <c r="O433" s="229" t="s">
        <v>37</v>
      </c>
      <c r="P433" s="230">
        <v>68597.5</v>
      </c>
      <c r="Q433" s="256"/>
      <c r="R433" s="207"/>
    </row>
    <row r="434" spans="1:18" s="158" customFormat="1" ht="46.8" x14ac:dyDescent="0.3">
      <c r="A434" s="235">
        <v>359</v>
      </c>
      <c r="B434" s="245">
        <v>932</v>
      </c>
      <c r="C434" s="242" t="s">
        <v>17</v>
      </c>
      <c r="D434" s="242" t="s">
        <v>525</v>
      </c>
      <c r="E434" s="209" t="s">
        <v>584</v>
      </c>
      <c r="F434" s="208" t="s">
        <v>567</v>
      </c>
      <c r="G434" s="209" t="s">
        <v>568</v>
      </c>
      <c r="H434" s="209">
        <v>131471</v>
      </c>
      <c r="I434" s="209">
        <v>131471</v>
      </c>
      <c r="J434" s="226" t="s">
        <v>37</v>
      </c>
      <c r="K434" s="231" t="s">
        <v>20</v>
      </c>
      <c r="L434" s="209" t="s">
        <v>38</v>
      </c>
      <c r="M434" s="243">
        <v>1000</v>
      </c>
      <c r="N434" s="212">
        <v>1000</v>
      </c>
      <c r="O434" s="229" t="s">
        <v>37</v>
      </c>
      <c r="P434" s="230">
        <v>68597.5</v>
      </c>
      <c r="Q434" s="256"/>
      <c r="R434" s="207"/>
    </row>
    <row r="435" spans="1:18" s="158" customFormat="1" ht="46.8" x14ac:dyDescent="0.3">
      <c r="A435" s="235">
        <v>360</v>
      </c>
      <c r="B435" s="245">
        <v>933</v>
      </c>
      <c r="C435" s="242" t="s">
        <v>17</v>
      </c>
      <c r="D435" s="242" t="s">
        <v>525</v>
      </c>
      <c r="E435" s="209" t="s">
        <v>584</v>
      </c>
      <c r="F435" s="208" t="s">
        <v>567</v>
      </c>
      <c r="G435" s="209" t="s">
        <v>568</v>
      </c>
      <c r="H435" s="209">
        <v>131472</v>
      </c>
      <c r="I435" s="209">
        <v>131472</v>
      </c>
      <c r="J435" s="226" t="s">
        <v>37</v>
      </c>
      <c r="K435" s="231" t="s">
        <v>20</v>
      </c>
      <c r="L435" s="209" t="s">
        <v>38</v>
      </c>
      <c r="M435" s="243">
        <v>1000</v>
      </c>
      <c r="N435" s="212">
        <v>1000</v>
      </c>
      <c r="O435" s="229" t="s">
        <v>37</v>
      </c>
      <c r="P435" s="230">
        <v>68597.5</v>
      </c>
      <c r="Q435" s="256"/>
      <c r="R435" s="207"/>
    </row>
    <row r="436" spans="1:18" s="158" customFormat="1" ht="46.8" x14ac:dyDescent="0.3">
      <c r="A436" s="235">
        <v>361</v>
      </c>
      <c r="B436" s="245">
        <v>936</v>
      </c>
      <c r="C436" s="242" t="s">
        <v>17</v>
      </c>
      <c r="D436" s="242" t="s">
        <v>525</v>
      </c>
      <c r="E436" s="209" t="s">
        <v>1433</v>
      </c>
      <c r="F436" s="208" t="s">
        <v>567</v>
      </c>
      <c r="G436" s="209" t="s">
        <v>568</v>
      </c>
      <c r="H436" s="209">
        <v>131453</v>
      </c>
      <c r="I436" s="209">
        <v>131453</v>
      </c>
      <c r="J436" s="226" t="s">
        <v>37</v>
      </c>
      <c r="K436" s="231" t="s">
        <v>20</v>
      </c>
      <c r="L436" s="209" t="s">
        <v>38</v>
      </c>
      <c r="M436" s="243">
        <v>1507</v>
      </c>
      <c r="N436" s="212">
        <v>1507</v>
      </c>
      <c r="O436" s="229" t="s">
        <v>37</v>
      </c>
      <c r="P436" s="230">
        <v>103376.43</v>
      </c>
      <c r="Q436" s="256"/>
      <c r="R436" s="207"/>
    </row>
    <row r="437" spans="1:18" s="158" customFormat="1" ht="46.8" x14ac:dyDescent="0.3">
      <c r="A437" s="235">
        <v>362</v>
      </c>
      <c r="B437" s="245">
        <v>939</v>
      </c>
      <c r="C437" s="242" t="s">
        <v>17</v>
      </c>
      <c r="D437" s="242" t="s">
        <v>525</v>
      </c>
      <c r="E437" s="242" t="s">
        <v>589</v>
      </c>
      <c r="F437" s="208" t="s">
        <v>567</v>
      </c>
      <c r="G437" s="209" t="s">
        <v>568</v>
      </c>
      <c r="H437" s="245" t="s">
        <v>1356</v>
      </c>
      <c r="I437" s="242">
        <v>100222</v>
      </c>
      <c r="J437" s="246" t="s">
        <v>19</v>
      </c>
      <c r="K437" s="231" t="s">
        <v>20</v>
      </c>
      <c r="L437" s="209" t="s">
        <v>38</v>
      </c>
      <c r="M437" s="243">
        <v>800</v>
      </c>
      <c r="N437" s="212">
        <v>800</v>
      </c>
      <c r="O437" s="229" t="s">
        <v>37</v>
      </c>
      <c r="P437" s="230">
        <v>54878</v>
      </c>
      <c r="Q437" s="256"/>
      <c r="R437" s="207"/>
    </row>
    <row r="438" spans="1:18" s="158" customFormat="1" ht="46.8" x14ac:dyDescent="0.3">
      <c r="A438" s="235">
        <v>363</v>
      </c>
      <c r="B438" s="245">
        <v>940</v>
      </c>
      <c r="C438" s="242" t="s">
        <v>17</v>
      </c>
      <c r="D438" s="242" t="s">
        <v>525</v>
      </c>
      <c r="E438" s="209" t="s">
        <v>589</v>
      </c>
      <c r="F438" s="208" t="s">
        <v>567</v>
      </c>
      <c r="G438" s="209" t="s">
        <v>568</v>
      </c>
      <c r="H438" s="209">
        <v>131449</v>
      </c>
      <c r="I438" s="209">
        <v>131449</v>
      </c>
      <c r="J438" s="226" t="s">
        <v>37</v>
      </c>
      <c r="K438" s="231" t="s">
        <v>20</v>
      </c>
      <c r="L438" s="209" t="s">
        <v>38</v>
      </c>
      <c r="M438" s="243">
        <v>800</v>
      </c>
      <c r="N438" s="212">
        <v>800</v>
      </c>
      <c r="O438" s="229" t="s">
        <v>37</v>
      </c>
      <c r="P438" s="230">
        <v>54878</v>
      </c>
      <c r="Q438" s="256"/>
      <c r="R438" s="207"/>
    </row>
    <row r="439" spans="1:18" s="158" customFormat="1" ht="46.8" x14ac:dyDescent="0.3">
      <c r="A439" s="235">
        <v>364</v>
      </c>
      <c r="B439" s="245">
        <v>944</v>
      </c>
      <c r="C439" s="242" t="s">
        <v>17</v>
      </c>
      <c r="D439" s="242" t="s">
        <v>525</v>
      </c>
      <c r="E439" s="209" t="s">
        <v>592</v>
      </c>
      <c r="F439" s="208" t="s">
        <v>567</v>
      </c>
      <c r="G439" s="209" t="s">
        <v>568</v>
      </c>
      <c r="H439" s="209">
        <v>131445</v>
      </c>
      <c r="I439" s="209">
        <v>131445</v>
      </c>
      <c r="J439" s="226" t="s">
        <v>37</v>
      </c>
      <c r="K439" s="231" t="s">
        <v>20</v>
      </c>
      <c r="L439" s="209" t="s">
        <v>38</v>
      </c>
      <c r="M439" s="243">
        <v>800</v>
      </c>
      <c r="N439" s="212">
        <v>474</v>
      </c>
      <c r="O439" s="229" t="s">
        <v>37</v>
      </c>
      <c r="P439" s="230">
        <v>32515.22</v>
      </c>
      <c r="Q439" s="256"/>
      <c r="R439" s="207"/>
    </row>
    <row r="440" spans="1:18" s="158" customFormat="1" ht="46.8" x14ac:dyDescent="0.3">
      <c r="A440" s="235">
        <v>365</v>
      </c>
      <c r="B440" s="245">
        <v>945</v>
      </c>
      <c r="C440" s="242" t="s">
        <v>17</v>
      </c>
      <c r="D440" s="242" t="s">
        <v>525</v>
      </c>
      <c r="E440" s="209" t="s">
        <v>1312</v>
      </c>
      <c r="F440" s="208" t="s">
        <v>567</v>
      </c>
      <c r="G440" s="209" t="s">
        <v>568</v>
      </c>
      <c r="H440" s="209">
        <v>131432</v>
      </c>
      <c r="I440" s="209">
        <v>131432</v>
      </c>
      <c r="J440" s="226" t="s">
        <v>37</v>
      </c>
      <c r="K440" s="231" t="s">
        <v>20</v>
      </c>
      <c r="L440" s="209" t="s">
        <v>38</v>
      </c>
      <c r="M440" s="243">
        <v>1621</v>
      </c>
      <c r="N440" s="212">
        <v>554</v>
      </c>
      <c r="O440" s="229" t="s">
        <v>37</v>
      </c>
      <c r="P440" s="230">
        <v>38003.019999999997</v>
      </c>
      <c r="Q440" s="256"/>
      <c r="R440" s="207"/>
    </row>
    <row r="441" spans="1:18" s="158" customFormat="1" ht="46.8" x14ac:dyDescent="0.3">
      <c r="A441" s="235">
        <v>366</v>
      </c>
      <c r="B441" s="245">
        <v>948</v>
      </c>
      <c r="C441" s="242" t="s">
        <v>17</v>
      </c>
      <c r="D441" s="242" t="s">
        <v>525</v>
      </c>
      <c r="E441" s="209" t="s">
        <v>591</v>
      </c>
      <c r="F441" s="208" t="s">
        <v>567</v>
      </c>
      <c r="G441" s="209" t="s">
        <v>568</v>
      </c>
      <c r="H441" s="209">
        <v>131426</v>
      </c>
      <c r="I441" s="209">
        <v>131426</v>
      </c>
      <c r="J441" s="226" t="s">
        <v>37</v>
      </c>
      <c r="K441" s="231" t="s">
        <v>20</v>
      </c>
      <c r="L441" s="209" t="s">
        <v>38</v>
      </c>
      <c r="M441" s="243">
        <v>878</v>
      </c>
      <c r="N441" s="212">
        <v>636</v>
      </c>
      <c r="O441" s="229" t="s">
        <v>37</v>
      </c>
      <c r="P441" s="230">
        <v>43628.01</v>
      </c>
      <c r="Q441" s="256"/>
      <c r="R441" s="207"/>
    </row>
    <row r="442" spans="1:18" s="158" customFormat="1" ht="46.8" x14ac:dyDescent="0.3">
      <c r="A442" s="235">
        <v>367</v>
      </c>
      <c r="B442" s="245">
        <v>949</v>
      </c>
      <c r="C442" s="242" t="s">
        <v>17</v>
      </c>
      <c r="D442" s="242" t="s">
        <v>525</v>
      </c>
      <c r="E442" s="209" t="s">
        <v>591</v>
      </c>
      <c r="F442" s="208" t="s">
        <v>567</v>
      </c>
      <c r="G442" s="209" t="s">
        <v>568</v>
      </c>
      <c r="H442" s="209">
        <v>131427</v>
      </c>
      <c r="I442" s="209">
        <v>131427</v>
      </c>
      <c r="J442" s="226" t="s">
        <v>37</v>
      </c>
      <c r="K442" s="231" t="s">
        <v>20</v>
      </c>
      <c r="L442" s="209" t="s">
        <v>38</v>
      </c>
      <c r="M442" s="243">
        <v>881</v>
      </c>
      <c r="N442" s="212">
        <v>733</v>
      </c>
      <c r="O442" s="229" t="s">
        <v>37</v>
      </c>
      <c r="P442" s="230">
        <v>50281.97</v>
      </c>
      <c r="Q442" s="256"/>
      <c r="R442" s="207"/>
    </row>
    <row r="443" spans="1:18" s="158" customFormat="1" ht="46.8" x14ac:dyDescent="0.3">
      <c r="A443" s="235">
        <v>368</v>
      </c>
      <c r="B443" s="245">
        <v>950</v>
      </c>
      <c r="C443" s="242" t="s">
        <v>17</v>
      </c>
      <c r="D443" s="242" t="s">
        <v>525</v>
      </c>
      <c r="E443" s="209" t="s">
        <v>589</v>
      </c>
      <c r="F443" s="208" t="s">
        <v>567</v>
      </c>
      <c r="G443" s="209" t="s">
        <v>568</v>
      </c>
      <c r="H443" s="209">
        <v>131428</v>
      </c>
      <c r="I443" s="209">
        <v>131428</v>
      </c>
      <c r="J443" s="226" t="s">
        <v>37</v>
      </c>
      <c r="K443" s="231" t="s">
        <v>20</v>
      </c>
      <c r="L443" s="209" t="s">
        <v>38</v>
      </c>
      <c r="M443" s="243">
        <v>885</v>
      </c>
      <c r="N443" s="212">
        <v>766</v>
      </c>
      <c r="O443" s="229" t="s">
        <v>37</v>
      </c>
      <c r="P443" s="230">
        <v>52545.69</v>
      </c>
      <c r="Q443" s="256"/>
      <c r="R443" s="207"/>
    </row>
    <row r="444" spans="1:18" s="158" customFormat="1" ht="46.8" x14ac:dyDescent="0.3">
      <c r="A444" s="235">
        <v>369</v>
      </c>
      <c r="B444" s="245">
        <v>951</v>
      </c>
      <c r="C444" s="242" t="s">
        <v>17</v>
      </c>
      <c r="D444" s="242" t="s">
        <v>525</v>
      </c>
      <c r="E444" s="209" t="s">
        <v>591</v>
      </c>
      <c r="F444" s="208" t="s">
        <v>567</v>
      </c>
      <c r="G444" s="209" t="s">
        <v>568</v>
      </c>
      <c r="H444" s="209">
        <v>131429</v>
      </c>
      <c r="I444" s="209">
        <v>131429</v>
      </c>
      <c r="J444" s="226" t="s">
        <v>37</v>
      </c>
      <c r="K444" s="231" t="s">
        <v>20</v>
      </c>
      <c r="L444" s="209" t="s">
        <v>38</v>
      </c>
      <c r="M444" s="243">
        <v>889</v>
      </c>
      <c r="N444" s="212">
        <v>733</v>
      </c>
      <c r="O444" s="229" t="s">
        <v>37</v>
      </c>
      <c r="P444" s="230">
        <v>50281.97</v>
      </c>
      <c r="Q444" s="256"/>
      <c r="R444" s="207"/>
    </row>
    <row r="445" spans="1:18" s="158" customFormat="1" ht="46.8" x14ac:dyDescent="0.3">
      <c r="A445" s="235">
        <v>370</v>
      </c>
      <c r="B445" s="245">
        <v>952</v>
      </c>
      <c r="C445" s="242" t="s">
        <v>17</v>
      </c>
      <c r="D445" s="242" t="s">
        <v>525</v>
      </c>
      <c r="E445" s="209" t="s">
        <v>591</v>
      </c>
      <c r="F445" s="208" t="s">
        <v>567</v>
      </c>
      <c r="G445" s="209" t="s">
        <v>568</v>
      </c>
      <c r="H445" s="209">
        <v>131430</v>
      </c>
      <c r="I445" s="209">
        <v>131430</v>
      </c>
      <c r="J445" s="226" t="s">
        <v>37</v>
      </c>
      <c r="K445" s="231" t="s">
        <v>20</v>
      </c>
      <c r="L445" s="209" t="s">
        <v>38</v>
      </c>
      <c r="M445" s="243">
        <v>892</v>
      </c>
      <c r="N445" s="212">
        <v>654</v>
      </c>
      <c r="O445" s="229" t="s">
        <v>37</v>
      </c>
      <c r="P445" s="230">
        <v>44862.77</v>
      </c>
      <c r="Q445" s="256"/>
      <c r="R445" s="207"/>
    </row>
    <row r="446" spans="1:18" s="158" customFormat="1" ht="46.8" x14ac:dyDescent="0.3">
      <c r="A446" s="235">
        <v>371</v>
      </c>
      <c r="B446" s="245">
        <v>953</v>
      </c>
      <c r="C446" s="242" t="s">
        <v>17</v>
      </c>
      <c r="D446" s="242" t="s">
        <v>525</v>
      </c>
      <c r="E446" s="209" t="s">
        <v>1313</v>
      </c>
      <c r="F446" s="208" t="s">
        <v>567</v>
      </c>
      <c r="G446" s="247" t="s">
        <v>568</v>
      </c>
      <c r="H446" s="209">
        <v>131431</v>
      </c>
      <c r="I446" s="209">
        <v>131431</v>
      </c>
      <c r="J446" s="226" t="s">
        <v>37</v>
      </c>
      <c r="K446" s="231" t="s">
        <v>20</v>
      </c>
      <c r="L446" s="209" t="s">
        <v>38</v>
      </c>
      <c r="M446" s="243">
        <v>2414</v>
      </c>
      <c r="N446" s="212">
        <v>2230</v>
      </c>
      <c r="O446" s="229" t="s">
        <v>37</v>
      </c>
      <c r="P446" s="230">
        <v>152972.43</v>
      </c>
      <c r="Q446" s="256"/>
      <c r="R446" s="207"/>
    </row>
    <row r="447" spans="1:18" s="158" customFormat="1" ht="31.2" x14ac:dyDescent="0.3">
      <c r="A447" s="235">
        <v>372</v>
      </c>
      <c r="B447" s="245">
        <v>955</v>
      </c>
      <c r="C447" s="242" t="s">
        <v>17</v>
      </c>
      <c r="D447" s="242" t="s">
        <v>525</v>
      </c>
      <c r="E447" s="209" t="s">
        <v>1434</v>
      </c>
      <c r="F447" s="208" t="s">
        <v>605</v>
      </c>
      <c r="G447" s="209" t="s">
        <v>606</v>
      </c>
      <c r="H447" s="209">
        <v>131021</v>
      </c>
      <c r="I447" s="209">
        <v>131021</v>
      </c>
      <c r="J447" s="226" t="s">
        <v>37</v>
      </c>
      <c r="K447" s="231" t="s">
        <v>20</v>
      </c>
      <c r="L447" s="209" t="s">
        <v>21</v>
      </c>
      <c r="M447" s="243">
        <v>2915</v>
      </c>
      <c r="N447" s="212">
        <v>6</v>
      </c>
      <c r="O447" s="229" t="s">
        <v>37</v>
      </c>
      <c r="P447" s="230">
        <v>73</v>
      </c>
      <c r="Q447" s="256"/>
      <c r="R447" s="207"/>
    </row>
    <row r="448" spans="1:18" s="158" customFormat="1" ht="15.6" x14ac:dyDescent="0.3">
      <c r="A448" s="235">
        <v>373</v>
      </c>
      <c r="B448" s="245">
        <v>956</v>
      </c>
      <c r="C448" s="242" t="s">
        <v>17</v>
      </c>
      <c r="D448" s="242" t="s">
        <v>525</v>
      </c>
      <c r="E448" s="209" t="s">
        <v>610</v>
      </c>
      <c r="F448" s="208" t="s">
        <v>605</v>
      </c>
      <c r="G448" s="209" t="s">
        <v>609</v>
      </c>
      <c r="H448" s="209">
        <v>131022</v>
      </c>
      <c r="I448" s="209">
        <v>131022</v>
      </c>
      <c r="J448" s="226" t="s">
        <v>37</v>
      </c>
      <c r="K448" s="231" t="s">
        <v>20</v>
      </c>
      <c r="L448" s="209" t="s">
        <v>21</v>
      </c>
      <c r="M448" s="243">
        <v>2640</v>
      </c>
      <c r="N448" s="212">
        <v>25</v>
      </c>
      <c r="O448" s="229" t="s">
        <v>37</v>
      </c>
      <c r="P448" s="230">
        <v>304.18</v>
      </c>
      <c r="Q448" s="256"/>
      <c r="R448" s="207"/>
    </row>
    <row r="449" spans="1:18" s="158" customFormat="1" ht="15.6" x14ac:dyDescent="0.3">
      <c r="A449" s="235">
        <v>374</v>
      </c>
      <c r="B449" s="245">
        <v>957</v>
      </c>
      <c r="C449" s="242" t="s">
        <v>17</v>
      </c>
      <c r="D449" s="242" t="s">
        <v>525</v>
      </c>
      <c r="E449" s="209" t="s">
        <v>611</v>
      </c>
      <c r="F449" s="208" t="s">
        <v>605</v>
      </c>
      <c r="G449" s="209" t="s">
        <v>612</v>
      </c>
      <c r="H449" s="209">
        <v>131023</v>
      </c>
      <c r="I449" s="209">
        <v>131023</v>
      </c>
      <c r="J449" s="226" t="s">
        <v>37</v>
      </c>
      <c r="K449" s="231" t="s">
        <v>20</v>
      </c>
      <c r="L449" s="209" t="s">
        <v>21</v>
      </c>
      <c r="M449" s="243">
        <v>2650</v>
      </c>
      <c r="N449" s="212">
        <v>32</v>
      </c>
      <c r="O449" s="229" t="s">
        <v>37</v>
      </c>
      <c r="P449" s="230">
        <v>389.34</v>
      </c>
      <c r="Q449" s="256"/>
      <c r="R449" s="207"/>
    </row>
    <row r="450" spans="1:18" s="158" customFormat="1" ht="15.6" x14ac:dyDescent="0.3">
      <c r="A450" s="235">
        <v>375</v>
      </c>
      <c r="B450" s="245">
        <v>958</v>
      </c>
      <c r="C450" s="242" t="s">
        <v>17</v>
      </c>
      <c r="D450" s="242" t="s">
        <v>525</v>
      </c>
      <c r="E450" s="209" t="s">
        <v>613</v>
      </c>
      <c r="F450" s="208" t="s">
        <v>605</v>
      </c>
      <c r="G450" s="209" t="s">
        <v>614</v>
      </c>
      <c r="H450" s="209">
        <v>131024</v>
      </c>
      <c r="I450" s="209">
        <v>131024</v>
      </c>
      <c r="J450" s="226" t="s">
        <v>37</v>
      </c>
      <c r="K450" s="231" t="s">
        <v>20</v>
      </c>
      <c r="L450" s="209" t="s">
        <v>21</v>
      </c>
      <c r="M450" s="243">
        <v>2650</v>
      </c>
      <c r="N450" s="212">
        <v>39</v>
      </c>
      <c r="O450" s="229" t="s">
        <v>37</v>
      </c>
      <c r="P450" s="230">
        <v>474.51</v>
      </c>
      <c r="Q450" s="256"/>
      <c r="R450" s="207"/>
    </row>
    <row r="451" spans="1:18" s="158" customFormat="1" ht="31.2" x14ac:dyDescent="0.3">
      <c r="A451" s="235">
        <v>376</v>
      </c>
      <c r="B451" s="245">
        <v>959</v>
      </c>
      <c r="C451" s="242" t="s">
        <v>17</v>
      </c>
      <c r="D451" s="242" t="s">
        <v>525</v>
      </c>
      <c r="E451" s="242" t="s">
        <v>1314</v>
      </c>
      <c r="F451" s="242" t="s">
        <v>605</v>
      </c>
      <c r="G451" s="245" t="s">
        <v>616</v>
      </c>
      <c r="H451" s="246">
        <v>131025</v>
      </c>
      <c r="I451" s="246">
        <v>131025</v>
      </c>
      <c r="J451" s="226" t="s">
        <v>37</v>
      </c>
      <c r="K451" s="242" t="s">
        <v>20</v>
      </c>
      <c r="L451" s="242" t="s">
        <v>21</v>
      </c>
      <c r="M451" s="243">
        <v>2650</v>
      </c>
      <c r="N451" s="212">
        <v>42</v>
      </c>
      <c r="O451" s="229" t="s">
        <v>37</v>
      </c>
      <c r="P451" s="230">
        <v>511.01</v>
      </c>
      <c r="Q451" s="256"/>
      <c r="R451" s="207"/>
    </row>
    <row r="452" spans="1:18" s="158" customFormat="1" ht="15.6" x14ac:dyDescent="0.3">
      <c r="A452" s="235">
        <v>377</v>
      </c>
      <c r="B452" s="245">
        <v>960</v>
      </c>
      <c r="C452" s="242" t="s">
        <v>17</v>
      </c>
      <c r="D452" s="242" t="s">
        <v>525</v>
      </c>
      <c r="E452" s="209" t="s">
        <v>617</v>
      </c>
      <c r="F452" s="208" t="s">
        <v>605</v>
      </c>
      <c r="G452" s="209" t="s">
        <v>618</v>
      </c>
      <c r="H452" s="209">
        <v>131026</v>
      </c>
      <c r="I452" s="209">
        <v>131026</v>
      </c>
      <c r="J452" s="226" t="s">
        <v>37</v>
      </c>
      <c r="K452" s="231" t="s">
        <v>20</v>
      </c>
      <c r="L452" s="242" t="s">
        <v>21</v>
      </c>
      <c r="M452" s="243">
        <v>2611</v>
      </c>
      <c r="N452" s="212">
        <v>45</v>
      </c>
      <c r="O452" s="229" t="s">
        <v>19</v>
      </c>
      <c r="P452" s="230">
        <v>547.52</v>
      </c>
      <c r="Q452" s="256"/>
      <c r="R452" s="207"/>
    </row>
    <row r="453" spans="1:18" s="158" customFormat="1" ht="46.8" x14ac:dyDescent="0.3">
      <c r="A453" s="235">
        <v>378</v>
      </c>
      <c r="B453" s="245">
        <v>961</v>
      </c>
      <c r="C453" s="242" t="s">
        <v>17</v>
      </c>
      <c r="D453" s="242" t="s">
        <v>525</v>
      </c>
      <c r="E453" s="209" t="s">
        <v>619</v>
      </c>
      <c r="F453" s="208" t="s">
        <v>605</v>
      </c>
      <c r="G453" s="209" t="s">
        <v>622</v>
      </c>
      <c r="H453" s="209">
        <v>131027</v>
      </c>
      <c r="I453" s="209">
        <v>131027</v>
      </c>
      <c r="J453" s="226" t="s">
        <v>37</v>
      </c>
      <c r="K453" s="231" t="s">
        <v>20</v>
      </c>
      <c r="L453" s="242" t="s">
        <v>21</v>
      </c>
      <c r="M453" s="243">
        <v>684</v>
      </c>
      <c r="N453" s="212">
        <v>12</v>
      </c>
      <c r="O453" s="229" t="s">
        <v>19</v>
      </c>
      <c r="P453" s="230">
        <v>146</v>
      </c>
      <c r="Q453" s="256"/>
      <c r="R453" s="207"/>
    </row>
    <row r="454" spans="1:18" s="158" customFormat="1" ht="15.6" x14ac:dyDescent="0.3">
      <c r="A454" s="235">
        <v>379</v>
      </c>
      <c r="B454" s="245">
        <v>962</v>
      </c>
      <c r="C454" s="242" t="s">
        <v>17</v>
      </c>
      <c r="D454" s="242" t="s">
        <v>525</v>
      </c>
      <c r="E454" s="209" t="s">
        <v>623</v>
      </c>
      <c r="F454" s="208" t="s">
        <v>605</v>
      </c>
      <c r="G454" s="209" t="s">
        <v>622</v>
      </c>
      <c r="H454" s="209">
        <v>131028</v>
      </c>
      <c r="I454" s="209">
        <v>131028</v>
      </c>
      <c r="J454" s="226" t="s">
        <v>37</v>
      </c>
      <c r="K454" s="231" t="s">
        <v>20</v>
      </c>
      <c r="L454" s="242" t="s">
        <v>21</v>
      </c>
      <c r="M454" s="243">
        <v>1940</v>
      </c>
      <c r="N454" s="212">
        <v>37</v>
      </c>
      <c r="O454" s="229" t="s">
        <v>19</v>
      </c>
      <c r="P454" s="230">
        <v>450.18</v>
      </c>
      <c r="Q454" s="256"/>
      <c r="R454" s="207"/>
    </row>
    <row r="455" spans="1:18" s="158" customFormat="1" ht="15.6" x14ac:dyDescent="0.3">
      <c r="A455" s="235">
        <v>380</v>
      </c>
      <c r="B455" s="245">
        <v>963</v>
      </c>
      <c r="C455" s="242" t="s">
        <v>17</v>
      </c>
      <c r="D455" s="242" t="s">
        <v>525</v>
      </c>
      <c r="E455" s="209" t="s">
        <v>626</v>
      </c>
      <c r="F455" s="208" t="s">
        <v>605</v>
      </c>
      <c r="G455" s="209" t="s">
        <v>620</v>
      </c>
      <c r="H455" s="209">
        <v>131029</v>
      </c>
      <c r="I455" s="209">
        <v>131029</v>
      </c>
      <c r="J455" s="226" t="s">
        <v>37</v>
      </c>
      <c r="K455" s="231" t="s">
        <v>20</v>
      </c>
      <c r="L455" s="242" t="s">
        <v>21</v>
      </c>
      <c r="M455" s="243">
        <v>2650</v>
      </c>
      <c r="N455" s="212">
        <v>54</v>
      </c>
      <c r="O455" s="229" t="s">
        <v>19</v>
      </c>
      <c r="P455" s="230">
        <v>657.02</v>
      </c>
      <c r="Q455" s="256"/>
      <c r="R455" s="207"/>
    </row>
    <row r="456" spans="1:18" s="158" customFormat="1" ht="109.2" x14ac:dyDescent="0.3">
      <c r="A456" s="235">
        <v>381</v>
      </c>
      <c r="B456" s="245">
        <v>964</v>
      </c>
      <c r="C456" s="242" t="s">
        <v>17</v>
      </c>
      <c r="D456" s="242" t="s">
        <v>525</v>
      </c>
      <c r="E456" s="209" t="s">
        <v>1435</v>
      </c>
      <c r="F456" s="208" t="s">
        <v>605</v>
      </c>
      <c r="G456" s="209" t="s">
        <v>625</v>
      </c>
      <c r="H456" s="209">
        <v>131030</v>
      </c>
      <c r="I456" s="209">
        <v>131030</v>
      </c>
      <c r="J456" s="226" t="s">
        <v>37</v>
      </c>
      <c r="K456" s="231" t="s">
        <v>20</v>
      </c>
      <c r="L456" s="242" t="s">
        <v>21</v>
      </c>
      <c r="M456" s="243">
        <v>2618</v>
      </c>
      <c r="N456" s="212">
        <v>59</v>
      </c>
      <c r="O456" s="229" t="s">
        <v>19</v>
      </c>
      <c r="P456" s="230">
        <v>717.85</v>
      </c>
      <c r="Q456" s="256"/>
      <c r="R456" s="207"/>
    </row>
    <row r="457" spans="1:18" s="158" customFormat="1" ht="142.94999999999999" customHeight="1" x14ac:dyDescent="0.3">
      <c r="A457" s="235">
        <v>382</v>
      </c>
      <c r="B457" s="245">
        <v>965</v>
      </c>
      <c r="C457" s="242" t="s">
        <v>17</v>
      </c>
      <c r="D457" s="242" t="s">
        <v>525</v>
      </c>
      <c r="E457" s="209" t="s">
        <v>1436</v>
      </c>
      <c r="F457" s="208" t="s">
        <v>605</v>
      </c>
      <c r="G457" s="209">
        <v>354</v>
      </c>
      <c r="H457" s="209">
        <v>131031</v>
      </c>
      <c r="I457" s="209">
        <v>131031</v>
      </c>
      <c r="J457" s="226" t="s">
        <v>37</v>
      </c>
      <c r="K457" s="231" t="s">
        <v>20</v>
      </c>
      <c r="L457" s="242" t="s">
        <v>21</v>
      </c>
      <c r="M457" s="243">
        <v>2615</v>
      </c>
      <c r="N457" s="212">
        <v>64</v>
      </c>
      <c r="O457" s="229" t="s">
        <v>19</v>
      </c>
      <c r="P457" s="230">
        <v>778.69</v>
      </c>
      <c r="Q457" s="256"/>
      <c r="R457" s="207"/>
    </row>
    <row r="458" spans="1:18" s="158" customFormat="1" ht="31.2" x14ac:dyDescent="0.3">
      <c r="A458" s="235">
        <v>383</v>
      </c>
      <c r="B458" s="245">
        <v>966</v>
      </c>
      <c r="C458" s="242" t="s">
        <v>17</v>
      </c>
      <c r="D458" s="242" t="s">
        <v>525</v>
      </c>
      <c r="E458" s="209" t="s">
        <v>1437</v>
      </c>
      <c r="F458" s="208" t="s">
        <v>605</v>
      </c>
      <c r="G458" s="209" t="s">
        <v>632</v>
      </c>
      <c r="H458" s="209">
        <v>131032</v>
      </c>
      <c r="I458" s="209">
        <v>131032</v>
      </c>
      <c r="J458" s="226" t="s">
        <v>37</v>
      </c>
      <c r="K458" s="231" t="s">
        <v>20</v>
      </c>
      <c r="L458" s="242" t="s">
        <v>21</v>
      </c>
      <c r="M458" s="243">
        <v>2612</v>
      </c>
      <c r="N458" s="212">
        <v>70</v>
      </c>
      <c r="O458" s="229" t="s">
        <v>19</v>
      </c>
      <c r="P458" s="230">
        <v>851.69</v>
      </c>
      <c r="Q458" s="256"/>
      <c r="R458" s="207"/>
    </row>
    <row r="459" spans="1:18" s="158" customFormat="1" ht="15.6" x14ac:dyDescent="0.3">
      <c r="A459" s="235">
        <v>384</v>
      </c>
      <c r="B459" s="245">
        <v>967</v>
      </c>
      <c r="C459" s="242" t="s">
        <v>17</v>
      </c>
      <c r="D459" s="242" t="s">
        <v>525</v>
      </c>
      <c r="E459" s="209" t="s">
        <v>636</v>
      </c>
      <c r="F459" s="208" t="s">
        <v>605</v>
      </c>
      <c r="G459" s="209" t="s">
        <v>635</v>
      </c>
      <c r="H459" s="209">
        <v>131033</v>
      </c>
      <c r="I459" s="209">
        <v>131033</v>
      </c>
      <c r="J459" s="226" t="s">
        <v>37</v>
      </c>
      <c r="K459" s="231" t="s">
        <v>20</v>
      </c>
      <c r="L459" s="242" t="s">
        <v>21</v>
      </c>
      <c r="M459" s="243">
        <v>2624</v>
      </c>
      <c r="N459" s="212">
        <v>78</v>
      </c>
      <c r="O459" s="229" t="s">
        <v>19</v>
      </c>
      <c r="P459" s="230">
        <v>949.03</v>
      </c>
      <c r="Q459" s="256"/>
      <c r="R459" s="207"/>
    </row>
    <row r="460" spans="1:18" s="158" customFormat="1" ht="15.6" x14ac:dyDescent="0.3">
      <c r="A460" s="235">
        <v>385</v>
      </c>
      <c r="B460" s="245">
        <v>968</v>
      </c>
      <c r="C460" s="242" t="s">
        <v>17</v>
      </c>
      <c r="D460" s="242" t="s">
        <v>525</v>
      </c>
      <c r="E460" s="242" t="s">
        <v>638</v>
      </c>
      <c r="F460" s="242" t="s">
        <v>605</v>
      </c>
      <c r="G460" s="245" t="s">
        <v>1366</v>
      </c>
      <c r="H460" s="246">
        <v>131034</v>
      </c>
      <c r="I460" s="246">
        <v>131034</v>
      </c>
      <c r="J460" s="242" t="s">
        <v>37</v>
      </c>
      <c r="K460" s="242" t="s">
        <v>20</v>
      </c>
      <c r="L460" s="242" t="s">
        <v>21</v>
      </c>
      <c r="M460" s="243">
        <v>2650</v>
      </c>
      <c r="N460" s="212">
        <v>86</v>
      </c>
      <c r="O460" s="229"/>
      <c r="P460" s="230">
        <v>1046.3599999999999</v>
      </c>
      <c r="Q460" s="256"/>
      <c r="R460" s="207"/>
    </row>
    <row r="461" spans="1:18" s="158" customFormat="1" ht="15.6" x14ac:dyDescent="0.3">
      <c r="A461" s="235">
        <v>386</v>
      </c>
      <c r="B461" s="245">
        <v>969</v>
      </c>
      <c r="C461" s="242" t="s">
        <v>17</v>
      </c>
      <c r="D461" s="242" t="s">
        <v>525</v>
      </c>
      <c r="E461" s="209" t="s">
        <v>641</v>
      </c>
      <c r="F461" s="208" t="s">
        <v>605</v>
      </c>
      <c r="G461" s="209" t="s">
        <v>642</v>
      </c>
      <c r="H461" s="209">
        <v>131035</v>
      </c>
      <c r="I461" s="209">
        <v>131035</v>
      </c>
      <c r="J461" s="226" t="s">
        <v>37</v>
      </c>
      <c r="K461" s="231" t="s">
        <v>20</v>
      </c>
      <c r="L461" s="242" t="s">
        <v>21</v>
      </c>
      <c r="M461" s="243">
        <v>2650</v>
      </c>
      <c r="N461" s="212">
        <v>94</v>
      </c>
      <c r="O461" s="229" t="s">
        <v>19</v>
      </c>
      <c r="P461" s="230">
        <v>1143.7</v>
      </c>
      <c r="Q461" s="256"/>
      <c r="R461" s="207"/>
    </row>
    <row r="462" spans="1:18" s="158" customFormat="1" ht="15.6" x14ac:dyDescent="0.3">
      <c r="A462" s="235">
        <v>387</v>
      </c>
      <c r="B462" s="245">
        <v>970</v>
      </c>
      <c r="C462" s="242" t="s">
        <v>17</v>
      </c>
      <c r="D462" s="242" t="s">
        <v>525</v>
      </c>
      <c r="E462" s="209" t="s">
        <v>643</v>
      </c>
      <c r="F462" s="208" t="s">
        <v>605</v>
      </c>
      <c r="G462" s="209" t="s">
        <v>644</v>
      </c>
      <c r="H462" s="209">
        <v>131036</v>
      </c>
      <c r="I462" s="209">
        <v>131036</v>
      </c>
      <c r="J462" s="226" t="s">
        <v>37</v>
      </c>
      <c r="K462" s="231" t="s">
        <v>20</v>
      </c>
      <c r="L462" s="242" t="s">
        <v>21</v>
      </c>
      <c r="M462" s="243">
        <v>2599</v>
      </c>
      <c r="N462" s="212">
        <v>100</v>
      </c>
      <c r="O462" s="229" t="s">
        <v>19</v>
      </c>
      <c r="P462" s="230">
        <v>1216.7</v>
      </c>
      <c r="Q462" s="256"/>
      <c r="R462" s="207"/>
    </row>
    <row r="463" spans="1:18" s="158" customFormat="1" ht="46.8" x14ac:dyDescent="0.3">
      <c r="A463" s="235">
        <v>388</v>
      </c>
      <c r="B463" s="245">
        <v>971</v>
      </c>
      <c r="C463" s="242" t="s">
        <v>17</v>
      </c>
      <c r="D463" s="242" t="s">
        <v>525</v>
      </c>
      <c r="E463" s="209" t="s">
        <v>1438</v>
      </c>
      <c r="F463" s="208" t="s">
        <v>605</v>
      </c>
      <c r="G463" s="209" t="s">
        <v>628</v>
      </c>
      <c r="H463" s="209">
        <v>131037</v>
      </c>
      <c r="I463" s="209">
        <v>131037</v>
      </c>
      <c r="J463" s="226" t="s">
        <v>37</v>
      </c>
      <c r="K463" s="231" t="s">
        <v>20</v>
      </c>
      <c r="L463" s="242" t="s">
        <v>21</v>
      </c>
      <c r="M463" s="243">
        <v>2650</v>
      </c>
      <c r="N463" s="212">
        <v>110</v>
      </c>
      <c r="O463" s="229" t="s">
        <v>19</v>
      </c>
      <c r="P463" s="230">
        <v>1338.37</v>
      </c>
      <c r="Q463" s="256"/>
      <c r="R463" s="207"/>
    </row>
    <row r="464" spans="1:18" s="158" customFormat="1" ht="15.6" x14ac:dyDescent="0.3">
      <c r="A464" s="235">
        <v>389</v>
      </c>
      <c r="B464" s="245">
        <v>972</v>
      </c>
      <c r="C464" s="242" t="s">
        <v>17</v>
      </c>
      <c r="D464" s="242" t="s">
        <v>525</v>
      </c>
      <c r="E464" s="209" t="s">
        <v>648</v>
      </c>
      <c r="F464" s="208" t="s">
        <v>605</v>
      </c>
      <c r="G464" s="209" t="s">
        <v>647</v>
      </c>
      <c r="H464" s="209">
        <v>131038</v>
      </c>
      <c r="I464" s="209">
        <v>131038</v>
      </c>
      <c r="J464" s="226" t="s">
        <v>37</v>
      </c>
      <c r="K464" s="231" t="s">
        <v>20</v>
      </c>
      <c r="L464" s="242" t="s">
        <v>21</v>
      </c>
      <c r="M464" s="243">
        <v>2650</v>
      </c>
      <c r="N464" s="212">
        <v>118</v>
      </c>
      <c r="O464" s="229" t="s">
        <v>19</v>
      </c>
      <c r="P464" s="230">
        <v>1435.71</v>
      </c>
      <c r="Q464" s="256"/>
      <c r="R464" s="207"/>
    </row>
    <row r="465" spans="1:18" s="158" customFormat="1" ht="15.6" x14ac:dyDescent="0.3">
      <c r="A465" s="235">
        <v>390</v>
      </c>
      <c r="B465" s="245">
        <v>973</v>
      </c>
      <c r="C465" s="242" t="s">
        <v>17</v>
      </c>
      <c r="D465" s="242" t="s">
        <v>525</v>
      </c>
      <c r="E465" s="209" t="s">
        <v>651</v>
      </c>
      <c r="F465" s="208" t="s">
        <v>605</v>
      </c>
      <c r="G465" s="209" t="s">
        <v>650</v>
      </c>
      <c r="H465" s="209">
        <v>131039</v>
      </c>
      <c r="I465" s="209">
        <v>131039</v>
      </c>
      <c r="J465" s="226" t="s">
        <v>37</v>
      </c>
      <c r="K465" s="231" t="s">
        <v>20</v>
      </c>
      <c r="L465" s="242" t="s">
        <v>21</v>
      </c>
      <c r="M465" s="243">
        <v>2650</v>
      </c>
      <c r="N465" s="212">
        <v>126</v>
      </c>
      <c r="O465" s="229" t="s">
        <v>19</v>
      </c>
      <c r="P465" s="230">
        <v>1533.04</v>
      </c>
      <c r="Q465" s="256"/>
      <c r="R465" s="207"/>
    </row>
    <row r="466" spans="1:18" s="158" customFormat="1" ht="15.6" x14ac:dyDescent="0.3">
      <c r="A466" s="235">
        <v>391</v>
      </c>
      <c r="B466" s="245">
        <v>974</v>
      </c>
      <c r="C466" s="242" t="s">
        <v>17</v>
      </c>
      <c r="D466" s="242" t="s">
        <v>525</v>
      </c>
      <c r="E466" s="242" t="s">
        <v>1089</v>
      </c>
      <c r="F466" s="242" t="s">
        <v>605</v>
      </c>
      <c r="G466" s="245" t="s">
        <v>650</v>
      </c>
      <c r="H466" s="246">
        <v>131616</v>
      </c>
      <c r="I466" s="246">
        <v>131616</v>
      </c>
      <c r="J466" s="226" t="s">
        <v>37</v>
      </c>
      <c r="K466" s="242" t="s">
        <v>20</v>
      </c>
      <c r="L466" s="242" t="s">
        <v>21</v>
      </c>
      <c r="M466" s="243">
        <v>2650</v>
      </c>
      <c r="N466" s="212">
        <v>134</v>
      </c>
      <c r="O466" s="229"/>
      <c r="P466" s="230">
        <v>1630.38</v>
      </c>
      <c r="Q466" s="256"/>
      <c r="R466" s="207"/>
    </row>
    <row r="467" spans="1:18" s="158" customFormat="1" ht="15.6" x14ac:dyDescent="0.3">
      <c r="A467" s="235">
        <v>392</v>
      </c>
      <c r="B467" s="245">
        <v>975</v>
      </c>
      <c r="C467" s="242" t="s">
        <v>17</v>
      </c>
      <c r="D467" s="242" t="s">
        <v>525</v>
      </c>
      <c r="E467" s="209" t="s">
        <v>652</v>
      </c>
      <c r="F467" s="208" t="s">
        <v>605</v>
      </c>
      <c r="G467" s="209" t="s">
        <v>654</v>
      </c>
      <c r="H467" s="209">
        <v>131040</v>
      </c>
      <c r="I467" s="209">
        <v>131040</v>
      </c>
      <c r="J467" s="226" t="s">
        <v>37</v>
      </c>
      <c r="K467" s="231" t="s">
        <v>20</v>
      </c>
      <c r="L467" s="242" t="s">
        <v>21</v>
      </c>
      <c r="M467" s="243">
        <v>2650</v>
      </c>
      <c r="N467" s="212">
        <v>145</v>
      </c>
      <c r="O467" s="229" t="s">
        <v>19</v>
      </c>
      <c r="P467" s="230">
        <v>1764.22</v>
      </c>
      <c r="Q467" s="256"/>
      <c r="R467" s="207"/>
    </row>
    <row r="468" spans="1:18" s="158" customFormat="1" ht="15.6" x14ac:dyDescent="0.3">
      <c r="A468" s="235">
        <v>393</v>
      </c>
      <c r="B468" s="245">
        <v>976</v>
      </c>
      <c r="C468" s="242" t="s">
        <v>17</v>
      </c>
      <c r="D468" s="242" t="s">
        <v>525</v>
      </c>
      <c r="E468" s="242" t="s">
        <v>1059</v>
      </c>
      <c r="F468" s="242" t="s">
        <v>605</v>
      </c>
      <c r="G468" s="245" t="s">
        <v>1060</v>
      </c>
      <c r="H468" s="209">
        <v>131041</v>
      </c>
      <c r="I468" s="209">
        <v>131041</v>
      </c>
      <c r="J468" s="226" t="s">
        <v>37</v>
      </c>
      <c r="K468" s="242" t="s">
        <v>20</v>
      </c>
      <c r="L468" s="242" t="s">
        <v>21</v>
      </c>
      <c r="M468" s="243">
        <v>2650</v>
      </c>
      <c r="N468" s="212">
        <v>155</v>
      </c>
      <c r="O468" s="229" t="s">
        <v>19</v>
      </c>
      <c r="P468" s="230">
        <v>1885.89</v>
      </c>
      <c r="Q468" s="256"/>
      <c r="R468" s="207"/>
    </row>
    <row r="469" spans="1:18" s="158" customFormat="1" ht="64.95" customHeight="1" x14ac:dyDescent="0.3">
      <c r="A469" s="235">
        <v>394</v>
      </c>
      <c r="B469" s="245">
        <v>977</v>
      </c>
      <c r="C469" s="242" t="s">
        <v>17</v>
      </c>
      <c r="D469" s="242" t="s">
        <v>525</v>
      </c>
      <c r="E469" s="242" t="s">
        <v>1316</v>
      </c>
      <c r="F469" s="242" t="s">
        <v>605</v>
      </c>
      <c r="G469" s="245" t="s">
        <v>658</v>
      </c>
      <c r="H469" s="209">
        <v>131042</v>
      </c>
      <c r="I469" s="209">
        <v>131042</v>
      </c>
      <c r="J469" s="226" t="s">
        <v>37</v>
      </c>
      <c r="K469" s="231" t="s">
        <v>20</v>
      </c>
      <c r="L469" s="209" t="s">
        <v>21</v>
      </c>
      <c r="M469" s="243">
        <v>2650</v>
      </c>
      <c r="N469" s="212">
        <v>163</v>
      </c>
      <c r="O469" s="229" t="s">
        <v>19</v>
      </c>
      <c r="P469" s="230">
        <v>1983.22</v>
      </c>
      <c r="Q469" s="256"/>
      <c r="R469" s="207"/>
    </row>
    <row r="470" spans="1:18" s="158" customFormat="1" ht="117" customHeight="1" x14ac:dyDescent="0.3">
      <c r="A470" s="235">
        <v>395</v>
      </c>
      <c r="B470" s="245">
        <v>978</v>
      </c>
      <c r="C470" s="242" t="s">
        <v>17</v>
      </c>
      <c r="D470" s="242" t="s">
        <v>525</v>
      </c>
      <c r="E470" s="209" t="s">
        <v>1439</v>
      </c>
      <c r="F470" s="208" t="s">
        <v>605</v>
      </c>
      <c r="G470" s="209" t="s">
        <v>660</v>
      </c>
      <c r="H470" s="209">
        <v>131043</v>
      </c>
      <c r="I470" s="209">
        <v>131043</v>
      </c>
      <c r="J470" s="226" t="s">
        <v>37</v>
      </c>
      <c r="K470" s="231" t="s">
        <v>20</v>
      </c>
      <c r="L470" s="209" t="s">
        <v>21</v>
      </c>
      <c r="M470" s="243">
        <v>2590</v>
      </c>
      <c r="N470" s="212">
        <v>165</v>
      </c>
      <c r="O470" s="229" t="s">
        <v>19</v>
      </c>
      <c r="P470" s="230">
        <v>2007.56</v>
      </c>
      <c r="Q470" s="256"/>
      <c r="R470" s="207"/>
    </row>
    <row r="471" spans="1:18" s="158" customFormat="1" ht="46.8" x14ac:dyDescent="0.3">
      <c r="A471" s="235">
        <v>396</v>
      </c>
      <c r="B471" s="245">
        <v>979</v>
      </c>
      <c r="C471" s="242" t="s">
        <v>17</v>
      </c>
      <c r="D471" s="242" t="s">
        <v>525</v>
      </c>
      <c r="E471" s="209" t="s">
        <v>1315</v>
      </c>
      <c r="F471" s="208" t="s">
        <v>605</v>
      </c>
      <c r="G471" s="209" t="s">
        <v>662</v>
      </c>
      <c r="H471" s="209">
        <v>131044</v>
      </c>
      <c r="I471" s="209">
        <v>131044</v>
      </c>
      <c r="J471" s="226" t="s">
        <v>37</v>
      </c>
      <c r="K471" s="231" t="s">
        <v>20</v>
      </c>
      <c r="L471" s="209" t="s">
        <v>21</v>
      </c>
      <c r="M471" s="243">
        <v>2650</v>
      </c>
      <c r="N471" s="212">
        <v>174</v>
      </c>
      <c r="O471" s="229" t="s">
        <v>19</v>
      </c>
      <c r="P471" s="230">
        <v>2117.06</v>
      </c>
      <c r="Q471" s="256"/>
      <c r="R471" s="207"/>
    </row>
    <row r="472" spans="1:18" s="158" customFormat="1" ht="31.2" x14ac:dyDescent="0.3">
      <c r="A472" s="235">
        <v>397</v>
      </c>
      <c r="B472" s="245">
        <v>980</v>
      </c>
      <c r="C472" s="242" t="s">
        <v>17</v>
      </c>
      <c r="D472" s="242" t="s">
        <v>525</v>
      </c>
      <c r="E472" s="242" t="s">
        <v>663</v>
      </c>
      <c r="F472" s="242" t="s">
        <v>605</v>
      </c>
      <c r="G472" s="245" t="s">
        <v>642</v>
      </c>
      <c r="H472" s="242">
        <v>131045</v>
      </c>
      <c r="I472" s="242">
        <v>131045</v>
      </c>
      <c r="J472" s="226" t="s">
        <v>37</v>
      </c>
      <c r="K472" s="242" t="s">
        <v>20</v>
      </c>
      <c r="L472" s="209" t="s">
        <v>21</v>
      </c>
      <c r="M472" s="243">
        <v>2598</v>
      </c>
      <c r="N472" s="241">
        <v>176</v>
      </c>
      <c r="O472" s="229" t="s">
        <v>19</v>
      </c>
      <c r="P472" s="230">
        <v>2141.39</v>
      </c>
      <c r="Q472" s="256"/>
      <c r="R472" s="207"/>
    </row>
    <row r="473" spans="1:18" s="158" customFormat="1" ht="31.2" x14ac:dyDescent="0.3">
      <c r="A473" s="235">
        <v>398</v>
      </c>
      <c r="B473" s="245">
        <v>981</v>
      </c>
      <c r="C473" s="242" t="s">
        <v>17</v>
      </c>
      <c r="D473" s="242" t="s">
        <v>525</v>
      </c>
      <c r="E473" s="242" t="s">
        <v>663</v>
      </c>
      <c r="F473" s="242" t="s">
        <v>605</v>
      </c>
      <c r="G473" s="245" t="s">
        <v>1061</v>
      </c>
      <c r="H473" s="209">
        <v>131046</v>
      </c>
      <c r="I473" s="209">
        <v>131046</v>
      </c>
      <c r="J473" s="226" t="s">
        <v>37</v>
      </c>
      <c r="K473" s="242" t="s">
        <v>20</v>
      </c>
      <c r="L473" s="209" t="s">
        <v>21</v>
      </c>
      <c r="M473" s="243">
        <v>2602</v>
      </c>
      <c r="N473" s="212">
        <v>4</v>
      </c>
      <c r="O473" s="229" t="s">
        <v>19</v>
      </c>
      <c r="P473" s="230">
        <v>48.67</v>
      </c>
      <c r="Q473" s="256"/>
      <c r="R473" s="207"/>
    </row>
    <row r="474" spans="1:18" s="158" customFormat="1" ht="31.2" x14ac:dyDescent="0.3">
      <c r="A474" s="235">
        <v>399</v>
      </c>
      <c r="B474" s="245">
        <v>982</v>
      </c>
      <c r="C474" s="242" t="s">
        <v>17</v>
      </c>
      <c r="D474" s="242" t="s">
        <v>525</v>
      </c>
      <c r="E474" s="242" t="s">
        <v>663</v>
      </c>
      <c r="F474" s="242" t="s">
        <v>605</v>
      </c>
      <c r="G474" s="245" t="s">
        <v>1061</v>
      </c>
      <c r="H474" s="209">
        <v>131046</v>
      </c>
      <c r="I474" s="209">
        <v>131046</v>
      </c>
      <c r="J474" s="226" t="s">
        <v>37</v>
      </c>
      <c r="K474" s="242" t="s">
        <v>20</v>
      </c>
      <c r="L474" s="209" t="s">
        <v>21</v>
      </c>
      <c r="M474" s="243">
        <v>2602</v>
      </c>
      <c r="N474" s="212">
        <v>182</v>
      </c>
      <c r="O474" s="229" t="s">
        <v>19</v>
      </c>
      <c r="P474" s="230">
        <v>2214.39</v>
      </c>
      <c r="Q474" s="256"/>
      <c r="R474" s="207"/>
    </row>
    <row r="475" spans="1:18" s="158" customFormat="1" ht="15.6" x14ac:dyDescent="0.3">
      <c r="A475" s="235">
        <v>400</v>
      </c>
      <c r="B475" s="245">
        <v>983</v>
      </c>
      <c r="C475" s="242" t="s">
        <v>17</v>
      </c>
      <c r="D475" s="242" t="s">
        <v>525</v>
      </c>
      <c r="E475" s="209" t="s">
        <v>665</v>
      </c>
      <c r="F475" s="208" t="s">
        <v>605</v>
      </c>
      <c r="G475" s="209" t="s">
        <v>666</v>
      </c>
      <c r="H475" s="209">
        <v>131047</v>
      </c>
      <c r="I475" s="209">
        <v>131047</v>
      </c>
      <c r="J475" s="226" t="s">
        <v>37</v>
      </c>
      <c r="K475" s="231" t="s">
        <v>20</v>
      </c>
      <c r="L475" s="209" t="s">
        <v>21</v>
      </c>
      <c r="M475" s="243">
        <v>2650</v>
      </c>
      <c r="N475" s="212">
        <v>232</v>
      </c>
      <c r="O475" s="229" t="s">
        <v>19</v>
      </c>
      <c r="P475" s="230">
        <v>2822.74</v>
      </c>
      <c r="Q475" s="256"/>
      <c r="R475" s="207"/>
    </row>
    <row r="476" spans="1:18" s="158" customFormat="1" ht="15.6" x14ac:dyDescent="0.3">
      <c r="A476" s="235">
        <v>401</v>
      </c>
      <c r="B476" s="245">
        <v>984</v>
      </c>
      <c r="C476" s="242" t="s">
        <v>17</v>
      </c>
      <c r="D476" s="242" t="s">
        <v>525</v>
      </c>
      <c r="E476" s="209" t="s">
        <v>665</v>
      </c>
      <c r="F476" s="208" t="s">
        <v>605</v>
      </c>
      <c r="G476" s="209" t="s">
        <v>666</v>
      </c>
      <c r="H476" s="209">
        <v>131047</v>
      </c>
      <c r="I476" s="209">
        <v>131047</v>
      </c>
      <c r="J476" s="226" t="s">
        <v>37</v>
      </c>
      <c r="K476" s="231" t="s">
        <v>20</v>
      </c>
      <c r="L476" s="209" t="s">
        <v>21</v>
      </c>
      <c r="M476" s="243">
        <v>2650</v>
      </c>
      <c r="N476" s="212">
        <v>190</v>
      </c>
      <c r="O476" s="229" t="s">
        <v>19</v>
      </c>
      <c r="P476" s="230">
        <v>2311.73</v>
      </c>
      <c r="Q476" s="256"/>
      <c r="R476" s="207"/>
    </row>
    <row r="477" spans="1:18" s="158" customFormat="1" ht="62.4" x14ac:dyDescent="0.3">
      <c r="A477" s="235">
        <v>402</v>
      </c>
      <c r="B477" s="245">
        <v>985</v>
      </c>
      <c r="C477" s="242" t="s">
        <v>17</v>
      </c>
      <c r="D477" s="242" t="s">
        <v>525</v>
      </c>
      <c r="E477" s="209" t="s">
        <v>1320</v>
      </c>
      <c r="F477" s="208" t="s">
        <v>605</v>
      </c>
      <c r="G477" s="209">
        <v>29</v>
      </c>
      <c r="H477" s="209">
        <v>131048</v>
      </c>
      <c r="I477" s="209">
        <v>131048</v>
      </c>
      <c r="J477" s="226" t="s">
        <v>37</v>
      </c>
      <c r="K477" s="231" t="s">
        <v>20</v>
      </c>
      <c r="L477" s="209" t="s">
        <v>21</v>
      </c>
      <c r="M477" s="243">
        <v>2650</v>
      </c>
      <c r="N477" s="212">
        <v>767</v>
      </c>
      <c r="O477" s="229" t="s">
        <v>19</v>
      </c>
      <c r="P477" s="230">
        <v>9332.09</v>
      </c>
      <c r="Q477" s="256"/>
      <c r="R477" s="207"/>
    </row>
    <row r="478" spans="1:18" s="158" customFormat="1" ht="15.6" x14ac:dyDescent="0.3">
      <c r="A478" s="235">
        <v>403</v>
      </c>
      <c r="B478" s="245">
        <v>986</v>
      </c>
      <c r="C478" s="242" t="s">
        <v>17</v>
      </c>
      <c r="D478" s="242" t="s">
        <v>525</v>
      </c>
      <c r="E478" s="209" t="s">
        <v>668</v>
      </c>
      <c r="F478" s="208" t="s">
        <v>605</v>
      </c>
      <c r="G478" s="209" t="s">
        <v>669</v>
      </c>
      <c r="H478" s="209">
        <v>131049</v>
      </c>
      <c r="I478" s="209">
        <v>131049</v>
      </c>
      <c r="J478" s="226" t="s">
        <v>37</v>
      </c>
      <c r="K478" s="231" t="s">
        <v>20</v>
      </c>
      <c r="L478" s="209" t="s">
        <v>21</v>
      </c>
      <c r="M478" s="243">
        <v>2614</v>
      </c>
      <c r="N478" s="212">
        <v>848</v>
      </c>
      <c r="O478" s="229" t="s">
        <v>19</v>
      </c>
      <c r="P478" s="230">
        <v>10317.620000000001</v>
      </c>
      <c r="Q478" s="256"/>
      <c r="R478" s="207"/>
    </row>
    <row r="479" spans="1:18" s="158" customFormat="1" ht="15.6" x14ac:dyDescent="0.3">
      <c r="A479" s="235">
        <v>404</v>
      </c>
      <c r="B479" s="245">
        <v>987</v>
      </c>
      <c r="C479" s="242" t="s">
        <v>17</v>
      </c>
      <c r="D479" s="242" t="s">
        <v>525</v>
      </c>
      <c r="E479" s="209" t="s">
        <v>670</v>
      </c>
      <c r="F479" s="208" t="s">
        <v>605</v>
      </c>
      <c r="G479" s="209" t="s">
        <v>671</v>
      </c>
      <c r="H479" s="209">
        <v>131050</v>
      </c>
      <c r="I479" s="209">
        <v>131050</v>
      </c>
      <c r="J479" s="226" t="s">
        <v>37</v>
      </c>
      <c r="K479" s="231" t="s">
        <v>20</v>
      </c>
      <c r="L479" s="209" t="s">
        <v>21</v>
      </c>
      <c r="M479" s="243">
        <v>2680</v>
      </c>
      <c r="N479" s="212">
        <v>906</v>
      </c>
      <c r="O479" s="229" t="s">
        <v>19</v>
      </c>
      <c r="P479" s="230">
        <v>11023.3</v>
      </c>
      <c r="Q479" s="256"/>
      <c r="R479" s="207"/>
    </row>
    <row r="480" spans="1:18" s="158" customFormat="1" ht="15.6" x14ac:dyDescent="0.3">
      <c r="A480" s="235">
        <v>405</v>
      </c>
      <c r="B480" s="245">
        <v>988</v>
      </c>
      <c r="C480" s="242" t="s">
        <v>17</v>
      </c>
      <c r="D480" s="242" t="s">
        <v>525</v>
      </c>
      <c r="E480" s="242" t="s">
        <v>672</v>
      </c>
      <c r="F480" s="242" t="s">
        <v>605</v>
      </c>
      <c r="G480" s="245" t="s">
        <v>673</v>
      </c>
      <c r="H480" s="209">
        <v>131051</v>
      </c>
      <c r="I480" s="209">
        <v>131051</v>
      </c>
      <c r="J480" s="226" t="s">
        <v>37</v>
      </c>
      <c r="K480" s="242" t="s">
        <v>20</v>
      </c>
      <c r="L480" s="242" t="s">
        <v>21</v>
      </c>
      <c r="M480" s="243">
        <v>2622</v>
      </c>
      <c r="N480" s="212">
        <v>726</v>
      </c>
      <c r="O480" s="229" t="s">
        <v>19</v>
      </c>
      <c r="P480" s="230">
        <v>8833.24</v>
      </c>
      <c r="Q480" s="256"/>
      <c r="R480" s="207"/>
    </row>
    <row r="481" spans="1:18" s="158" customFormat="1" ht="15.6" x14ac:dyDescent="0.3">
      <c r="A481" s="235">
        <v>406</v>
      </c>
      <c r="B481" s="245">
        <v>989</v>
      </c>
      <c r="C481" s="242" t="s">
        <v>17</v>
      </c>
      <c r="D481" s="242" t="s">
        <v>525</v>
      </c>
      <c r="E481" s="242" t="s">
        <v>1062</v>
      </c>
      <c r="F481" s="242" t="s">
        <v>605</v>
      </c>
      <c r="G481" s="245" t="s">
        <v>675</v>
      </c>
      <c r="H481" s="209">
        <v>131052</v>
      </c>
      <c r="I481" s="209">
        <v>131052</v>
      </c>
      <c r="J481" s="226" t="s">
        <v>37</v>
      </c>
      <c r="K481" s="242" t="s">
        <v>20</v>
      </c>
      <c r="L481" s="242" t="s">
        <v>21</v>
      </c>
      <c r="M481" s="243">
        <v>2650</v>
      </c>
      <c r="N481" s="212">
        <v>421</v>
      </c>
      <c r="O481" s="229" t="s">
        <v>19</v>
      </c>
      <c r="P481" s="230">
        <v>5122.3100000000004</v>
      </c>
      <c r="Q481" s="256"/>
      <c r="R481" s="207"/>
    </row>
    <row r="482" spans="1:18" s="158" customFormat="1" ht="15.6" x14ac:dyDescent="0.3">
      <c r="A482" s="235">
        <v>407</v>
      </c>
      <c r="B482" s="245">
        <v>991</v>
      </c>
      <c r="C482" s="242" t="s">
        <v>17</v>
      </c>
      <c r="D482" s="242" t="s">
        <v>525</v>
      </c>
      <c r="E482" s="242" t="s">
        <v>677</v>
      </c>
      <c r="F482" s="242">
        <v>87</v>
      </c>
      <c r="G482" s="245" t="s">
        <v>678</v>
      </c>
      <c r="H482" s="246">
        <v>131144</v>
      </c>
      <c r="I482" s="246">
        <v>131144</v>
      </c>
      <c r="J482" s="226" t="s">
        <v>37</v>
      </c>
      <c r="K482" s="242" t="s">
        <v>20</v>
      </c>
      <c r="L482" s="242" t="s">
        <v>38</v>
      </c>
      <c r="M482" s="243">
        <v>5685</v>
      </c>
      <c r="N482" s="212">
        <v>948</v>
      </c>
      <c r="O482" s="229" t="s">
        <v>19</v>
      </c>
      <c r="P482" s="230">
        <v>65030.43</v>
      </c>
      <c r="Q482" s="256"/>
      <c r="R482" s="207"/>
    </row>
    <row r="483" spans="1:18" s="158" customFormat="1" ht="62.4" x14ac:dyDescent="0.3">
      <c r="A483" s="235">
        <v>408</v>
      </c>
      <c r="B483" s="245">
        <v>992</v>
      </c>
      <c r="C483" s="242" t="s">
        <v>17</v>
      </c>
      <c r="D483" s="242" t="s">
        <v>525</v>
      </c>
      <c r="E483" s="209" t="s">
        <v>1321</v>
      </c>
      <c r="F483" s="208">
        <v>87</v>
      </c>
      <c r="G483" s="209" t="s">
        <v>680</v>
      </c>
      <c r="H483" s="209">
        <v>131146</v>
      </c>
      <c r="I483" s="209">
        <v>131146</v>
      </c>
      <c r="J483" s="226" t="s">
        <v>37</v>
      </c>
      <c r="K483" s="231" t="s">
        <v>20</v>
      </c>
      <c r="L483" s="242" t="s">
        <v>38</v>
      </c>
      <c r="M483" s="243">
        <v>5854</v>
      </c>
      <c r="N483" s="212">
        <v>527</v>
      </c>
      <c r="O483" s="229" t="s">
        <v>19</v>
      </c>
      <c r="P483" s="230">
        <v>36150.879999999997</v>
      </c>
      <c r="Q483" s="256"/>
      <c r="R483" s="207"/>
    </row>
    <row r="484" spans="1:18" s="158" customFormat="1" ht="31.2" x14ac:dyDescent="0.3">
      <c r="A484" s="235">
        <v>409</v>
      </c>
      <c r="B484" s="245">
        <v>993</v>
      </c>
      <c r="C484" s="242" t="s">
        <v>17</v>
      </c>
      <c r="D484" s="242" t="s">
        <v>525</v>
      </c>
      <c r="E484" s="242" t="s">
        <v>1322</v>
      </c>
      <c r="F484" s="246">
        <v>87</v>
      </c>
      <c r="G484" s="245" t="s">
        <v>1078</v>
      </c>
      <c r="H484" s="246">
        <v>131150</v>
      </c>
      <c r="I484" s="246">
        <v>131150</v>
      </c>
      <c r="J484" s="226" t="s">
        <v>37</v>
      </c>
      <c r="K484" s="242" t="s">
        <v>20</v>
      </c>
      <c r="L484" s="242" t="s">
        <v>38</v>
      </c>
      <c r="M484" s="243">
        <v>2061</v>
      </c>
      <c r="N484" s="212">
        <v>199</v>
      </c>
      <c r="O484" s="229" t="s">
        <v>19</v>
      </c>
      <c r="P484" s="230">
        <v>13650.9</v>
      </c>
      <c r="Q484" s="256"/>
      <c r="R484" s="207"/>
    </row>
    <row r="485" spans="1:18" s="168" customFormat="1" ht="31.2" x14ac:dyDescent="0.3">
      <c r="A485" s="235">
        <v>410</v>
      </c>
      <c r="B485" s="245" t="s">
        <v>1548</v>
      </c>
      <c r="C485" s="242" t="s">
        <v>17</v>
      </c>
      <c r="D485" s="242" t="s">
        <v>525</v>
      </c>
      <c r="E485" s="242" t="s">
        <v>1077</v>
      </c>
      <c r="F485" s="246">
        <v>87</v>
      </c>
      <c r="G485" s="245" t="s">
        <v>1078</v>
      </c>
      <c r="H485" s="246">
        <v>131148</v>
      </c>
      <c r="I485" s="246">
        <v>131148</v>
      </c>
      <c r="J485" s="226" t="s">
        <v>37</v>
      </c>
      <c r="K485" s="242" t="s">
        <v>20</v>
      </c>
      <c r="L485" s="242" t="s">
        <v>38</v>
      </c>
      <c r="M485" s="243">
        <v>2086</v>
      </c>
      <c r="N485" s="212">
        <v>194</v>
      </c>
      <c r="O485" s="229" t="s">
        <v>19</v>
      </c>
      <c r="P485" s="230">
        <v>13307.92</v>
      </c>
      <c r="Q485" s="256"/>
      <c r="R485" s="207"/>
    </row>
    <row r="486" spans="1:18" s="158" customFormat="1" ht="31.2" x14ac:dyDescent="0.3">
      <c r="A486" s="235">
        <v>411</v>
      </c>
      <c r="B486" s="245">
        <v>994</v>
      </c>
      <c r="C486" s="242" t="s">
        <v>17</v>
      </c>
      <c r="D486" s="242" t="s">
        <v>525</v>
      </c>
      <c r="E486" s="242" t="s">
        <v>1079</v>
      </c>
      <c r="F486" s="242">
        <v>87</v>
      </c>
      <c r="G486" s="245" t="s">
        <v>1078</v>
      </c>
      <c r="H486" s="246">
        <v>131618</v>
      </c>
      <c r="I486" s="246">
        <v>131618</v>
      </c>
      <c r="J486" s="226" t="s">
        <v>37</v>
      </c>
      <c r="K486" s="242" t="s">
        <v>20</v>
      </c>
      <c r="L486" s="242" t="s">
        <v>38</v>
      </c>
      <c r="M486" s="243">
        <v>1350</v>
      </c>
      <c r="N486" s="212">
        <v>134</v>
      </c>
      <c r="O486" s="229" t="s">
        <v>19</v>
      </c>
      <c r="P486" s="230">
        <v>9192.07</v>
      </c>
      <c r="Q486" s="256"/>
      <c r="R486" s="207"/>
    </row>
    <row r="487" spans="1:18" s="168" customFormat="1" ht="31.2" x14ac:dyDescent="0.3">
      <c r="A487" s="235">
        <v>412</v>
      </c>
      <c r="B487" s="236" t="s">
        <v>1549</v>
      </c>
      <c r="C487" s="242" t="s">
        <v>17</v>
      </c>
      <c r="D487" s="242" t="s">
        <v>525</v>
      </c>
      <c r="E487" s="242" t="s">
        <v>1115</v>
      </c>
      <c r="F487" s="242">
        <v>87</v>
      </c>
      <c r="G487" s="245" t="s">
        <v>1078</v>
      </c>
      <c r="H487" s="246">
        <v>131620</v>
      </c>
      <c r="I487" s="246">
        <v>131620</v>
      </c>
      <c r="J487" s="226" t="s">
        <v>37</v>
      </c>
      <c r="K487" s="242" t="s">
        <v>20</v>
      </c>
      <c r="L487" s="242" t="s">
        <v>38</v>
      </c>
      <c r="M487" s="243">
        <v>1349</v>
      </c>
      <c r="N487" s="212">
        <v>137</v>
      </c>
      <c r="O487" s="229" t="s">
        <v>19</v>
      </c>
      <c r="P487" s="230">
        <v>9397.86</v>
      </c>
      <c r="Q487" s="256"/>
      <c r="R487" s="207"/>
    </row>
    <row r="488" spans="1:18" s="158" customFormat="1" ht="15.6" x14ac:dyDescent="0.3">
      <c r="A488" s="235">
        <v>413</v>
      </c>
      <c r="B488" s="245">
        <v>995</v>
      </c>
      <c r="C488" s="242" t="s">
        <v>17</v>
      </c>
      <c r="D488" s="242" t="s">
        <v>525</v>
      </c>
      <c r="E488" s="242" t="s">
        <v>1063</v>
      </c>
      <c r="F488" s="242">
        <v>87</v>
      </c>
      <c r="G488" s="242" t="s">
        <v>686</v>
      </c>
      <c r="H488" s="209">
        <v>131152</v>
      </c>
      <c r="I488" s="209">
        <v>131152</v>
      </c>
      <c r="J488" s="226" t="s">
        <v>37</v>
      </c>
      <c r="K488" s="209" t="s">
        <v>20</v>
      </c>
      <c r="L488" s="209" t="s">
        <v>38</v>
      </c>
      <c r="M488" s="243">
        <v>2721</v>
      </c>
      <c r="N488" s="212">
        <v>287</v>
      </c>
      <c r="O488" s="229" t="s">
        <v>19</v>
      </c>
      <c r="P488" s="230">
        <v>19687.48</v>
      </c>
      <c r="Q488" s="256"/>
      <c r="R488" s="207"/>
    </row>
    <row r="489" spans="1:18" s="158" customFormat="1" ht="15.6" x14ac:dyDescent="0.3">
      <c r="A489" s="235">
        <v>414</v>
      </c>
      <c r="B489" s="245">
        <v>996</v>
      </c>
      <c r="C489" s="242" t="s">
        <v>17</v>
      </c>
      <c r="D489" s="242" t="s">
        <v>525</v>
      </c>
      <c r="E489" s="209" t="s">
        <v>687</v>
      </c>
      <c r="F489" s="208">
        <v>87</v>
      </c>
      <c r="G489" s="209" t="s">
        <v>688</v>
      </c>
      <c r="H489" s="209">
        <v>131154</v>
      </c>
      <c r="I489" s="209">
        <v>131154</v>
      </c>
      <c r="J489" s="226" t="s">
        <v>37</v>
      </c>
      <c r="K489" s="231" t="s">
        <v>20</v>
      </c>
      <c r="L489" s="209" t="s">
        <v>38</v>
      </c>
      <c r="M489" s="243">
        <v>1359</v>
      </c>
      <c r="N489" s="212">
        <v>148</v>
      </c>
      <c r="O489" s="229" t="s">
        <v>19</v>
      </c>
      <c r="P489" s="230">
        <v>10152.43</v>
      </c>
      <c r="Q489" s="256"/>
      <c r="R489" s="207"/>
    </row>
    <row r="490" spans="1:18" s="158" customFormat="1" ht="46.8" x14ac:dyDescent="0.3">
      <c r="A490" s="235">
        <v>415</v>
      </c>
      <c r="B490" s="245">
        <v>997</v>
      </c>
      <c r="C490" s="242" t="s">
        <v>17</v>
      </c>
      <c r="D490" s="242" t="s">
        <v>525</v>
      </c>
      <c r="E490" s="209" t="s">
        <v>1324</v>
      </c>
      <c r="F490" s="208">
        <v>87</v>
      </c>
      <c r="G490" s="209" t="s">
        <v>689</v>
      </c>
      <c r="H490" s="209">
        <v>131156</v>
      </c>
      <c r="I490" s="209">
        <v>131156</v>
      </c>
      <c r="J490" s="226" t="s">
        <v>37</v>
      </c>
      <c r="K490" s="231" t="s">
        <v>20</v>
      </c>
      <c r="L490" s="209" t="s">
        <v>38</v>
      </c>
      <c r="M490" s="243">
        <v>4068</v>
      </c>
      <c r="N490" s="212">
        <v>464</v>
      </c>
      <c r="O490" s="229" t="s">
        <v>19</v>
      </c>
      <c r="P490" s="230">
        <v>31829.24</v>
      </c>
      <c r="Q490" s="256"/>
      <c r="R490" s="207"/>
    </row>
    <row r="491" spans="1:18" s="158" customFormat="1" ht="15.6" x14ac:dyDescent="0.3">
      <c r="A491" s="235">
        <v>416</v>
      </c>
      <c r="B491" s="245">
        <v>998</v>
      </c>
      <c r="C491" s="242" t="s">
        <v>17</v>
      </c>
      <c r="D491" s="242" t="s">
        <v>525</v>
      </c>
      <c r="E491" s="242" t="s">
        <v>690</v>
      </c>
      <c r="F491" s="242">
        <v>87</v>
      </c>
      <c r="G491" s="242" t="s">
        <v>684</v>
      </c>
      <c r="H491" s="209">
        <v>131158</v>
      </c>
      <c r="I491" s="209">
        <v>131158</v>
      </c>
      <c r="J491" s="226" t="s">
        <v>37</v>
      </c>
      <c r="K491" s="209" t="s">
        <v>20</v>
      </c>
      <c r="L491" s="209" t="s">
        <v>38</v>
      </c>
      <c r="M491" s="243">
        <v>5411</v>
      </c>
      <c r="N491" s="212">
        <v>673</v>
      </c>
      <c r="O491" s="229" t="s">
        <v>19</v>
      </c>
      <c r="P491" s="230">
        <v>46166.12</v>
      </c>
      <c r="Q491" s="256"/>
      <c r="R491" s="207"/>
    </row>
    <row r="492" spans="1:18" s="158" customFormat="1" ht="15.6" x14ac:dyDescent="0.3">
      <c r="A492" s="235">
        <v>417</v>
      </c>
      <c r="B492" s="245">
        <v>1000</v>
      </c>
      <c r="C492" s="242" t="s">
        <v>17</v>
      </c>
      <c r="D492" s="242" t="s">
        <v>525</v>
      </c>
      <c r="E492" s="242" t="s">
        <v>693</v>
      </c>
      <c r="F492" s="242">
        <v>91</v>
      </c>
      <c r="G492" s="242" t="s">
        <v>692</v>
      </c>
      <c r="H492" s="209">
        <v>131170</v>
      </c>
      <c r="I492" s="209">
        <v>131170</v>
      </c>
      <c r="J492" s="226" t="s">
        <v>37</v>
      </c>
      <c r="K492" s="209" t="s">
        <v>20</v>
      </c>
      <c r="L492" s="209" t="s">
        <v>38</v>
      </c>
      <c r="M492" s="243">
        <v>2696</v>
      </c>
      <c r="N492" s="212">
        <v>370</v>
      </c>
      <c r="O492" s="229" t="s">
        <v>19</v>
      </c>
      <c r="P492" s="230">
        <v>25381.08</v>
      </c>
      <c r="Q492" s="256"/>
      <c r="R492" s="207"/>
    </row>
    <row r="493" spans="1:18" s="158" customFormat="1" ht="15.6" x14ac:dyDescent="0.3">
      <c r="A493" s="235">
        <v>418</v>
      </c>
      <c r="B493" s="245">
        <v>1001</v>
      </c>
      <c r="C493" s="242" t="s">
        <v>17</v>
      </c>
      <c r="D493" s="242" t="s">
        <v>525</v>
      </c>
      <c r="E493" s="209" t="s">
        <v>693</v>
      </c>
      <c r="F493" s="208">
        <v>91</v>
      </c>
      <c r="G493" s="209" t="s">
        <v>694</v>
      </c>
      <c r="H493" s="209">
        <v>131172</v>
      </c>
      <c r="I493" s="209">
        <v>131172</v>
      </c>
      <c r="J493" s="226" t="s">
        <v>37</v>
      </c>
      <c r="K493" s="231" t="s">
        <v>20</v>
      </c>
      <c r="L493" s="209" t="s">
        <v>38</v>
      </c>
      <c r="M493" s="243">
        <v>643</v>
      </c>
      <c r="N493" s="212">
        <v>85</v>
      </c>
      <c r="O493" s="229" t="s">
        <v>19</v>
      </c>
      <c r="P493" s="230">
        <v>5830.79</v>
      </c>
      <c r="Q493" s="256"/>
      <c r="R493" s="207"/>
    </row>
    <row r="494" spans="1:18" s="158" customFormat="1" ht="50.4" customHeight="1" x14ac:dyDescent="0.3">
      <c r="A494" s="235">
        <v>419</v>
      </c>
      <c r="B494" s="245">
        <v>1002</v>
      </c>
      <c r="C494" s="242" t="s">
        <v>17</v>
      </c>
      <c r="D494" s="242" t="s">
        <v>525</v>
      </c>
      <c r="E494" s="209" t="s">
        <v>1325</v>
      </c>
      <c r="F494" s="208">
        <v>91</v>
      </c>
      <c r="G494" s="209" t="s">
        <v>696</v>
      </c>
      <c r="H494" s="209">
        <v>131174</v>
      </c>
      <c r="I494" s="209">
        <v>131174</v>
      </c>
      <c r="J494" s="226" t="s">
        <v>37</v>
      </c>
      <c r="K494" s="231" t="s">
        <v>20</v>
      </c>
      <c r="L494" s="209" t="s">
        <v>38</v>
      </c>
      <c r="M494" s="243">
        <v>4953</v>
      </c>
      <c r="N494" s="212">
        <v>452</v>
      </c>
      <c r="O494" s="229" t="s">
        <v>19</v>
      </c>
      <c r="P494" s="230">
        <v>31006.07</v>
      </c>
      <c r="Q494" s="256"/>
      <c r="R494" s="207"/>
    </row>
    <row r="495" spans="1:18" s="158" customFormat="1" ht="31.2" x14ac:dyDescent="0.3">
      <c r="A495" s="235">
        <v>420</v>
      </c>
      <c r="B495" s="245">
        <v>1004</v>
      </c>
      <c r="C495" s="242" t="s">
        <v>17</v>
      </c>
      <c r="D495" s="242" t="s">
        <v>525</v>
      </c>
      <c r="E495" s="209" t="s">
        <v>697</v>
      </c>
      <c r="F495" s="208">
        <v>93</v>
      </c>
      <c r="G495" s="209" t="s">
        <v>698</v>
      </c>
      <c r="H495" s="209">
        <v>131014</v>
      </c>
      <c r="I495" s="209">
        <v>131014</v>
      </c>
      <c r="J495" s="226" t="s">
        <v>37</v>
      </c>
      <c r="K495" s="231" t="s">
        <v>20</v>
      </c>
      <c r="L495" s="209" t="s">
        <v>21</v>
      </c>
      <c r="M495" s="243">
        <v>2934</v>
      </c>
      <c r="N495" s="212">
        <v>28</v>
      </c>
      <c r="O495" s="229" t="s">
        <v>19</v>
      </c>
      <c r="P495" s="230">
        <v>340.68</v>
      </c>
      <c r="Q495" s="256"/>
      <c r="R495" s="207"/>
    </row>
    <row r="496" spans="1:18" s="158" customFormat="1" ht="46.8" x14ac:dyDescent="0.3">
      <c r="A496" s="235">
        <v>421</v>
      </c>
      <c r="B496" s="245">
        <v>1005</v>
      </c>
      <c r="C496" s="242" t="s">
        <v>17</v>
      </c>
      <c r="D496" s="242" t="s">
        <v>525</v>
      </c>
      <c r="E496" s="209" t="s">
        <v>1326</v>
      </c>
      <c r="F496" s="208">
        <v>93</v>
      </c>
      <c r="G496" s="209" t="s">
        <v>700</v>
      </c>
      <c r="H496" s="209">
        <v>131013</v>
      </c>
      <c r="I496" s="209">
        <v>131013</v>
      </c>
      <c r="J496" s="226" t="s">
        <v>37</v>
      </c>
      <c r="K496" s="231" t="s">
        <v>20</v>
      </c>
      <c r="L496" s="209" t="s">
        <v>21</v>
      </c>
      <c r="M496" s="243">
        <v>2438</v>
      </c>
      <c r="N496" s="212">
        <v>42</v>
      </c>
      <c r="O496" s="229" t="s">
        <v>19</v>
      </c>
      <c r="P496" s="230">
        <v>511.01</v>
      </c>
      <c r="Q496" s="256"/>
      <c r="R496" s="207"/>
    </row>
    <row r="497" spans="1:18" s="158" customFormat="1" ht="31.2" x14ac:dyDescent="0.3">
      <c r="A497" s="235">
        <v>422</v>
      </c>
      <c r="B497" s="245">
        <v>1006</v>
      </c>
      <c r="C497" s="242" t="s">
        <v>17</v>
      </c>
      <c r="D497" s="242" t="s">
        <v>525</v>
      </c>
      <c r="E497" s="242" t="s">
        <v>1327</v>
      </c>
      <c r="F497" s="242">
        <v>93</v>
      </c>
      <c r="G497" s="242" t="s">
        <v>700</v>
      </c>
      <c r="H497" s="209">
        <v>131012</v>
      </c>
      <c r="I497" s="209">
        <v>131012</v>
      </c>
      <c r="J497" s="226" t="s">
        <v>37</v>
      </c>
      <c r="K497" s="209" t="s">
        <v>20</v>
      </c>
      <c r="L497" s="209" t="s">
        <v>21</v>
      </c>
      <c r="M497" s="243">
        <v>2438</v>
      </c>
      <c r="N497" s="212">
        <v>52</v>
      </c>
      <c r="O497" s="229" t="s">
        <v>19</v>
      </c>
      <c r="P497" s="230">
        <v>632.67999999999995</v>
      </c>
      <c r="Q497" s="256"/>
      <c r="R497" s="207"/>
    </row>
    <row r="498" spans="1:18" s="158" customFormat="1" ht="46.8" x14ac:dyDescent="0.3">
      <c r="A498" s="235">
        <v>423</v>
      </c>
      <c r="B498" s="245">
        <v>1007</v>
      </c>
      <c r="C498" s="242" t="s">
        <v>17</v>
      </c>
      <c r="D498" s="242" t="s">
        <v>525</v>
      </c>
      <c r="E498" s="242" t="s">
        <v>702</v>
      </c>
      <c r="F498" s="242">
        <v>93</v>
      </c>
      <c r="G498" s="242" t="s">
        <v>700</v>
      </c>
      <c r="H498" s="209">
        <v>131011</v>
      </c>
      <c r="I498" s="209">
        <v>131011</v>
      </c>
      <c r="J498" s="226" t="s">
        <v>37</v>
      </c>
      <c r="K498" s="209" t="s">
        <v>20</v>
      </c>
      <c r="L498" s="209" t="s">
        <v>21</v>
      </c>
      <c r="M498" s="243">
        <v>2438</v>
      </c>
      <c r="N498" s="212">
        <v>62</v>
      </c>
      <c r="O498" s="229" t="s">
        <v>19</v>
      </c>
      <c r="P498" s="230">
        <v>754.35</v>
      </c>
      <c r="Q498" s="256"/>
      <c r="R498" s="207"/>
    </row>
    <row r="499" spans="1:18" s="158" customFormat="1" ht="62.4" x14ac:dyDescent="0.3">
      <c r="A499" s="235">
        <v>424</v>
      </c>
      <c r="B499" s="245">
        <v>1008</v>
      </c>
      <c r="C499" s="242" t="s">
        <v>17</v>
      </c>
      <c r="D499" s="242" t="s">
        <v>525</v>
      </c>
      <c r="E499" s="242" t="s">
        <v>1328</v>
      </c>
      <c r="F499" s="242">
        <v>93</v>
      </c>
      <c r="G499" s="242" t="s">
        <v>704</v>
      </c>
      <c r="H499" s="209">
        <v>131009</v>
      </c>
      <c r="I499" s="209">
        <v>131009</v>
      </c>
      <c r="J499" s="226" t="s">
        <v>37</v>
      </c>
      <c r="K499" s="209" t="s">
        <v>20</v>
      </c>
      <c r="L499" s="209" t="s">
        <v>21</v>
      </c>
      <c r="M499" s="243">
        <v>3432</v>
      </c>
      <c r="N499" s="212">
        <v>88</v>
      </c>
      <c r="O499" s="229" t="s">
        <v>19</v>
      </c>
      <c r="P499" s="230">
        <v>1070.7</v>
      </c>
      <c r="Q499" s="256"/>
      <c r="R499" s="207"/>
    </row>
    <row r="500" spans="1:18" s="158" customFormat="1" ht="15.6" x14ac:dyDescent="0.3">
      <c r="A500" s="235">
        <v>425</v>
      </c>
      <c r="B500" s="245">
        <v>1009</v>
      </c>
      <c r="C500" s="242" t="s">
        <v>17</v>
      </c>
      <c r="D500" s="242" t="s">
        <v>525</v>
      </c>
      <c r="E500" s="209" t="s">
        <v>676</v>
      </c>
      <c r="F500" s="208">
        <v>93</v>
      </c>
      <c r="G500" s="209" t="s">
        <v>705</v>
      </c>
      <c r="H500" s="209">
        <v>131008</v>
      </c>
      <c r="I500" s="209">
        <v>131008</v>
      </c>
      <c r="J500" s="226" t="s">
        <v>37</v>
      </c>
      <c r="K500" s="231" t="s">
        <v>20</v>
      </c>
      <c r="L500" s="209" t="s">
        <v>21</v>
      </c>
      <c r="M500" s="243">
        <v>2369</v>
      </c>
      <c r="N500" s="212">
        <v>65</v>
      </c>
      <c r="O500" s="229" t="s">
        <v>19</v>
      </c>
      <c r="P500" s="230">
        <v>790.86</v>
      </c>
      <c r="Q500" s="256"/>
      <c r="R500" s="207"/>
    </row>
    <row r="501" spans="1:18" s="158" customFormat="1" ht="15.6" x14ac:dyDescent="0.3">
      <c r="A501" s="235">
        <v>426</v>
      </c>
      <c r="B501" s="245">
        <v>1010</v>
      </c>
      <c r="C501" s="242" t="s">
        <v>17</v>
      </c>
      <c r="D501" s="242" t="s">
        <v>525</v>
      </c>
      <c r="E501" s="242" t="s">
        <v>638</v>
      </c>
      <c r="F501" s="242">
        <v>93</v>
      </c>
      <c r="G501" s="242" t="s">
        <v>706</v>
      </c>
      <c r="H501" s="209">
        <v>131007</v>
      </c>
      <c r="I501" s="209">
        <v>131007</v>
      </c>
      <c r="J501" s="226" t="s">
        <v>37</v>
      </c>
      <c r="K501" s="209" t="s">
        <v>20</v>
      </c>
      <c r="L501" s="209" t="s">
        <v>21</v>
      </c>
      <c r="M501" s="243">
        <v>2369</v>
      </c>
      <c r="N501" s="212">
        <v>66</v>
      </c>
      <c r="O501" s="229" t="s">
        <v>19</v>
      </c>
      <c r="P501" s="230">
        <v>803.02</v>
      </c>
      <c r="Q501" s="256"/>
      <c r="R501" s="207"/>
    </row>
    <row r="502" spans="1:18" s="158" customFormat="1" ht="31.2" x14ac:dyDescent="0.3">
      <c r="A502" s="235">
        <v>427</v>
      </c>
      <c r="B502" s="245">
        <v>1011</v>
      </c>
      <c r="C502" s="242" t="s">
        <v>17</v>
      </c>
      <c r="D502" s="242" t="s">
        <v>525</v>
      </c>
      <c r="E502" s="209" t="s">
        <v>1329</v>
      </c>
      <c r="F502" s="208">
        <v>93</v>
      </c>
      <c r="G502" s="209" t="s">
        <v>708</v>
      </c>
      <c r="H502" s="209">
        <v>131006</v>
      </c>
      <c r="I502" s="209">
        <v>131006</v>
      </c>
      <c r="J502" s="226" t="s">
        <v>37</v>
      </c>
      <c r="K502" s="231" t="s">
        <v>20</v>
      </c>
      <c r="L502" s="209" t="s">
        <v>21</v>
      </c>
      <c r="M502" s="243">
        <v>4800</v>
      </c>
      <c r="N502" s="212">
        <v>137</v>
      </c>
      <c r="O502" s="229" t="s">
        <v>19</v>
      </c>
      <c r="P502" s="230">
        <v>1666.88</v>
      </c>
      <c r="Q502" s="256"/>
      <c r="R502" s="207"/>
    </row>
    <row r="503" spans="1:18" s="158" customFormat="1" ht="15.6" x14ac:dyDescent="0.3">
      <c r="A503" s="235">
        <v>428</v>
      </c>
      <c r="B503" s="245">
        <v>1012</v>
      </c>
      <c r="C503" s="242" t="s">
        <v>17</v>
      </c>
      <c r="D503" s="242" t="s">
        <v>525</v>
      </c>
      <c r="E503" s="209" t="s">
        <v>711</v>
      </c>
      <c r="F503" s="208">
        <v>93</v>
      </c>
      <c r="G503" s="209" t="s">
        <v>710</v>
      </c>
      <c r="H503" s="209">
        <v>131005</v>
      </c>
      <c r="I503" s="209">
        <v>131005</v>
      </c>
      <c r="J503" s="226" t="s">
        <v>37</v>
      </c>
      <c r="K503" s="231" t="s">
        <v>20</v>
      </c>
      <c r="L503" s="209" t="s">
        <v>21</v>
      </c>
      <c r="M503" s="243">
        <v>4889</v>
      </c>
      <c r="N503" s="212">
        <v>146</v>
      </c>
      <c r="O503" s="229" t="s">
        <v>19</v>
      </c>
      <c r="P503" s="230">
        <v>1776.38</v>
      </c>
      <c r="Q503" s="256"/>
      <c r="R503" s="207"/>
    </row>
    <row r="504" spans="1:18" s="158" customFormat="1" ht="15.6" x14ac:dyDescent="0.3">
      <c r="A504" s="235">
        <v>429</v>
      </c>
      <c r="B504" s="245">
        <v>1013</v>
      </c>
      <c r="C504" s="242" t="s">
        <v>17</v>
      </c>
      <c r="D504" s="242" t="s">
        <v>525</v>
      </c>
      <c r="E504" s="209" t="s">
        <v>712</v>
      </c>
      <c r="F504" s="208">
        <v>93</v>
      </c>
      <c r="G504" s="209" t="s">
        <v>713</v>
      </c>
      <c r="H504" s="209">
        <v>131004</v>
      </c>
      <c r="I504" s="209">
        <v>131004</v>
      </c>
      <c r="J504" s="226" t="s">
        <v>37</v>
      </c>
      <c r="K504" s="231" t="s">
        <v>20</v>
      </c>
      <c r="L504" s="209" t="s">
        <v>21</v>
      </c>
      <c r="M504" s="243">
        <v>4889</v>
      </c>
      <c r="N504" s="212">
        <v>156</v>
      </c>
      <c r="O504" s="229" t="s">
        <v>19</v>
      </c>
      <c r="P504" s="230">
        <v>1898.05</v>
      </c>
      <c r="Q504" s="256"/>
      <c r="R504" s="207"/>
    </row>
    <row r="505" spans="1:18" s="158" customFormat="1" ht="31.2" x14ac:dyDescent="0.3">
      <c r="A505" s="235">
        <v>430</v>
      </c>
      <c r="B505" s="245">
        <v>1015</v>
      </c>
      <c r="C505" s="242" t="s">
        <v>17</v>
      </c>
      <c r="D505" s="242" t="s">
        <v>525</v>
      </c>
      <c r="E505" s="209" t="s">
        <v>1440</v>
      </c>
      <c r="F505" s="208">
        <v>93</v>
      </c>
      <c r="G505" s="209" t="s">
        <v>715</v>
      </c>
      <c r="H505" s="209">
        <v>131003</v>
      </c>
      <c r="I505" s="209">
        <v>131003</v>
      </c>
      <c r="J505" s="226" t="s">
        <v>37</v>
      </c>
      <c r="K505" s="231" t="s">
        <v>20</v>
      </c>
      <c r="L505" s="209" t="s">
        <v>21</v>
      </c>
      <c r="M505" s="243">
        <v>3612</v>
      </c>
      <c r="N505" s="212">
        <v>124</v>
      </c>
      <c r="O505" s="229" t="s">
        <v>19</v>
      </c>
      <c r="P505" s="230">
        <v>1508.71</v>
      </c>
      <c r="Q505" s="256"/>
      <c r="R505" s="207"/>
    </row>
    <row r="506" spans="1:18" s="158" customFormat="1" ht="46.8" x14ac:dyDescent="0.3">
      <c r="A506" s="235">
        <v>431</v>
      </c>
      <c r="B506" s="245">
        <v>1016</v>
      </c>
      <c r="C506" s="242" t="s">
        <v>17</v>
      </c>
      <c r="D506" s="242" t="s">
        <v>525</v>
      </c>
      <c r="E506" s="209" t="s">
        <v>1330</v>
      </c>
      <c r="F506" s="208">
        <v>93</v>
      </c>
      <c r="G506" s="209" t="s">
        <v>718</v>
      </c>
      <c r="H506" s="209">
        <v>131002</v>
      </c>
      <c r="I506" s="209">
        <v>131002</v>
      </c>
      <c r="J506" s="226" t="s">
        <v>37</v>
      </c>
      <c r="K506" s="231" t="s">
        <v>20</v>
      </c>
      <c r="L506" s="209" t="s">
        <v>21</v>
      </c>
      <c r="M506" s="243">
        <v>2904</v>
      </c>
      <c r="N506" s="212">
        <v>105</v>
      </c>
      <c r="O506" s="229" t="s">
        <v>19</v>
      </c>
      <c r="P506" s="230">
        <v>1277.54</v>
      </c>
      <c r="Q506" s="256"/>
      <c r="R506" s="207"/>
    </row>
    <row r="507" spans="1:18" s="158" customFormat="1" ht="15.6" x14ac:dyDescent="0.3">
      <c r="A507" s="235">
        <v>432</v>
      </c>
      <c r="B507" s="245">
        <v>1017</v>
      </c>
      <c r="C507" s="242" t="s">
        <v>17</v>
      </c>
      <c r="D507" s="242" t="s">
        <v>525</v>
      </c>
      <c r="E507" s="242" t="s">
        <v>1064</v>
      </c>
      <c r="F507" s="242">
        <v>93</v>
      </c>
      <c r="G507" s="242" t="s">
        <v>720</v>
      </c>
      <c r="H507" s="209">
        <v>131001</v>
      </c>
      <c r="I507" s="209">
        <v>131001</v>
      </c>
      <c r="J507" s="226" t="s">
        <v>37</v>
      </c>
      <c r="K507" s="209" t="s">
        <v>20</v>
      </c>
      <c r="L507" s="209" t="s">
        <v>21</v>
      </c>
      <c r="M507" s="243">
        <v>4872</v>
      </c>
      <c r="N507" s="212">
        <v>190</v>
      </c>
      <c r="O507" s="229" t="s">
        <v>19</v>
      </c>
      <c r="P507" s="230">
        <v>2311.73</v>
      </c>
      <c r="Q507" s="256"/>
      <c r="R507" s="207"/>
    </row>
    <row r="508" spans="1:18" s="158" customFormat="1" ht="15.6" x14ac:dyDescent="0.3">
      <c r="A508" s="235">
        <v>433</v>
      </c>
      <c r="B508" s="245">
        <v>1018</v>
      </c>
      <c r="C508" s="242" t="s">
        <v>17</v>
      </c>
      <c r="D508" s="242" t="s">
        <v>525</v>
      </c>
      <c r="E508" s="209" t="s">
        <v>721</v>
      </c>
      <c r="F508" s="208">
        <v>93</v>
      </c>
      <c r="G508" s="209" t="s">
        <v>722</v>
      </c>
      <c r="H508" s="209">
        <v>131000</v>
      </c>
      <c r="I508" s="209">
        <v>131000</v>
      </c>
      <c r="J508" s="226" t="s">
        <v>37</v>
      </c>
      <c r="K508" s="231" t="s">
        <v>20</v>
      </c>
      <c r="L508" s="209" t="s">
        <v>21</v>
      </c>
      <c r="M508" s="243">
        <v>4872</v>
      </c>
      <c r="N508" s="212">
        <v>207</v>
      </c>
      <c r="O508" s="229" t="s">
        <v>19</v>
      </c>
      <c r="P508" s="230">
        <v>2518.5700000000002</v>
      </c>
      <c r="Q508" s="256"/>
      <c r="R508" s="207"/>
    </row>
    <row r="509" spans="1:18" s="158" customFormat="1" ht="15.6" x14ac:dyDescent="0.3">
      <c r="A509" s="235">
        <v>434</v>
      </c>
      <c r="B509" s="245">
        <v>1019</v>
      </c>
      <c r="C509" s="242" t="s">
        <v>17</v>
      </c>
      <c r="D509" s="242" t="s">
        <v>525</v>
      </c>
      <c r="E509" s="209" t="s">
        <v>725</v>
      </c>
      <c r="F509" s="208">
        <v>93</v>
      </c>
      <c r="G509" s="209" t="s">
        <v>724</v>
      </c>
      <c r="H509" s="209">
        <v>130999</v>
      </c>
      <c r="I509" s="209">
        <v>130999</v>
      </c>
      <c r="J509" s="226" t="s">
        <v>37</v>
      </c>
      <c r="K509" s="231" t="s">
        <v>20</v>
      </c>
      <c r="L509" s="209" t="s">
        <v>21</v>
      </c>
      <c r="M509" s="243">
        <v>4872</v>
      </c>
      <c r="N509" s="212">
        <v>222</v>
      </c>
      <c r="O509" s="229" t="s">
        <v>19</v>
      </c>
      <c r="P509" s="230">
        <v>2701.07</v>
      </c>
      <c r="Q509" s="256"/>
      <c r="R509" s="207"/>
    </row>
    <row r="510" spans="1:18" s="158" customFormat="1" ht="15.6" x14ac:dyDescent="0.3">
      <c r="A510" s="235">
        <v>435</v>
      </c>
      <c r="B510" s="245">
        <v>1020</v>
      </c>
      <c r="C510" s="242" t="s">
        <v>17</v>
      </c>
      <c r="D510" s="242" t="s">
        <v>525</v>
      </c>
      <c r="E510" s="242" t="s">
        <v>726</v>
      </c>
      <c r="F510" s="242">
        <v>93</v>
      </c>
      <c r="G510" s="242" t="s">
        <v>727</v>
      </c>
      <c r="H510" s="209">
        <v>130998</v>
      </c>
      <c r="I510" s="209">
        <v>130998</v>
      </c>
      <c r="J510" s="226" t="s">
        <v>37</v>
      </c>
      <c r="K510" s="209" t="s">
        <v>20</v>
      </c>
      <c r="L510" s="209" t="s">
        <v>21</v>
      </c>
      <c r="M510" s="243">
        <v>4855</v>
      </c>
      <c r="N510" s="212">
        <v>239</v>
      </c>
      <c r="O510" s="229" t="s">
        <v>19</v>
      </c>
      <c r="P510" s="230">
        <v>2907.91</v>
      </c>
      <c r="Q510" s="256"/>
      <c r="R510" s="207"/>
    </row>
    <row r="511" spans="1:18" s="158" customFormat="1" ht="62.4" x14ac:dyDescent="0.3">
      <c r="A511" s="235">
        <v>436</v>
      </c>
      <c r="B511" s="245">
        <v>1021</v>
      </c>
      <c r="C511" s="242" t="s">
        <v>17</v>
      </c>
      <c r="D511" s="242" t="s">
        <v>525</v>
      </c>
      <c r="E511" s="209" t="s">
        <v>728</v>
      </c>
      <c r="F511" s="208">
        <v>93</v>
      </c>
      <c r="G511" s="209" t="s">
        <v>729</v>
      </c>
      <c r="H511" s="209">
        <v>130997</v>
      </c>
      <c r="I511" s="209">
        <v>130997</v>
      </c>
      <c r="J511" s="226" t="s">
        <v>37</v>
      </c>
      <c r="K511" s="231" t="s">
        <v>20</v>
      </c>
      <c r="L511" s="209" t="s">
        <v>21</v>
      </c>
      <c r="M511" s="243">
        <v>2425</v>
      </c>
      <c r="N511" s="212">
        <v>127</v>
      </c>
      <c r="O511" s="229" t="s">
        <v>19</v>
      </c>
      <c r="P511" s="230">
        <v>1545.21</v>
      </c>
      <c r="Q511" s="256"/>
      <c r="R511" s="207"/>
    </row>
    <row r="512" spans="1:18" s="158" customFormat="1" ht="15.6" x14ac:dyDescent="0.3">
      <c r="A512" s="235">
        <v>437</v>
      </c>
      <c r="B512" s="245">
        <v>1022</v>
      </c>
      <c r="C512" s="242" t="s">
        <v>17</v>
      </c>
      <c r="D512" s="242" t="s">
        <v>525</v>
      </c>
      <c r="E512" s="209" t="s">
        <v>731</v>
      </c>
      <c r="F512" s="208">
        <v>93</v>
      </c>
      <c r="G512" s="209" t="s">
        <v>729</v>
      </c>
      <c r="H512" s="209">
        <v>130996</v>
      </c>
      <c r="I512" s="209">
        <v>130996</v>
      </c>
      <c r="J512" s="226" t="s">
        <v>37</v>
      </c>
      <c r="K512" s="231" t="s">
        <v>20</v>
      </c>
      <c r="L512" s="209" t="s">
        <v>21</v>
      </c>
      <c r="M512" s="243">
        <v>2424</v>
      </c>
      <c r="N512" s="212">
        <v>133</v>
      </c>
      <c r="O512" s="229" t="s">
        <v>19</v>
      </c>
      <c r="P512" s="230">
        <v>1618.21</v>
      </c>
      <c r="Q512" s="256"/>
      <c r="R512" s="207"/>
    </row>
    <row r="513" spans="1:18" s="158" customFormat="1" ht="31.2" x14ac:dyDescent="0.3">
      <c r="A513" s="235">
        <v>438</v>
      </c>
      <c r="B513" s="245">
        <v>1023</v>
      </c>
      <c r="C513" s="242" t="s">
        <v>17</v>
      </c>
      <c r="D513" s="242" t="s">
        <v>525</v>
      </c>
      <c r="E513" s="242" t="s">
        <v>1441</v>
      </c>
      <c r="F513" s="242">
        <v>93</v>
      </c>
      <c r="G513" s="242" t="s">
        <v>733</v>
      </c>
      <c r="H513" s="209">
        <v>130995</v>
      </c>
      <c r="I513" s="209">
        <v>130995</v>
      </c>
      <c r="J513" s="226" t="s">
        <v>37</v>
      </c>
      <c r="K513" s="209" t="s">
        <v>20</v>
      </c>
      <c r="L513" s="209" t="s">
        <v>21</v>
      </c>
      <c r="M513" s="243">
        <v>5153</v>
      </c>
      <c r="N513" s="212">
        <v>299</v>
      </c>
      <c r="O513" s="229" t="s">
        <v>19</v>
      </c>
      <c r="P513" s="230">
        <v>3637.93</v>
      </c>
      <c r="Q513" s="256"/>
      <c r="R513" s="207"/>
    </row>
    <row r="514" spans="1:18" s="158" customFormat="1" ht="15.6" x14ac:dyDescent="0.3">
      <c r="A514" s="235">
        <v>439</v>
      </c>
      <c r="B514" s="245">
        <v>1024</v>
      </c>
      <c r="C514" s="242" t="s">
        <v>17</v>
      </c>
      <c r="D514" s="242" t="s">
        <v>525</v>
      </c>
      <c r="E514" s="242" t="s">
        <v>734</v>
      </c>
      <c r="F514" s="242">
        <v>93</v>
      </c>
      <c r="G514" s="242" t="s">
        <v>735</v>
      </c>
      <c r="H514" s="209">
        <v>130994</v>
      </c>
      <c r="I514" s="209">
        <v>130994</v>
      </c>
      <c r="J514" s="226" t="s">
        <v>37</v>
      </c>
      <c r="K514" s="209" t="s">
        <v>20</v>
      </c>
      <c r="L514" s="209" t="s">
        <v>21</v>
      </c>
      <c r="M514" s="243">
        <v>2419</v>
      </c>
      <c r="N514" s="212">
        <v>148</v>
      </c>
      <c r="O514" s="229" t="s">
        <v>19</v>
      </c>
      <c r="P514" s="230">
        <v>1800.72</v>
      </c>
      <c r="Q514" s="256"/>
      <c r="R514" s="207"/>
    </row>
    <row r="515" spans="1:18" s="158" customFormat="1" ht="31.2" x14ac:dyDescent="0.3">
      <c r="A515" s="235">
        <v>440</v>
      </c>
      <c r="B515" s="245">
        <v>1025</v>
      </c>
      <c r="C515" s="242" t="s">
        <v>17</v>
      </c>
      <c r="D515" s="242" t="s">
        <v>525</v>
      </c>
      <c r="E515" s="209" t="s">
        <v>736</v>
      </c>
      <c r="F515" s="208">
        <v>93</v>
      </c>
      <c r="G515" s="209" t="s">
        <v>737</v>
      </c>
      <c r="H515" s="209">
        <v>130993</v>
      </c>
      <c r="I515" s="209">
        <v>130993</v>
      </c>
      <c r="J515" s="226" t="s">
        <v>37</v>
      </c>
      <c r="K515" s="231" t="s">
        <v>20</v>
      </c>
      <c r="L515" s="209" t="s">
        <v>21</v>
      </c>
      <c r="M515" s="243">
        <v>4834</v>
      </c>
      <c r="N515" s="212">
        <v>309</v>
      </c>
      <c r="O515" s="229" t="s">
        <v>19</v>
      </c>
      <c r="P515" s="230">
        <v>3759.6</v>
      </c>
      <c r="Q515" s="256"/>
      <c r="R515" s="207"/>
    </row>
    <row r="516" spans="1:18" s="158" customFormat="1" ht="15.6" x14ac:dyDescent="0.3">
      <c r="A516" s="235">
        <v>441</v>
      </c>
      <c r="B516" s="245">
        <v>1026</v>
      </c>
      <c r="C516" s="242" t="s">
        <v>17</v>
      </c>
      <c r="D516" s="242" t="s">
        <v>525</v>
      </c>
      <c r="E516" s="209" t="s">
        <v>738</v>
      </c>
      <c r="F516" s="208">
        <v>93</v>
      </c>
      <c r="G516" s="209" t="s">
        <v>739</v>
      </c>
      <c r="H516" s="209">
        <v>130992</v>
      </c>
      <c r="I516" s="209">
        <v>130992</v>
      </c>
      <c r="J516" s="226" t="s">
        <v>37</v>
      </c>
      <c r="K516" s="231" t="s">
        <v>20</v>
      </c>
      <c r="L516" s="209" t="s">
        <v>21</v>
      </c>
      <c r="M516" s="243">
        <v>4838</v>
      </c>
      <c r="N516" s="212">
        <v>327</v>
      </c>
      <c r="O516" s="229" t="s">
        <v>19</v>
      </c>
      <c r="P516" s="230">
        <v>3978.61</v>
      </c>
      <c r="Q516" s="256"/>
      <c r="R516" s="207"/>
    </row>
    <row r="517" spans="1:18" s="158" customFormat="1" ht="15.6" x14ac:dyDescent="0.3">
      <c r="A517" s="235">
        <v>442</v>
      </c>
      <c r="B517" s="245">
        <v>1027</v>
      </c>
      <c r="C517" s="242" t="s">
        <v>17</v>
      </c>
      <c r="D517" s="242" t="s">
        <v>525</v>
      </c>
      <c r="E517" s="209" t="s">
        <v>615</v>
      </c>
      <c r="F517" s="208">
        <v>93</v>
      </c>
      <c r="G517" s="209" t="s">
        <v>740</v>
      </c>
      <c r="H517" s="209">
        <v>130991</v>
      </c>
      <c r="I517" s="209">
        <v>130991</v>
      </c>
      <c r="J517" s="226" t="s">
        <v>37</v>
      </c>
      <c r="K517" s="231" t="s">
        <v>20</v>
      </c>
      <c r="L517" s="209" t="s">
        <v>21</v>
      </c>
      <c r="M517" s="243">
        <v>11808</v>
      </c>
      <c r="N517" s="212">
        <v>1998</v>
      </c>
      <c r="O517" s="229" t="s">
        <v>19</v>
      </c>
      <c r="P517" s="230">
        <v>24309.67</v>
      </c>
      <c r="Q517" s="256"/>
      <c r="R517" s="207"/>
    </row>
    <row r="518" spans="1:18" s="158" customFormat="1" ht="15.6" x14ac:dyDescent="0.3">
      <c r="A518" s="235">
        <v>443</v>
      </c>
      <c r="B518" s="245">
        <v>1028</v>
      </c>
      <c r="C518" s="242" t="s">
        <v>17</v>
      </c>
      <c r="D518" s="242" t="s">
        <v>525</v>
      </c>
      <c r="E518" s="242" t="s">
        <v>741</v>
      </c>
      <c r="F518" s="242">
        <v>93</v>
      </c>
      <c r="G518" s="242" t="s">
        <v>742</v>
      </c>
      <c r="H518" s="209">
        <v>130990</v>
      </c>
      <c r="I518" s="209">
        <v>130990</v>
      </c>
      <c r="J518" s="226" t="s">
        <v>37</v>
      </c>
      <c r="K518" s="209" t="s">
        <v>20</v>
      </c>
      <c r="L518" s="209" t="s">
        <v>21</v>
      </c>
      <c r="M518" s="243">
        <v>4841</v>
      </c>
      <c r="N518" s="212">
        <v>1930</v>
      </c>
      <c r="O518" s="229" t="s">
        <v>19</v>
      </c>
      <c r="P518" s="230">
        <v>23482.31</v>
      </c>
      <c r="Q518" s="256"/>
      <c r="R518" s="207"/>
    </row>
    <row r="519" spans="1:18" s="158" customFormat="1" ht="31.2" x14ac:dyDescent="0.3">
      <c r="A519" s="235">
        <v>444</v>
      </c>
      <c r="B519" s="245">
        <v>1030</v>
      </c>
      <c r="C519" s="242" t="s">
        <v>17</v>
      </c>
      <c r="D519" s="242" t="s">
        <v>525</v>
      </c>
      <c r="E519" s="209" t="s">
        <v>1333</v>
      </c>
      <c r="F519" s="208" t="s">
        <v>1052</v>
      </c>
      <c r="G519" s="209" t="s">
        <v>744</v>
      </c>
      <c r="H519" s="209">
        <v>130989</v>
      </c>
      <c r="I519" s="209">
        <v>130989</v>
      </c>
      <c r="J519" s="226" t="s">
        <v>37</v>
      </c>
      <c r="K519" s="231" t="s">
        <v>20</v>
      </c>
      <c r="L519" s="209" t="s">
        <v>21</v>
      </c>
      <c r="M519" s="243">
        <v>1516</v>
      </c>
      <c r="N519" s="212">
        <v>101</v>
      </c>
      <c r="O519" s="229" t="s">
        <v>19</v>
      </c>
      <c r="P519" s="230">
        <v>1228.8699999999999</v>
      </c>
      <c r="Q519" s="256"/>
      <c r="R519" s="207"/>
    </row>
    <row r="520" spans="1:18" s="158" customFormat="1" ht="80.400000000000006" customHeight="1" x14ac:dyDescent="0.3">
      <c r="A520" s="235">
        <v>445</v>
      </c>
      <c r="B520" s="245">
        <v>1031</v>
      </c>
      <c r="C520" s="242" t="s">
        <v>17</v>
      </c>
      <c r="D520" s="242" t="s">
        <v>525</v>
      </c>
      <c r="E520" s="242" t="s">
        <v>1334</v>
      </c>
      <c r="F520" s="242">
        <v>93</v>
      </c>
      <c r="G520" s="242" t="s">
        <v>746</v>
      </c>
      <c r="H520" s="209">
        <v>130988</v>
      </c>
      <c r="I520" s="209">
        <v>130988</v>
      </c>
      <c r="J520" s="226" t="s">
        <v>37</v>
      </c>
      <c r="K520" s="209" t="s">
        <v>20</v>
      </c>
      <c r="L520" s="209" t="s">
        <v>21</v>
      </c>
      <c r="M520" s="243">
        <v>6400</v>
      </c>
      <c r="N520" s="212">
        <v>2417</v>
      </c>
      <c r="O520" s="229" t="s">
        <v>19</v>
      </c>
      <c r="P520" s="230">
        <v>29407.64</v>
      </c>
      <c r="Q520" s="256"/>
      <c r="R520" s="207"/>
    </row>
    <row r="521" spans="1:18" s="158" customFormat="1" ht="82.2" customHeight="1" x14ac:dyDescent="0.3">
      <c r="A521" s="235">
        <v>446</v>
      </c>
      <c r="B521" s="245">
        <v>1032</v>
      </c>
      <c r="C521" s="242" t="s">
        <v>17</v>
      </c>
      <c r="D521" s="242" t="s">
        <v>525</v>
      </c>
      <c r="E521" s="242" t="s">
        <v>1334</v>
      </c>
      <c r="F521" s="242">
        <v>93</v>
      </c>
      <c r="G521" s="242" t="s">
        <v>746</v>
      </c>
      <c r="H521" s="209">
        <v>130988</v>
      </c>
      <c r="I521" s="209">
        <v>130988</v>
      </c>
      <c r="J521" s="226" t="s">
        <v>37</v>
      </c>
      <c r="K521" s="209" t="s">
        <v>20</v>
      </c>
      <c r="L521" s="209" t="s">
        <v>21</v>
      </c>
      <c r="M521" s="243">
        <v>6400</v>
      </c>
      <c r="N521" s="212">
        <v>410</v>
      </c>
      <c r="O521" s="229" t="s">
        <v>19</v>
      </c>
      <c r="P521" s="230">
        <v>4988.47</v>
      </c>
      <c r="Q521" s="256"/>
      <c r="R521" s="207"/>
    </row>
    <row r="522" spans="1:18" s="158" customFormat="1" ht="15.6" x14ac:dyDescent="0.3">
      <c r="A522" s="235">
        <v>447</v>
      </c>
      <c r="B522" s="245">
        <v>1033</v>
      </c>
      <c r="C522" s="242" t="s">
        <v>17</v>
      </c>
      <c r="D522" s="242" t="s">
        <v>525</v>
      </c>
      <c r="E522" s="209" t="s">
        <v>747</v>
      </c>
      <c r="F522" s="208" t="s">
        <v>1052</v>
      </c>
      <c r="G522" s="209" t="s">
        <v>748</v>
      </c>
      <c r="H522" s="209">
        <v>130987</v>
      </c>
      <c r="I522" s="209">
        <v>130987</v>
      </c>
      <c r="J522" s="226" t="s">
        <v>37</v>
      </c>
      <c r="K522" s="231" t="s">
        <v>20</v>
      </c>
      <c r="L522" s="209" t="s">
        <v>21</v>
      </c>
      <c r="M522" s="243">
        <v>4864</v>
      </c>
      <c r="N522" s="212">
        <v>1854</v>
      </c>
      <c r="O522" s="229" t="s">
        <v>19</v>
      </c>
      <c r="P522" s="230">
        <v>22557.62</v>
      </c>
      <c r="Q522" s="256"/>
      <c r="R522" s="207"/>
    </row>
    <row r="523" spans="1:18" s="158" customFormat="1" ht="15.6" x14ac:dyDescent="0.3">
      <c r="A523" s="291">
        <v>448</v>
      </c>
      <c r="B523" s="291">
        <v>1034</v>
      </c>
      <c r="C523" s="291" t="s">
        <v>17</v>
      </c>
      <c r="D523" s="291" t="s">
        <v>525</v>
      </c>
      <c r="E523" s="291" t="s">
        <v>747</v>
      </c>
      <c r="F523" s="291" t="s">
        <v>1052</v>
      </c>
      <c r="G523" s="291" t="s">
        <v>748</v>
      </c>
      <c r="H523" s="291">
        <v>130987</v>
      </c>
      <c r="I523" s="291">
        <v>130987</v>
      </c>
      <c r="J523" s="291" t="s">
        <v>37</v>
      </c>
      <c r="K523" s="291" t="s">
        <v>20</v>
      </c>
      <c r="L523" s="209" t="s">
        <v>38</v>
      </c>
      <c r="M523" s="294">
        <v>4791</v>
      </c>
      <c r="N523" s="212">
        <v>4</v>
      </c>
      <c r="O523" s="229" t="s">
        <v>19</v>
      </c>
      <c r="P523" s="230">
        <v>219.14</v>
      </c>
      <c r="Q523" s="256"/>
      <c r="R523" s="207"/>
    </row>
    <row r="524" spans="1:18" s="158" customFormat="1" ht="15.6" x14ac:dyDescent="0.3">
      <c r="A524" s="291"/>
      <c r="B524" s="291"/>
      <c r="C524" s="291"/>
      <c r="D524" s="291"/>
      <c r="E524" s="291"/>
      <c r="F524" s="291"/>
      <c r="G524" s="291"/>
      <c r="H524" s="291"/>
      <c r="I524" s="291"/>
      <c r="J524" s="291"/>
      <c r="K524" s="291"/>
      <c r="L524" s="209" t="s">
        <v>21</v>
      </c>
      <c r="M524" s="294"/>
      <c r="N524" s="212">
        <v>291</v>
      </c>
      <c r="O524" s="229" t="s">
        <v>19</v>
      </c>
      <c r="P524" s="230">
        <v>3540.6</v>
      </c>
      <c r="Q524" s="256"/>
      <c r="R524" s="207"/>
    </row>
    <row r="525" spans="1:18" s="158" customFormat="1" ht="15.6" x14ac:dyDescent="0.3">
      <c r="A525" s="235">
        <v>449</v>
      </c>
      <c r="B525" s="245">
        <v>1035</v>
      </c>
      <c r="C525" s="242" t="s">
        <v>17</v>
      </c>
      <c r="D525" s="242" t="s">
        <v>525</v>
      </c>
      <c r="E525" s="209" t="s">
        <v>751</v>
      </c>
      <c r="F525" s="208">
        <v>93</v>
      </c>
      <c r="G525" s="209" t="s">
        <v>752</v>
      </c>
      <c r="H525" s="209">
        <v>130986</v>
      </c>
      <c r="I525" s="209">
        <v>130986</v>
      </c>
      <c r="J525" s="209" t="s">
        <v>37</v>
      </c>
      <c r="K525" s="231" t="s">
        <v>20</v>
      </c>
      <c r="L525" s="209" t="s">
        <v>21</v>
      </c>
      <c r="M525" s="243">
        <v>4862</v>
      </c>
      <c r="N525" s="212">
        <v>1864</v>
      </c>
      <c r="O525" s="229" t="s">
        <v>19</v>
      </c>
      <c r="P525" s="230">
        <v>22679.29</v>
      </c>
      <c r="Q525" s="256"/>
      <c r="R525" s="207"/>
    </row>
    <row r="526" spans="1:18" s="158" customFormat="1" ht="15.6" x14ac:dyDescent="0.3">
      <c r="A526" s="235">
        <v>450</v>
      </c>
      <c r="B526" s="245">
        <v>1036</v>
      </c>
      <c r="C526" s="242" t="s">
        <v>17</v>
      </c>
      <c r="D526" s="242" t="s">
        <v>525</v>
      </c>
      <c r="E526" s="209" t="s">
        <v>751</v>
      </c>
      <c r="F526" s="208">
        <v>93</v>
      </c>
      <c r="G526" s="209" t="s">
        <v>752</v>
      </c>
      <c r="H526" s="209">
        <v>130986</v>
      </c>
      <c r="I526" s="209">
        <v>130986</v>
      </c>
      <c r="J526" s="209" t="s">
        <v>37</v>
      </c>
      <c r="K526" s="231" t="s">
        <v>20</v>
      </c>
      <c r="L526" s="209" t="s">
        <v>38</v>
      </c>
      <c r="M526" s="243">
        <v>4862</v>
      </c>
      <c r="N526" s="212">
        <v>274</v>
      </c>
      <c r="O526" s="229" t="s">
        <v>19</v>
      </c>
      <c r="P526" s="230">
        <v>15011.36</v>
      </c>
      <c r="Q526" s="256"/>
      <c r="R526" s="207"/>
    </row>
    <row r="527" spans="1:18" s="158" customFormat="1" ht="15.6" x14ac:dyDescent="0.3">
      <c r="A527" s="235">
        <v>451</v>
      </c>
      <c r="B527" s="245">
        <v>1037</v>
      </c>
      <c r="C527" s="242" t="s">
        <v>17</v>
      </c>
      <c r="D527" s="242" t="s">
        <v>525</v>
      </c>
      <c r="E527" s="209" t="s">
        <v>755</v>
      </c>
      <c r="F527" s="208">
        <v>93</v>
      </c>
      <c r="G527" s="209" t="s">
        <v>756</v>
      </c>
      <c r="H527" s="209">
        <v>130985</v>
      </c>
      <c r="I527" s="209">
        <v>130985</v>
      </c>
      <c r="J527" s="209" t="s">
        <v>37</v>
      </c>
      <c r="K527" s="231" t="s">
        <v>20</v>
      </c>
      <c r="L527" s="209" t="s">
        <v>21</v>
      </c>
      <c r="M527" s="243">
        <v>4796</v>
      </c>
      <c r="N527" s="212">
        <v>1579</v>
      </c>
      <c r="O527" s="229" t="s">
        <v>19</v>
      </c>
      <c r="P527" s="230">
        <v>19211.689999999999</v>
      </c>
      <c r="Q527" s="256"/>
      <c r="R527" s="207"/>
    </row>
    <row r="528" spans="1:18" s="158" customFormat="1" ht="15.6" x14ac:dyDescent="0.3">
      <c r="A528" s="235">
        <v>452</v>
      </c>
      <c r="B528" s="245">
        <v>1038</v>
      </c>
      <c r="C528" s="242" t="s">
        <v>17</v>
      </c>
      <c r="D528" s="242" t="s">
        <v>525</v>
      </c>
      <c r="E528" s="209" t="s">
        <v>755</v>
      </c>
      <c r="F528" s="208">
        <v>93</v>
      </c>
      <c r="G528" s="209" t="s">
        <v>756</v>
      </c>
      <c r="H528" s="209">
        <v>130985</v>
      </c>
      <c r="I528" s="209">
        <v>130985</v>
      </c>
      <c r="J528" s="209" t="s">
        <v>37</v>
      </c>
      <c r="K528" s="231" t="s">
        <v>20</v>
      </c>
      <c r="L528" s="209" t="s">
        <v>38</v>
      </c>
      <c r="M528" s="243">
        <v>4796</v>
      </c>
      <c r="N528" s="212">
        <v>252</v>
      </c>
      <c r="O528" s="229" t="s">
        <v>19</v>
      </c>
      <c r="P528" s="230">
        <v>13806.07</v>
      </c>
      <c r="Q528" s="256"/>
      <c r="R528" s="207"/>
    </row>
    <row r="529" spans="1:18" s="158" customFormat="1" ht="15.6" x14ac:dyDescent="0.3">
      <c r="A529" s="235">
        <v>453</v>
      </c>
      <c r="B529" s="245">
        <v>1039</v>
      </c>
      <c r="C529" s="242" t="s">
        <v>17</v>
      </c>
      <c r="D529" s="242" t="s">
        <v>525</v>
      </c>
      <c r="E529" s="209" t="s">
        <v>759</v>
      </c>
      <c r="F529" s="208">
        <v>93</v>
      </c>
      <c r="G529" s="209" t="s">
        <v>760</v>
      </c>
      <c r="H529" s="209">
        <v>130984</v>
      </c>
      <c r="I529" s="209">
        <v>130984</v>
      </c>
      <c r="J529" s="209" t="s">
        <v>37</v>
      </c>
      <c r="K529" s="231" t="s">
        <v>20</v>
      </c>
      <c r="L529" s="209" t="s">
        <v>21</v>
      </c>
      <c r="M529" s="243">
        <v>2394</v>
      </c>
      <c r="N529" s="212">
        <v>544</v>
      </c>
      <c r="O529" s="229" t="s">
        <v>19</v>
      </c>
      <c r="P529" s="230">
        <v>6618.85</v>
      </c>
      <c r="Q529" s="256"/>
      <c r="R529" s="207"/>
    </row>
    <row r="530" spans="1:18" s="158" customFormat="1" ht="15.6" x14ac:dyDescent="0.3">
      <c r="A530" s="235">
        <v>454</v>
      </c>
      <c r="B530" s="245">
        <v>1040</v>
      </c>
      <c r="C530" s="242" t="s">
        <v>17</v>
      </c>
      <c r="D530" s="242" t="s">
        <v>525</v>
      </c>
      <c r="E530" s="209" t="s">
        <v>759</v>
      </c>
      <c r="F530" s="208">
        <v>93</v>
      </c>
      <c r="G530" s="209" t="s">
        <v>760</v>
      </c>
      <c r="H530" s="209">
        <v>130984</v>
      </c>
      <c r="I530" s="209">
        <v>130984</v>
      </c>
      <c r="J530" s="209" t="s">
        <v>37</v>
      </c>
      <c r="K530" s="231" t="s">
        <v>20</v>
      </c>
      <c r="L530" s="209" t="s">
        <v>38</v>
      </c>
      <c r="M530" s="243">
        <v>2394</v>
      </c>
      <c r="N530" s="212">
        <v>120</v>
      </c>
      <c r="O530" s="229" t="s">
        <v>19</v>
      </c>
      <c r="P530" s="230">
        <v>6574.32</v>
      </c>
      <c r="Q530" s="256"/>
      <c r="R530" s="207"/>
    </row>
    <row r="531" spans="1:18" s="158" customFormat="1" ht="15.6" x14ac:dyDescent="0.3">
      <c r="A531" s="235">
        <v>455</v>
      </c>
      <c r="B531" s="245">
        <v>1041</v>
      </c>
      <c r="C531" s="242" t="s">
        <v>17</v>
      </c>
      <c r="D531" s="242" t="s">
        <v>525</v>
      </c>
      <c r="E531" s="242" t="s">
        <v>1032</v>
      </c>
      <c r="F531" s="242">
        <v>93</v>
      </c>
      <c r="G531" s="242" t="s">
        <v>758</v>
      </c>
      <c r="H531" s="209">
        <v>130983</v>
      </c>
      <c r="I531" s="209">
        <v>130983</v>
      </c>
      <c r="J531" s="209" t="s">
        <v>37</v>
      </c>
      <c r="K531" s="242" t="s">
        <v>20</v>
      </c>
      <c r="L531" s="209" t="s">
        <v>38</v>
      </c>
      <c r="M531" s="243">
        <v>2396</v>
      </c>
      <c r="N531" s="212">
        <v>115</v>
      </c>
      <c r="O531" s="229" t="s">
        <v>19</v>
      </c>
      <c r="P531" s="230">
        <v>6300.39</v>
      </c>
      <c r="Q531" s="256"/>
      <c r="R531" s="207"/>
    </row>
    <row r="532" spans="1:18" s="158" customFormat="1" ht="15.6" x14ac:dyDescent="0.3">
      <c r="A532" s="235">
        <v>456</v>
      </c>
      <c r="B532" s="245">
        <v>1042</v>
      </c>
      <c r="C532" s="242" t="s">
        <v>17</v>
      </c>
      <c r="D532" s="242" t="s">
        <v>525</v>
      </c>
      <c r="E532" s="242" t="s">
        <v>1032</v>
      </c>
      <c r="F532" s="242">
        <v>93</v>
      </c>
      <c r="G532" s="242" t="s">
        <v>758</v>
      </c>
      <c r="H532" s="209">
        <v>130983</v>
      </c>
      <c r="I532" s="209">
        <v>130983</v>
      </c>
      <c r="J532" s="209" t="s">
        <v>37</v>
      </c>
      <c r="K532" s="242" t="s">
        <v>20</v>
      </c>
      <c r="L532" s="209" t="s">
        <v>21</v>
      </c>
      <c r="M532" s="243">
        <v>2396</v>
      </c>
      <c r="N532" s="212">
        <v>378</v>
      </c>
      <c r="O532" s="229" t="s">
        <v>19</v>
      </c>
      <c r="P532" s="230">
        <v>4599.13</v>
      </c>
      <c r="Q532" s="256"/>
      <c r="R532" s="207"/>
    </row>
    <row r="533" spans="1:18" s="158" customFormat="1" ht="31.2" x14ac:dyDescent="0.3">
      <c r="A533" s="235">
        <v>457</v>
      </c>
      <c r="B533" s="245">
        <v>1043</v>
      </c>
      <c r="C533" s="242" t="s">
        <v>17</v>
      </c>
      <c r="D533" s="242" t="s">
        <v>525</v>
      </c>
      <c r="E533" s="242" t="s">
        <v>1442</v>
      </c>
      <c r="F533" s="242">
        <v>93</v>
      </c>
      <c r="G533" s="242" t="s">
        <v>764</v>
      </c>
      <c r="H533" s="209">
        <v>130982</v>
      </c>
      <c r="I533" s="209">
        <v>130982</v>
      </c>
      <c r="J533" s="209" t="s">
        <v>37</v>
      </c>
      <c r="K533" s="242" t="s">
        <v>20</v>
      </c>
      <c r="L533" s="242" t="s">
        <v>38</v>
      </c>
      <c r="M533" s="243">
        <v>4902</v>
      </c>
      <c r="N533" s="212">
        <v>219</v>
      </c>
      <c r="O533" s="229" t="s">
        <v>19</v>
      </c>
      <c r="P533" s="230">
        <v>11998.13</v>
      </c>
      <c r="Q533" s="256"/>
      <c r="R533" s="207"/>
    </row>
    <row r="534" spans="1:18" s="158" customFormat="1" ht="31.2" x14ac:dyDescent="0.3">
      <c r="A534" s="235">
        <v>458</v>
      </c>
      <c r="B534" s="245">
        <v>1044</v>
      </c>
      <c r="C534" s="242" t="s">
        <v>17</v>
      </c>
      <c r="D534" s="242" t="s">
        <v>525</v>
      </c>
      <c r="E534" s="242" t="s">
        <v>1442</v>
      </c>
      <c r="F534" s="242">
        <v>93</v>
      </c>
      <c r="G534" s="242" t="s">
        <v>764</v>
      </c>
      <c r="H534" s="209">
        <v>130982</v>
      </c>
      <c r="I534" s="209">
        <v>130982</v>
      </c>
      <c r="J534" s="209" t="s">
        <v>37</v>
      </c>
      <c r="K534" s="242" t="s">
        <v>20</v>
      </c>
      <c r="L534" s="242" t="s">
        <v>21</v>
      </c>
      <c r="M534" s="243">
        <v>4902</v>
      </c>
      <c r="N534" s="212">
        <v>250</v>
      </c>
      <c r="O534" s="229" t="s">
        <v>19</v>
      </c>
      <c r="P534" s="230">
        <v>3041.75</v>
      </c>
      <c r="Q534" s="256"/>
      <c r="R534" s="207"/>
    </row>
    <row r="535" spans="1:18" s="158" customFormat="1" ht="15.6" x14ac:dyDescent="0.3">
      <c r="A535" s="235">
        <v>459</v>
      </c>
      <c r="B535" s="245">
        <v>1045</v>
      </c>
      <c r="C535" s="242" t="s">
        <v>17</v>
      </c>
      <c r="D535" s="242" t="s">
        <v>525</v>
      </c>
      <c r="E535" s="242" t="s">
        <v>765</v>
      </c>
      <c r="F535" s="242">
        <v>93</v>
      </c>
      <c r="G535" s="242" t="s">
        <v>766</v>
      </c>
      <c r="H535" s="209">
        <v>130981</v>
      </c>
      <c r="I535" s="209">
        <v>130981</v>
      </c>
      <c r="J535" s="209" t="s">
        <v>37</v>
      </c>
      <c r="K535" s="242" t="s">
        <v>20</v>
      </c>
      <c r="L535" s="242" t="s">
        <v>38</v>
      </c>
      <c r="M535" s="243">
        <v>4539</v>
      </c>
      <c r="N535" s="212">
        <v>188</v>
      </c>
      <c r="O535" s="229" t="s">
        <v>19</v>
      </c>
      <c r="P535" s="230">
        <v>10299.77</v>
      </c>
      <c r="Q535" s="256"/>
      <c r="R535" s="207"/>
    </row>
    <row r="536" spans="1:18" s="158" customFormat="1" ht="15.6" x14ac:dyDescent="0.3">
      <c r="A536" s="235">
        <v>460</v>
      </c>
      <c r="B536" s="245">
        <v>1046</v>
      </c>
      <c r="C536" s="242" t="s">
        <v>17</v>
      </c>
      <c r="D536" s="242" t="s">
        <v>525</v>
      </c>
      <c r="E536" s="209" t="s">
        <v>714</v>
      </c>
      <c r="F536" s="208">
        <v>93</v>
      </c>
      <c r="G536" s="209" t="s">
        <v>768</v>
      </c>
      <c r="H536" s="209">
        <v>130980</v>
      </c>
      <c r="I536" s="209">
        <v>130980</v>
      </c>
      <c r="J536" s="209" t="s">
        <v>37</v>
      </c>
      <c r="K536" s="231" t="s">
        <v>20</v>
      </c>
      <c r="L536" s="242" t="s">
        <v>38</v>
      </c>
      <c r="M536" s="243">
        <v>4771</v>
      </c>
      <c r="N536" s="212">
        <v>181</v>
      </c>
      <c r="O536" s="229" t="s">
        <v>19</v>
      </c>
      <c r="P536" s="230">
        <v>9916.27</v>
      </c>
      <c r="Q536" s="256"/>
      <c r="R536" s="207"/>
    </row>
    <row r="537" spans="1:18" s="158" customFormat="1" ht="66" customHeight="1" x14ac:dyDescent="0.3">
      <c r="A537" s="235">
        <v>461</v>
      </c>
      <c r="B537" s="245">
        <v>1047</v>
      </c>
      <c r="C537" s="242" t="s">
        <v>17</v>
      </c>
      <c r="D537" s="242" t="s">
        <v>525</v>
      </c>
      <c r="E537" s="209" t="s">
        <v>1335</v>
      </c>
      <c r="F537" s="208">
        <v>93</v>
      </c>
      <c r="G537" s="209" t="s">
        <v>770</v>
      </c>
      <c r="H537" s="209">
        <v>130979</v>
      </c>
      <c r="I537" s="209">
        <v>130979</v>
      </c>
      <c r="J537" s="209" t="s">
        <v>37</v>
      </c>
      <c r="K537" s="231" t="s">
        <v>20</v>
      </c>
      <c r="L537" s="242" t="s">
        <v>38</v>
      </c>
      <c r="M537" s="243">
        <v>4711</v>
      </c>
      <c r="N537" s="212">
        <v>159</v>
      </c>
      <c r="O537" s="229" t="s">
        <v>19</v>
      </c>
      <c r="P537" s="230">
        <v>8710.9699999999993</v>
      </c>
      <c r="Q537" s="256"/>
      <c r="R537" s="207"/>
    </row>
    <row r="538" spans="1:18" s="158" customFormat="1" ht="31.2" x14ac:dyDescent="0.3">
      <c r="A538" s="235">
        <v>462</v>
      </c>
      <c r="B538" s="245">
        <v>1048</v>
      </c>
      <c r="C538" s="242" t="s">
        <v>17</v>
      </c>
      <c r="D538" s="242" t="s">
        <v>525</v>
      </c>
      <c r="E538" s="209" t="s">
        <v>1336</v>
      </c>
      <c r="F538" s="208">
        <v>93</v>
      </c>
      <c r="G538" s="209" t="s">
        <v>772</v>
      </c>
      <c r="H538" s="209">
        <v>130978</v>
      </c>
      <c r="I538" s="209">
        <v>130978</v>
      </c>
      <c r="J538" s="209" t="s">
        <v>37</v>
      </c>
      <c r="K538" s="231" t="s">
        <v>20</v>
      </c>
      <c r="L538" s="242" t="s">
        <v>38</v>
      </c>
      <c r="M538" s="243">
        <v>4402</v>
      </c>
      <c r="N538" s="212">
        <v>132</v>
      </c>
      <c r="O538" s="229" t="s">
        <v>19</v>
      </c>
      <c r="P538" s="230">
        <v>7231.75</v>
      </c>
      <c r="Q538" s="256"/>
      <c r="R538" s="207"/>
    </row>
    <row r="539" spans="1:18" s="158" customFormat="1" ht="15.6" x14ac:dyDescent="0.3">
      <c r="A539" s="235">
        <v>463</v>
      </c>
      <c r="B539" s="245">
        <v>1049</v>
      </c>
      <c r="C539" s="242" t="s">
        <v>17</v>
      </c>
      <c r="D539" s="242" t="s">
        <v>525</v>
      </c>
      <c r="E539" s="209" t="s">
        <v>775</v>
      </c>
      <c r="F539" s="208">
        <v>93</v>
      </c>
      <c r="G539" s="209" t="s">
        <v>774</v>
      </c>
      <c r="H539" s="209">
        <v>130977</v>
      </c>
      <c r="I539" s="209">
        <v>130977</v>
      </c>
      <c r="J539" s="209" t="s">
        <v>37</v>
      </c>
      <c r="K539" s="231" t="s">
        <v>20</v>
      </c>
      <c r="L539" s="242" t="s">
        <v>38</v>
      </c>
      <c r="M539" s="243">
        <v>6686</v>
      </c>
      <c r="N539" s="212">
        <v>177</v>
      </c>
      <c r="O539" s="229" t="s">
        <v>19</v>
      </c>
      <c r="P539" s="230">
        <v>9697.1200000000008</v>
      </c>
      <c r="Q539" s="256"/>
      <c r="R539" s="207"/>
    </row>
    <row r="540" spans="1:18" s="158" customFormat="1" ht="15.6" x14ac:dyDescent="0.3">
      <c r="A540" s="235">
        <v>464</v>
      </c>
      <c r="B540" s="245">
        <v>1050</v>
      </c>
      <c r="C540" s="242" t="s">
        <v>17</v>
      </c>
      <c r="D540" s="242" t="s">
        <v>525</v>
      </c>
      <c r="E540" s="242" t="s">
        <v>617</v>
      </c>
      <c r="F540" s="242">
        <v>93</v>
      </c>
      <c r="G540" s="242" t="s">
        <v>776</v>
      </c>
      <c r="H540" s="209">
        <v>130976</v>
      </c>
      <c r="I540" s="209">
        <v>130976</v>
      </c>
      <c r="J540" s="209" t="s">
        <v>37</v>
      </c>
      <c r="K540" s="209" t="s">
        <v>20</v>
      </c>
      <c r="L540" s="209" t="s">
        <v>38</v>
      </c>
      <c r="M540" s="243">
        <v>5000</v>
      </c>
      <c r="N540" s="212">
        <v>104</v>
      </c>
      <c r="O540" s="229" t="s">
        <v>19</v>
      </c>
      <c r="P540" s="230">
        <v>5697.74</v>
      </c>
      <c r="Q540" s="256"/>
      <c r="R540" s="207"/>
    </row>
    <row r="541" spans="1:18" s="158" customFormat="1" ht="64.2" customHeight="1" x14ac:dyDescent="0.3">
      <c r="A541" s="235">
        <v>465</v>
      </c>
      <c r="B541" s="245">
        <v>1051</v>
      </c>
      <c r="C541" s="242" t="s">
        <v>17</v>
      </c>
      <c r="D541" s="242" t="s">
        <v>525</v>
      </c>
      <c r="E541" s="209" t="s">
        <v>1443</v>
      </c>
      <c r="F541" s="208">
        <v>93</v>
      </c>
      <c r="G541" s="209" t="s">
        <v>777</v>
      </c>
      <c r="H541" s="209">
        <v>130975</v>
      </c>
      <c r="I541" s="209">
        <v>130975</v>
      </c>
      <c r="J541" s="209" t="s">
        <v>37</v>
      </c>
      <c r="K541" s="231" t="s">
        <v>20</v>
      </c>
      <c r="L541" s="209" t="s">
        <v>38</v>
      </c>
      <c r="M541" s="243">
        <v>6226</v>
      </c>
      <c r="N541" s="212">
        <v>23</v>
      </c>
      <c r="O541" s="229" t="s">
        <v>19</v>
      </c>
      <c r="P541" s="230">
        <v>1260.08</v>
      </c>
      <c r="Q541" s="256"/>
      <c r="R541" s="207"/>
    </row>
    <row r="542" spans="1:18" s="158" customFormat="1" ht="50.4" customHeight="1" x14ac:dyDescent="0.3">
      <c r="A542" s="235">
        <v>466</v>
      </c>
      <c r="B542" s="245">
        <v>1052</v>
      </c>
      <c r="C542" s="242" t="s">
        <v>17</v>
      </c>
      <c r="D542" s="242" t="s">
        <v>525</v>
      </c>
      <c r="E542" s="209" t="s">
        <v>1444</v>
      </c>
      <c r="F542" s="208">
        <v>92</v>
      </c>
      <c r="G542" s="209" t="s">
        <v>780</v>
      </c>
      <c r="H542" s="209">
        <v>130932</v>
      </c>
      <c r="I542" s="209">
        <v>130932</v>
      </c>
      <c r="J542" s="209" t="s">
        <v>37</v>
      </c>
      <c r="K542" s="231" t="s">
        <v>20</v>
      </c>
      <c r="L542" s="209" t="s">
        <v>21</v>
      </c>
      <c r="M542" s="243">
        <v>6033</v>
      </c>
      <c r="N542" s="212">
        <v>8</v>
      </c>
      <c r="O542" s="229" t="s">
        <v>19</v>
      </c>
      <c r="P542" s="230">
        <v>97.34</v>
      </c>
      <c r="Q542" s="256"/>
      <c r="R542" s="207"/>
    </row>
    <row r="543" spans="1:18" s="158" customFormat="1" ht="15.6" x14ac:dyDescent="0.3">
      <c r="A543" s="235">
        <v>467</v>
      </c>
      <c r="B543" s="245">
        <v>1053</v>
      </c>
      <c r="C543" s="242" t="s">
        <v>17</v>
      </c>
      <c r="D543" s="242" t="s">
        <v>525</v>
      </c>
      <c r="E543" s="242" t="s">
        <v>782</v>
      </c>
      <c r="F543" s="242">
        <v>92</v>
      </c>
      <c r="G543" s="242" t="s">
        <v>783</v>
      </c>
      <c r="H543" s="209">
        <v>130931</v>
      </c>
      <c r="I543" s="209">
        <v>130931</v>
      </c>
      <c r="J543" s="209" t="s">
        <v>37</v>
      </c>
      <c r="K543" s="209" t="s">
        <v>20</v>
      </c>
      <c r="L543" s="209" t="s">
        <v>21</v>
      </c>
      <c r="M543" s="243">
        <v>5800</v>
      </c>
      <c r="N543" s="212">
        <v>395</v>
      </c>
      <c r="O543" s="229" t="s">
        <v>19</v>
      </c>
      <c r="P543" s="230">
        <v>4805.97</v>
      </c>
      <c r="Q543" s="256"/>
      <c r="R543" s="207"/>
    </row>
    <row r="544" spans="1:18" s="158" customFormat="1" ht="31.2" x14ac:dyDescent="0.3">
      <c r="A544" s="235">
        <v>468</v>
      </c>
      <c r="B544" s="245">
        <v>1054</v>
      </c>
      <c r="C544" s="242" t="s">
        <v>17</v>
      </c>
      <c r="D544" s="242" t="s">
        <v>525</v>
      </c>
      <c r="E544" s="209" t="s">
        <v>1445</v>
      </c>
      <c r="F544" s="208">
        <v>92</v>
      </c>
      <c r="G544" s="209" t="s">
        <v>785</v>
      </c>
      <c r="H544" s="209">
        <v>130930</v>
      </c>
      <c r="I544" s="209">
        <v>130930</v>
      </c>
      <c r="J544" s="209" t="s">
        <v>37</v>
      </c>
      <c r="K544" s="231" t="s">
        <v>20</v>
      </c>
      <c r="L544" s="209" t="s">
        <v>21</v>
      </c>
      <c r="M544" s="243">
        <v>9886</v>
      </c>
      <c r="N544" s="212">
        <v>1966</v>
      </c>
      <c r="O544" s="229" t="s">
        <v>19</v>
      </c>
      <c r="P544" s="230">
        <v>23920.32</v>
      </c>
      <c r="Q544" s="256"/>
      <c r="R544" s="207"/>
    </row>
    <row r="545" spans="1:18" s="158" customFormat="1" ht="31.2" x14ac:dyDescent="0.3">
      <c r="A545" s="235">
        <v>469</v>
      </c>
      <c r="B545" s="245">
        <v>1055</v>
      </c>
      <c r="C545" s="242" t="s">
        <v>17</v>
      </c>
      <c r="D545" s="242" t="s">
        <v>525</v>
      </c>
      <c r="E545" s="209" t="s">
        <v>1446</v>
      </c>
      <c r="F545" s="208">
        <v>92</v>
      </c>
      <c r="G545" s="209" t="s">
        <v>790</v>
      </c>
      <c r="H545" s="209">
        <v>130929</v>
      </c>
      <c r="I545" s="209">
        <v>130929</v>
      </c>
      <c r="J545" s="209" t="s">
        <v>37</v>
      </c>
      <c r="K545" s="231" t="s">
        <v>20</v>
      </c>
      <c r="L545" s="209" t="s">
        <v>21</v>
      </c>
      <c r="M545" s="243">
        <v>3200</v>
      </c>
      <c r="N545" s="212">
        <v>937</v>
      </c>
      <c r="O545" s="229" t="s">
        <v>19</v>
      </c>
      <c r="P545" s="230">
        <v>11400.48</v>
      </c>
      <c r="Q545" s="256"/>
      <c r="R545" s="207"/>
    </row>
    <row r="546" spans="1:18" s="158" customFormat="1" ht="15.6" x14ac:dyDescent="0.3">
      <c r="A546" s="235">
        <v>470</v>
      </c>
      <c r="B546" s="245">
        <v>1056</v>
      </c>
      <c r="C546" s="242" t="s">
        <v>17</v>
      </c>
      <c r="D546" s="242" t="s">
        <v>525</v>
      </c>
      <c r="E546" s="209" t="s">
        <v>492</v>
      </c>
      <c r="F546" s="208" t="s">
        <v>1048</v>
      </c>
      <c r="G546" s="209" t="s">
        <v>788</v>
      </c>
      <c r="H546" s="209">
        <v>130928</v>
      </c>
      <c r="I546" s="209">
        <v>130928</v>
      </c>
      <c r="J546" s="209" t="s">
        <v>37</v>
      </c>
      <c r="K546" s="231" t="s">
        <v>20</v>
      </c>
      <c r="L546" s="209" t="s">
        <v>21</v>
      </c>
      <c r="M546" s="243">
        <v>3840</v>
      </c>
      <c r="N546" s="212">
        <v>1133</v>
      </c>
      <c r="O546" s="229" t="s">
        <v>19</v>
      </c>
      <c r="P546" s="230">
        <v>13785.21</v>
      </c>
      <c r="Q546" s="256"/>
      <c r="R546" s="207"/>
    </row>
    <row r="547" spans="1:18" s="158" customFormat="1" ht="15.6" x14ac:dyDescent="0.3">
      <c r="A547" s="235">
        <v>471</v>
      </c>
      <c r="B547" s="245">
        <v>1057</v>
      </c>
      <c r="C547" s="242" t="s">
        <v>17</v>
      </c>
      <c r="D547" s="242" t="s">
        <v>525</v>
      </c>
      <c r="E547" s="209" t="s">
        <v>791</v>
      </c>
      <c r="F547" s="208">
        <v>92</v>
      </c>
      <c r="G547" s="209" t="s">
        <v>788</v>
      </c>
      <c r="H547" s="209">
        <v>130927</v>
      </c>
      <c r="I547" s="209">
        <v>130927</v>
      </c>
      <c r="J547" s="209" t="s">
        <v>37</v>
      </c>
      <c r="K547" s="231" t="s">
        <v>20</v>
      </c>
      <c r="L547" s="209" t="s">
        <v>21</v>
      </c>
      <c r="M547" s="243">
        <v>2500</v>
      </c>
      <c r="N547" s="212">
        <v>739</v>
      </c>
      <c r="O547" s="229" t="s">
        <v>19</v>
      </c>
      <c r="P547" s="230">
        <v>8991.41</v>
      </c>
      <c r="Q547" s="256"/>
      <c r="R547" s="207"/>
    </row>
    <row r="548" spans="1:18" s="158" customFormat="1" ht="15.6" x14ac:dyDescent="0.3">
      <c r="A548" s="235">
        <v>472</v>
      </c>
      <c r="B548" s="245">
        <v>1058</v>
      </c>
      <c r="C548" s="242" t="s">
        <v>17</v>
      </c>
      <c r="D548" s="242" t="s">
        <v>525</v>
      </c>
      <c r="E548" s="209" t="s">
        <v>792</v>
      </c>
      <c r="F548" s="208">
        <v>92</v>
      </c>
      <c r="G548" s="209" t="s">
        <v>788</v>
      </c>
      <c r="H548" s="209">
        <v>130926</v>
      </c>
      <c r="I548" s="209">
        <v>130926</v>
      </c>
      <c r="J548" s="209" t="s">
        <v>37</v>
      </c>
      <c r="K548" s="231" t="s">
        <v>20</v>
      </c>
      <c r="L548" s="209" t="s">
        <v>21</v>
      </c>
      <c r="M548" s="243">
        <v>2500</v>
      </c>
      <c r="N548" s="212">
        <v>740</v>
      </c>
      <c r="O548" s="229" t="s">
        <v>19</v>
      </c>
      <c r="P548" s="230">
        <v>9003.58</v>
      </c>
      <c r="Q548" s="256"/>
      <c r="R548" s="207"/>
    </row>
    <row r="549" spans="1:18" s="158" customFormat="1" ht="15.6" x14ac:dyDescent="0.3">
      <c r="A549" s="235">
        <v>473</v>
      </c>
      <c r="B549" s="245">
        <v>1059</v>
      </c>
      <c r="C549" s="242" t="s">
        <v>17</v>
      </c>
      <c r="D549" s="242" t="s">
        <v>525</v>
      </c>
      <c r="E549" s="209" t="s">
        <v>795</v>
      </c>
      <c r="F549" s="208">
        <v>92</v>
      </c>
      <c r="G549" s="209" t="s">
        <v>794</v>
      </c>
      <c r="H549" s="209">
        <v>130925</v>
      </c>
      <c r="I549" s="209">
        <v>130925</v>
      </c>
      <c r="J549" s="209" t="s">
        <v>37</v>
      </c>
      <c r="K549" s="231" t="s">
        <v>20</v>
      </c>
      <c r="L549" s="209" t="s">
        <v>21</v>
      </c>
      <c r="M549" s="243">
        <v>3814</v>
      </c>
      <c r="N549" s="212">
        <v>1133</v>
      </c>
      <c r="O549" s="229" t="s">
        <v>19</v>
      </c>
      <c r="P549" s="230">
        <v>13785.21</v>
      </c>
      <c r="Q549" s="256"/>
      <c r="R549" s="207"/>
    </row>
    <row r="550" spans="1:18" s="158" customFormat="1" ht="15.6" x14ac:dyDescent="0.3">
      <c r="A550" s="235">
        <v>474</v>
      </c>
      <c r="B550" s="245">
        <v>1060</v>
      </c>
      <c r="C550" s="242" t="s">
        <v>17</v>
      </c>
      <c r="D550" s="242" t="s">
        <v>525</v>
      </c>
      <c r="E550" s="209" t="s">
        <v>796</v>
      </c>
      <c r="F550" s="208" t="s">
        <v>1048</v>
      </c>
      <c r="G550" s="209" t="s">
        <v>1049</v>
      </c>
      <c r="H550" s="209">
        <v>130924</v>
      </c>
      <c r="I550" s="209">
        <v>130924</v>
      </c>
      <c r="J550" s="209" t="s">
        <v>37</v>
      </c>
      <c r="K550" s="231" t="s">
        <v>20</v>
      </c>
      <c r="L550" s="209" t="s">
        <v>21</v>
      </c>
      <c r="M550" s="243">
        <v>4943</v>
      </c>
      <c r="N550" s="212">
        <v>1473</v>
      </c>
      <c r="O550" s="229" t="s">
        <v>19</v>
      </c>
      <c r="P550" s="230">
        <v>17921.990000000002</v>
      </c>
      <c r="Q550" s="256"/>
      <c r="R550" s="207"/>
    </row>
    <row r="551" spans="1:18" s="158" customFormat="1" ht="15.6" x14ac:dyDescent="0.3">
      <c r="A551" s="235">
        <v>475</v>
      </c>
      <c r="B551" s="245">
        <v>1061</v>
      </c>
      <c r="C551" s="242" t="s">
        <v>17</v>
      </c>
      <c r="D551" s="242" t="s">
        <v>525</v>
      </c>
      <c r="E551" s="209" t="s">
        <v>798</v>
      </c>
      <c r="F551" s="208" t="s">
        <v>1048</v>
      </c>
      <c r="G551" s="209" t="s">
        <v>799</v>
      </c>
      <c r="H551" s="209">
        <v>130923</v>
      </c>
      <c r="I551" s="209">
        <v>130923</v>
      </c>
      <c r="J551" s="209" t="s">
        <v>37</v>
      </c>
      <c r="K551" s="231" t="s">
        <v>20</v>
      </c>
      <c r="L551" s="209" t="s">
        <v>21</v>
      </c>
      <c r="M551" s="243">
        <v>4944</v>
      </c>
      <c r="N551" s="212">
        <v>1476</v>
      </c>
      <c r="O551" s="229" t="s">
        <v>19</v>
      </c>
      <c r="P551" s="230">
        <v>17958.490000000002</v>
      </c>
      <c r="Q551" s="256"/>
      <c r="R551" s="207"/>
    </row>
    <row r="552" spans="1:18" s="158" customFormat="1" ht="15.6" x14ac:dyDescent="0.3">
      <c r="A552" s="235">
        <v>476</v>
      </c>
      <c r="B552" s="245">
        <v>1062</v>
      </c>
      <c r="C552" s="242" t="s">
        <v>17</v>
      </c>
      <c r="D552" s="242" t="s">
        <v>525</v>
      </c>
      <c r="E552" s="209" t="s">
        <v>802</v>
      </c>
      <c r="F552" s="208">
        <v>92</v>
      </c>
      <c r="G552" s="209" t="s">
        <v>801</v>
      </c>
      <c r="H552" s="209">
        <v>130922</v>
      </c>
      <c r="I552" s="209">
        <v>130922</v>
      </c>
      <c r="J552" s="209" t="s">
        <v>37</v>
      </c>
      <c r="K552" s="231" t="s">
        <v>20</v>
      </c>
      <c r="L552" s="209" t="s">
        <v>21</v>
      </c>
      <c r="M552" s="243">
        <v>4945</v>
      </c>
      <c r="N552" s="212">
        <v>1476</v>
      </c>
      <c r="O552" s="229" t="s">
        <v>19</v>
      </c>
      <c r="P552" s="230">
        <v>17958.490000000002</v>
      </c>
      <c r="Q552" s="256"/>
      <c r="R552" s="207"/>
    </row>
    <row r="553" spans="1:18" s="158" customFormat="1" ht="15.6" x14ac:dyDescent="0.3">
      <c r="A553" s="235">
        <v>477</v>
      </c>
      <c r="B553" s="245">
        <v>1063</v>
      </c>
      <c r="C553" s="242" t="s">
        <v>17</v>
      </c>
      <c r="D553" s="242" t="s">
        <v>525</v>
      </c>
      <c r="E553" s="209" t="s">
        <v>1047</v>
      </c>
      <c r="F553" s="208" t="s">
        <v>1048</v>
      </c>
      <c r="G553" s="209" t="s">
        <v>804</v>
      </c>
      <c r="H553" s="209">
        <v>130920</v>
      </c>
      <c r="I553" s="209">
        <v>130920</v>
      </c>
      <c r="J553" s="209" t="s">
        <v>37</v>
      </c>
      <c r="K553" s="231" t="s">
        <v>20</v>
      </c>
      <c r="L553" s="209" t="s">
        <v>21</v>
      </c>
      <c r="M553" s="243">
        <v>3225</v>
      </c>
      <c r="N553" s="212">
        <v>1094</v>
      </c>
      <c r="O553" s="229" t="s">
        <v>19</v>
      </c>
      <c r="P553" s="230">
        <v>13310.7</v>
      </c>
      <c r="Q553" s="256"/>
      <c r="R553" s="207"/>
    </row>
    <row r="554" spans="1:18" s="158" customFormat="1" ht="15.6" x14ac:dyDescent="0.3">
      <c r="A554" s="235">
        <v>478</v>
      </c>
      <c r="B554" s="245">
        <v>1064</v>
      </c>
      <c r="C554" s="242" t="s">
        <v>17</v>
      </c>
      <c r="D554" s="242" t="s">
        <v>525</v>
      </c>
      <c r="E554" s="209" t="s">
        <v>805</v>
      </c>
      <c r="F554" s="208">
        <v>92</v>
      </c>
      <c r="G554" s="209" t="s">
        <v>806</v>
      </c>
      <c r="H554" s="209">
        <v>130919</v>
      </c>
      <c r="I554" s="209">
        <v>130919</v>
      </c>
      <c r="J554" s="209" t="s">
        <v>37</v>
      </c>
      <c r="K554" s="231" t="s">
        <v>20</v>
      </c>
      <c r="L554" s="209" t="s">
        <v>21</v>
      </c>
      <c r="M554" s="243">
        <v>5239</v>
      </c>
      <c r="N554" s="212">
        <v>1603</v>
      </c>
      <c r="O554" s="229" t="s">
        <v>19</v>
      </c>
      <c r="P554" s="230">
        <v>19503.7</v>
      </c>
      <c r="Q554" s="256"/>
      <c r="R554" s="207"/>
    </row>
    <row r="555" spans="1:18" s="158" customFormat="1" ht="15.6" x14ac:dyDescent="0.3">
      <c r="A555" s="235">
        <v>479</v>
      </c>
      <c r="B555" s="245">
        <v>1065</v>
      </c>
      <c r="C555" s="242" t="s">
        <v>17</v>
      </c>
      <c r="D555" s="242" t="s">
        <v>525</v>
      </c>
      <c r="E555" s="209" t="s">
        <v>807</v>
      </c>
      <c r="F555" s="208" t="s">
        <v>1048</v>
      </c>
      <c r="G555" s="209" t="s">
        <v>808</v>
      </c>
      <c r="H555" s="209">
        <v>130918</v>
      </c>
      <c r="I555" s="209">
        <v>130918</v>
      </c>
      <c r="J555" s="209" t="s">
        <v>37</v>
      </c>
      <c r="K555" s="231" t="s">
        <v>20</v>
      </c>
      <c r="L555" s="209" t="s">
        <v>21</v>
      </c>
      <c r="M555" s="243">
        <v>4800</v>
      </c>
      <c r="N555" s="212">
        <v>1485</v>
      </c>
      <c r="O555" s="229" t="s">
        <v>19</v>
      </c>
      <c r="P555" s="230">
        <v>18068</v>
      </c>
      <c r="Q555" s="256"/>
      <c r="R555" s="207"/>
    </row>
    <row r="556" spans="1:18" s="158" customFormat="1" ht="15.6" x14ac:dyDescent="0.3">
      <c r="A556" s="235">
        <v>480</v>
      </c>
      <c r="B556" s="245">
        <v>1066</v>
      </c>
      <c r="C556" s="242" t="s">
        <v>17</v>
      </c>
      <c r="D556" s="242" t="s">
        <v>525</v>
      </c>
      <c r="E556" s="209" t="s">
        <v>809</v>
      </c>
      <c r="F556" s="208">
        <v>92</v>
      </c>
      <c r="G556" s="209" t="s">
        <v>810</v>
      </c>
      <c r="H556" s="209">
        <v>130917</v>
      </c>
      <c r="I556" s="209">
        <v>130917</v>
      </c>
      <c r="J556" s="209" t="s">
        <v>37</v>
      </c>
      <c r="K556" s="231" t="s">
        <v>20</v>
      </c>
      <c r="L556" s="209" t="s">
        <v>21</v>
      </c>
      <c r="M556" s="243">
        <v>2300</v>
      </c>
      <c r="N556" s="212">
        <v>673</v>
      </c>
      <c r="O556" s="229" t="s">
        <v>19</v>
      </c>
      <c r="P556" s="230">
        <v>8188.39</v>
      </c>
      <c r="Q556" s="256"/>
      <c r="R556" s="207"/>
    </row>
    <row r="557" spans="1:18" s="158" customFormat="1" ht="15.6" x14ac:dyDescent="0.3">
      <c r="A557" s="235">
        <v>481</v>
      </c>
      <c r="B557" s="245">
        <v>1067</v>
      </c>
      <c r="C557" s="242" t="s">
        <v>17</v>
      </c>
      <c r="D557" s="242" t="s">
        <v>525</v>
      </c>
      <c r="E557" s="209" t="s">
        <v>813</v>
      </c>
      <c r="F557" s="208">
        <v>92</v>
      </c>
      <c r="G557" s="209" t="s">
        <v>814</v>
      </c>
      <c r="H557" s="209">
        <v>130916</v>
      </c>
      <c r="I557" s="209">
        <v>130916</v>
      </c>
      <c r="J557" s="209" t="s">
        <v>37</v>
      </c>
      <c r="K557" s="231" t="s">
        <v>20</v>
      </c>
      <c r="L557" s="209" t="s">
        <v>21</v>
      </c>
      <c r="M557" s="243">
        <v>2500</v>
      </c>
      <c r="N557" s="212">
        <v>639</v>
      </c>
      <c r="O557" s="229" t="s">
        <v>19</v>
      </c>
      <c r="P557" s="230">
        <v>7774.71</v>
      </c>
      <c r="Q557" s="256"/>
      <c r="R557" s="207"/>
    </row>
    <row r="558" spans="1:18" s="158" customFormat="1" ht="15.6" x14ac:dyDescent="0.3">
      <c r="A558" s="235">
        <v>482</v>
      </c>
      <c r="B558" s="245">
        <v>1068</v>
      </c>
      <c r="C558" s="242" t="s">
        <v>17</v>
      </c>
      <c r="D558" s="242" t="s">
        <v>525</v>
      </c>
      <c r="E558" s="209" t="s">
        <v>648</v>
      </c>
      <c r="F558" s="208" t="s">
        <v>1048</v>
      </c>
      <c r="G558" s="209" t="s">
        <v>812</v>
      </c>
      <c r="H558" s="209">
        <v>130914</v>
      </c>
      <c r="I558" s="209">
        <v>130914</v>
      </c>
      <c r="J558" s="209" t="s">
        <v>37</v>
      </c>
      <c r="K558" s="231" t="s">
        <v>20</v>
      </c>
      <c r="L558" s="209" t="s">
        <v>21</v>
      </c>
      <c r="M558" s="243">
        <v>5500</v>
      </c>
      <c r="N558" s="212">
        <v>875</v>
      </c>
      <c r="O558" s="229" t="s">
        <v>19</v>
      </c>
      <c r="P558" s="230">
        <v>10646.13</v>
      </c>
      <c r="Q558" s="256"/>
      <c r="R558" s="207"/>
    </row>
    <row r="559" spans="1:18" s="158" customFormat="1" ht="46.8" x14ac:dyDescent="0.3">
      <c r="A559" s="235">
        <v>483</v>
      </c>
      <c r="B559" s="245">
        <v>1069</v>
      </c>
      <c r="C559" s="242" t="s">
        <v>17</v>
      </c>
      <c r="D559" s="242" t="s">
        <v>525</v>
      </c>
      <c r="E559" s="209" t="s">
        <v>1447</v>
      </c>
      <c r="F559" s="208" t="s">
        <v>1048</v>
      </c>
      <c r="G559" s="209" t="s">
        <v>816</v>
      </c>
      <c r="H559" s="209">
        <v>130913</v>
      </c>
      <c r="I559" s="209">
        <v>130913</v>
      </c>
      <c r="J559" s="209" t="s">
        <v>37</v>
      </c>
      <c r="K559" s="231" t="s">
        <v>20</v>
      </c>
      <c r="L559" s="209" t="s">
        <v>21</v>
      </c>
      <c r="M559" s="243">
        <v>6801</v>
      </c>
      <c r="N559" s="212">
        <v>467</v>
      </c>
      <c r="O559" s="229" t="s">
        <v>19</v>
      </c>
      <c r="P559" s="230">
        <v>5681.99</v>
      </c>
      <c r="Q559" s="256"/>
      <c r="R559" s="207"/>
    </row>
    <row r="560" spans="1:18" s="158" customFormat="1" ht="15.6" x14ac:dyDescent="0.3">
      <c r="A560" s="235">
        <v>484</v>
      </c>
      <c r="B560" s="245">
        <v>1070</v>
      </c>
      <c r="C560" s="242" t="s">
        <v>17</v>
      </c>
      <c r="D560" s="242" t="s">
        <v>525</v>
      </c>
      <c r="E560" s="209" t="s">
        <v>817</v>
      </c>
      <c r="F560" s="208" t="s">
        <v>1048</v>
      </c>
      <c r="G560" s="209" t="s">
        <v>818</v>
      </c>
      <c r="H560" s="209">
        <v>130912</v>
      </c>
      <c r="I560" s="209">
        <v>130912</v>
      </c>
      <c r="J560" s="209" t="s">
        <v>37</v>
      </c>
      <c r="K560" s="231" t="s">
        <v>20</v>
      </c>
      <c r="L560" s="209" t="s">
        <v>38</v>
      </c>
      <c r="M560" s="243">
        <v>5000</v>
      </c>
      <c r="N560" s="212">
        <v>12</v>
      </c>
      <c r="O560" s="229" t="s">
        <v>19</v>
      </c>
      <c r="P560" s="230">
        <v>657.43</v>
      </c>
      <c r="Q560" s="256"/>
      <c r="R560" s="207"/>
    </row>
    <row r="561" spans="1:18" s="158" customFormat="1" ht="15.6" x14ac:dyDescent="0.3">
      <c r="A561" s="235">
        <v>485</v>
      </c>
      <c r="B561" s="245">
        <v>1071</v>
      </c>
      <c r="C561" s="242" t="s">
        <v>17</v>
      </c>
      <c r="D561" s="242" t="s">
        <v>525</v>
      </c>
      <c r="E561" s="226" t="s">
        <v>1149</v>
      </c>
      <c r="F561" s="227" t="s">
        <v>1052</v>
      </c>
      <c r="G561" s="226" t="s">
        <v>704</v>
      </c>
      <c r="H561" s="226">
        <v>131010</v>
      </c>
      <c r="I561" s="226">
        <v>131010</v>
      </c>
      <c r="J561" s="209" t="s">
        <v>37</v>
      </c>
      <c r="K561" s="231" t="s">
        <v>20</v>
      </c>
      <c r="L561" s="226" t="s">
        <v>21</v>
      </c>
      <c r="M561" s="243">
        <v>3554</v>
      </c>
      <c r="N561" s="212">
        <v>92</v>
      </c>
      <c r="O561" s="229" t="s">
        <v>19</v>
      </c>
      <c r="P561" s="230">
        <v>1119.3599999999999</v>
      </c>
      <c r="Q561" s="256"/>
      <c r="R561" s="207"/>
    </row>
    <row r="562" spans="1:18" s="180" customFormat="1" ht="15.6" x14ac:dyDescent="0.3">
      <c r="A562" s="235">
        <v>486</v>
      </c>
      <c r="B562" s="245" t="s">
        <v>1550</v>
      </c>
      <c r="C562" s="242" t="s">
        <v>17</v>
      </c>
      <c r="D562" s="242" t="s">
        <v>525</v>
      </c>
      <c r="E562" s="226" t="s">
        <v>1395</v>
      </c>
      <c r="F562" s="227">
        <v>92</v>
      </c>
      <c r="G562" s="226" t="s">
        <v>814</v>
      </c>
      <c r="H562" s="226">
        <v>130915</v>
      </c>
      <c r="I562" s="226">
        <v>130915</v>
      </c>
      <c r="J562" s="209" t="s">
        <v>37</v>
      </c>
      <c r="K562" s="231" t="s">
        <v>20</v>
      </c>
      <c r="L562" s="226" t="s">
        <v>1394</v>
      </c>
      <c r="M562" s="243">
        <v>2500</v>
      </c>
      <c r="N562" s="212">
        <v>544</v>
      </c>
      <c r="O562" s="229" t="s">
        <v>19</v>
      </c>
      <c r="P562" s="230">
        <v>6925.39</v>
      </c>
      <c r="Q562" s="256"/>
      <c r="R562" s="207"/>
    </row>
    <row r="563" spans="1:18" s="158" customFormat="1" ht="31.2" x14ac:dyDescent="0.3">
      <c r="A563" s="235">
        <v>487</v>
      </c>
      <c r="B563" s="245">
        <v>1108</v>
      </c>
      <c r="C563" s="242" t="s">
        <v>17</v>
      </c>
      <c r="D563" s="242" t="s">
        <v>820</v>
      </c>
      <c r="E563" s="209" t="s">
        <v>823</v>
      </c>
      <c r="F563" s="208">
        <v>77</v>
      </c>
      <c r="G563" s="209">
        <v>264</v>
      </c>
      <c r="H563" s="209">
        <v>1370</v>
      </c>
      <c r="I563" s="209">
        <v>103823</v>
      </c>
      <c r="J563" s="209" t="s">
        <v>37</v>
      </c>
      <c r="K563" s="231" t="s">
        <v>20</v>
      </c>
      <c r="L563" s="226" t="s">
        <v>21</v>
      </c>
      <c r="M563" s="243">
        <v>17177</v>
      </c>
      <c r="N563" s="212">
        <v>1728</v>
      </c>
      <c r="O563" s="229" t="s">
        <v>19</v>
      </c>
      <c r="P563" s="230">
        <v>22852.799999999999</v>
      </c>
      <c r="Q563" s="256"/>
      <c r="R563" s="207"/>
    </row>
    <row r="564" spans="1:18" s="158" customFormat="1" ht="31.2" x14ac:dyDescent="0.3">
      <c r="A564" s="235">
        <v>488</v>
      </c>
      <c r="B564" s="245">
        <v>1117</v>
      </c>
      <c r="C564" s="242" t="s">
        <v>17</v>
      </c>
      <c r="D564" s="242" t="s">
        <v>820</v>
      </c>
      <c r="E564" s="242" t="s">
        <v>826</v>
      </c>
      <c r="F564" s="208">
        <v>73</v>
      </c>
      <c r="G564" s="209" t="s">
        <v>827</v>
      </c>
      <c r="H564" s="209">
        <v>105143</v>
      </c>
      <c r="I564" s="209">
        <v>105143</v>
      </c>
      <c r="J564" s="209" t="s">
        <v>37</v>
      </c>
      <c r="K564" s="231" t="s">
        <v>20</v>
      </c>
      <c r="L564" s="226" t="s">
        <v>21</v>
      </c>
      <c r="M564" s="243">
        <v>7106</v>
      </c>
      <c r="N564" s="212">
        <v>2219</v>
      </c>
      <c r="O564" s="229" t="s">
        <v>19</v>
      </c>
      <c r="P564" s="230">
        <v>29346.28</v>
      </c>
      <c r="Q564" s="256"/>
      <c r="R564" s="207"/>
    </row>
    <row r="565" spans="1:18" s="158" customFormat="1" ht="31.2" x14ac:dyDescent="0.3">
      <c r="A565" s="235">
        <v>489</v>
      </c>
      <c r="B565" s="245">
        <v>1119</v>
      </c>
      <c r="C565" s="242" t="s">
        <v>17</v>
      </c>
      <c r="D565" s="242" t="s">
        <v>820</v>
      </c>
      <c r="E565" s="242" t="s">
        <v>830</v>
      </c>
      <c r="F565" s="208">
        <v>73</v>
      </c>
      <c r="G565" s="209" t="s">
        <v>829</v>
      </c>
      <c r="H565" s="209">
        <v>101624</v>
      </c>
      <c r="I565" s="209">
        <v>101624</v>
      </c>
      <c r="J565" s="209" t="s">
        <v>37</v>
      </c>
      <c r="K565" s="209" t="s">
        <v>1150</v>
      </c>
      <c r="L565" s="209" t="s">
        <v>38</v>
      </c>
      <c r="M565" s="243">
        <v>2500</v>
      </c>
      <c r="N565" s="212">
        <v>1046</v>
      </c>
      <c r="O565" s="229" t="s">
        <v>19</v>
      </c>
      <c r="P565" s="230">
        <v>126629.28</v>
      </c>
      <c r="Q565" s="256"/>
      <c r="R565" s="207" t="e">
        <f>#REF!/5</f>
        <v>#REF!</v>
      </c>
    </row>
    <row r="566" spans="1:18" s="158" customFormat="1" ht="31.2" x14ac:dyDescent="0.3">
      <c r="A566" s="235">
        <v>490</v>
      </c>
      <c r="B566" s="245">
        <v>1120</v>
      </c>
      <c r="C566" s="242" t="s">
        <v>17</v>
      </c>
      <c r="D566" s="242" t="s">
        <v>820</v>
      </c>
      <c r="E566" s="242" t="s">
        <v>833</v>
      </c>
      <c r="F566" s="208">
        <v>73</v>
      </c>
      <c r="G566" s="209" t="s">
        <v>829</v>
      </c>
      <c r="H566" s="209">
        <v>101625</v>
      </c>
      <c r="I566" s="209">
        <v>101625</v>
      </c>
      <c r="J566" s="209" t="s">
        <v>37</v>
      </c>
      <c r="K566" s="209" t="s">
        <v>1150</v>
      </c>
      <c r="L566" s="209" t="s">
        <v>38</v>
      </c>
      <c r="M566" s="243">
        <v>2500</v>
      </c>
      <c r="N566" s="212">
        <v>411</v>
      </c>
      <c r="O566" s="229" t="s">
        <v>19</v>
      </c>
      <c r="P566" s="230">
        <v>49755.87</v>
      </c>
      <c r="Q566" s="256"/>
      <c r="R566" s="207"/>
    </row>
    <row r="567" spans="1:18" s="158" customFormat="1" ht="15.6" x14ac:dyDescent="0.3">
      <c r="A567" s="235">
        <v>491</v>
      </c>
      <c r="B567" s="245">
        <v>1122</v>
      </c>
      <c r="C567" s="242" t="s">
        <v>17</v>
      </c>
      <c r="D567" s="242" t="s">
        <v>820</v>
      </c>
      <c r="E567" s="242" t="s">
        <v>836</v>
      </c>
      <c r="F567" s="208">
        <v>73</v>
      </c>
      <c r="G567" s="209" t="s">
        <v>834</v>
      </c>
      <c r="H567" s="209" t="s">
        <v>837</v>
      </c>
      <c r="I567" s="209">
        <v>113331</v>
      </c>
      <c r="J567" s="209" t="s">
        <v>37</v>
      </c>
      <c r="K567" s="231" t="s">
        <v>20</v>
      </c>
      <c r="L567" s="209" t="s">
        <v>21</v>
      </c>
      <c r="M567" s="243">
        <v>3600</v>
      </c>
      <c r="N567" s="212">
        <v>125</v>
      </c>
      <c r="O567" s="229" t="s">
        <v>19</v>
      </c>
      <c r="P567" s="230">
        <v>1653.13</v>
      </c>
      <c r="Q567" s="256"/>
      <c r="R567" s="207"/>
    </row>
    <row r="568" spans="1:18" s="158" customFormat="1" ht="62.4" x14ac:dyDescent="0.3">
      <c r="A568" s="235">
        <v>492</v>
      </c>
      <c r="B568" s="245">
        <v>1123</v>
      </c>
      <c r="C568" s="242" t="s">
        <v>17</v>
      </c>
      <c r="D568" s="242" t="s">
        <v>820</v>
      </c>
      <c r="E568" s="242" t="s">
        <v>838</v>
      </c>
      <c r="F568" s="208">
        <v>73</v>
      </c>
      <c r="G568" s="209" t="s">
        <v>839</v>
      </c>
      <c r="H568" s="209">
        <v>107730</v>
      </c>
      <c r="I568" s="209">
        <v>107730</v>
      </c>
      <c r="J568" s="209" t="s">
        <v>37</v>
      </c>
      <c r="K568" s="209" t="s">
        <v>20</v>
      </c>
      <c r="L568" s="209" t="s">
        <v>38</v>
      </c>
      <c r="M568" s="243">
        <v>2177</v>
      </c>
      <c r="N568" s="212">
        <v>460</v>
      </c>
      <c r="O568" s="229" t="s">
        <v>19</v>
      </c>
      <c r="P568" s="230">
        <v>33088.949999999997</v>
      </c>
      <c r="Q568" s="256"/>
      <c r="R568" s="207"/>
    </row>
    <row r="569" spans="1:18" s="158" customFormat="1" ht="46.8" x14ac:dyDescent="0.3">
      <c r="A569" s="235">
        <v>493</v>
      </c>
      <c r="B569" s="245">
        <v>1125</v>
      </c>
      <c r="C569" s="242" t="s">
        <v>17</v>
      </c>
      <c r="D569" s="242" t="s">
        <v>820</v>
      </c>
      <c r="E569" s="209" t="s">
        <v>840</v>
      </c>
      <c r="F569" s="208">
        <v>73</v>
      </c>
      <c r="G569" s="209" t="s">
        <v>841</v>
      </c>
      <c r="H569" s="209">
        <v>107656</v>
      </c>
      <c r="I569" s="209">
        <v>107656</v>
      </c>
      <c r="J569" s="209" t="s">
        <v>37</v>
      </c>
      <c r="K569" s="231" t="s">
        <v>20</v>
      </c>
      <c r="L569" s="209" t="s">
        <v>38</v>
      </c>
      <c r="M569" s="243">
        <v>1226</v>
      </c>
      <c r="N569" s="212">
        <v>1212</v>
      </c>
      <c r="O569" s="229" t="s">
        <v>19</v>
      </c>
      <c r="P569" s="230">
        <v>87182.19</v>
      </c>
      <c r="Q569" s="256"/>
      <c r="R569" s="207"/>
    </row>
    <row r="570" spans="1:18" s="158" customFormat="1" ht="31.2" x14ac:dyDescent="0.3">
      <c r="A570" s="235">
        <v>494</v>
      </c>
      <c r="B570" s="245" t="s">
        <v>1242</v>
      </c>
      <c r="C570" s="242" t="s">
        <v>17</v>
      </c>
      <c r="D570" s="242" t="s">
        <v>820</v>
      </c>
      <c r="E570" s="242" t="s">
        <v>1239</v>
      </c>
      <c r="F570" s="227">
        <v>73</v>
      </c>
      <c r="G570" s="209" t="s">
        <v>1240</v>
      </c>
      <c r="H570" s="209">
        <v>104382</v>
      </c>
      <c r="I570" s="226">
        <v>104382</v>
      </c>
      <c r="J570" s="209" t="s">
        <v>37</v>
      </c>
      <c r="K570" s="231" t="s">
        <v>20</v>
      </c>
      <c r="L570" s="209" t="s">
        <v>38</v>
      </c>
      <c r="M570" s="243">
        <v>3525</v>
      </c>
      <c r="N570" s="248">
        <v>2481</v>
      </c>
      <c r="O570" s="229" t="s">
        <v>19</v>
      </c>
      <c r="P570" s="230">
        <v>178464.53</v>
      </c>
      <c r="Q570" s="256"/>
      <c r="R570" s="207"/>
    </row>
    <row r="571" spans="1:18" s="158" customFormat="1" ht="46.8" x14ac:dyDescent="0.3">
      <c r="A571" s="235">
        <v>495</v>
      </c>
      <c r="B571" s="245">
        <v>1134</v>
      </c>
      <c r="C571" s="242" t="s">
        <v>17</v>
      </c>
      <c r="D571" s="242" t="s">
        <v>820</v>
      </c>
      <c r="E571" s="242" t="s">
        <v>844</v>
      </c>
      <c r="F571" s="242">
        <v>73</v>
      </c>
      <c r="G571" s="242" t="s">
        <v>845</v>
      </c>
      <c r="H571" s="242">
        <v>109985</v>
      </c>
      <c r="I571" s="242">
        <v>109985</v>
      </c>
      <c r="J571" s="209" t="s">
        <v>37</v>
      </c>
      <c r="K571" s="242" t="s">
        <v>20</v>
      </c>
      <c r="L571" s="242" t="s">
        <v>21</v>
      </c>
      <c r="M571" s="243">
        <v>1600</v>
      </c>
      <c r="N571" s="243">
        <v>874</v>
      </c>
      <c r="O571" s="229" t="s">
        <v>19</v>
      </c>
      <c r="P571" s="230">
        <v>11558.65</v>
      </c>
      <c r="Q571" s="256"/>
      <c r="R571" s="207"/>
    </row>
    <row r="572" spans="1:18" s="158" customFormat="1" ht="46.8" x14ac:dyDescent="0.3">
      <c r="A572" s="235">
        <v>496</v>
      </c>
      <c r="B572" s="245">
        <v>1135</v>
      </c>
      <c r="C572" s="242" t="s">
        <v>17</v>
      </c>
      <c r="D572" s="242" t="s">
        <v>820</v>
      </c>
      <c r="E572" s="209" t="s">
        <v>847</v>
      </c>
      <c r="F572" s="208">
        <v>73</v>
      </c>
      <c r="G572" s="209" t="s">
        <v>822</v>
      </c>
      <c r="H572" s="209">
        <v>4415</v>
      </c>
      <c r="I572" s="209">
        <v>109934</v>
      </c>
      <c r="J572" s="209" t="s">
        <v>37</v>
      </c>
      <c r="K572" s="242" t="s">
        <v>20</v>
      </c>
      <c r="L572" s="209" t="s">
        <v>21</v>
      </c>
      <c r="M572" s="243">
        <v>1600</v>
      </c>
      <c r="N572" s="212">
        <v>892</v>
      </c>
      <c r="O572" s="229" t="s">
        <v>19</v>
      </c>
      <c r="P572" s="230">
        <v>11796.7</v>
      </c>
      <c r="Q572" s="256"/>
      <c r="R572" s="207"/>
    </row>
    <row r="573" spans="1:18" s="158" customFormat="1" ht="31.2" x14ac:dyDescent="0.3">
      <c r="A573" s="235">
        <v>497</v>
      </c>
      <c r="B573" s="245">
        <v>1138</v>
      </c>
      <c r="C573" s="242" t="s">
        <v>17</v>
      </c>
      <c r="D573" s="242" t="s">
        <v>820</v>
      </c>
      <c r="E573" s="242" t="s">
        <v>851</v>
      </c>
      <c r="F573" s="242">
        <v>73</v>
      </c>
      <c r="G573" s="242" t="s">
        <v>852</v>
      </c>
      <c r="H573" s="242">
        <v>3086</v>
      </c>
      <c r="I573" s="242">
        <v>105683</v>
      </c>
      <c r="J573" s="209" t="s">
        <v>37</v>
      </c>
      <c r="K573" s="242" t="s">
        <v>20</v>
      </c>
      <c r="L573" s="242" t="s">
        <v>21</v>
      </c>
      <c r="M573" s="243">
        <v>1700</v>
      </c>
      <c r="N573" s="243">
        <v>217</v>
      </c>
      <c r="O573" s="229" t="s">
        <v>19</v>
      </c>
      <c r="P573" s="230">
        <v>2869.83</v>
      </c>
      <c r="Q573" s="256"/>
      <c r="R573" s="207"/>
    </row>
    <row r="574" spans="1:18" s="158" customFormat="1" ht="34.950000000000003" customHeight="1" x14ac:dyDescent="0.3">
      <c r="A574" s="235">
        <v>498</v>
      </c>
      <c r="B574" s="245">
        <v>1140</v>
      </c>
      <c r="C574" s="242" t="s">
        <v>17</v>
      </c>
      <c r="D574" s="242" t="s">
        <v>820</v>
      </c>
      <c r="E574" s="209" t="s">
        <v>854</v>
      </c>
      <c r="F574" s="208">
        <v>73</v>
      </c>
      <c r="G574" s="209" t="s">
        <v>845</v>
      </c>
      <c r="H574" s="209">
        <v>2249</v>
      </c>
      <c r="I574" s="209">
        <v>104238</v>
      </c>
      <c r="J574" s="209" t="s">
        <v>37</v>
      </c>
      <c r="K574" s="242" t="s">
        <v>20</v>
      </c>
      <c r="L574" s="209" t="s">
        <v>38</v>
      </c>
      <c r="M574" s="243">
        <v>1600</v>
      </c>
      <c r="N574" s="212">
        <v>283</v>
      </c>
      <c r="O574" s="229" t="s">
        <v>19</v>
      </c>
      <c r="P574" s="230">
        <v>20356.900000000001</v>
      </c>
      <c r="Q574" s="256"/>
      <c r="R574" s="207"/>
    </row>
    <row r="575" spans="1:18" s="158" customFormat="1" ht="48.6" customHeight="1" x14ac:dyDescent="0.3">
      <c r="A575" s="235">
        <v>499</v>
      </c>
      <c r="B575" s="245" t="s">
        <v>1392</v>
      </c>
      <c r="C575" s="242" t="s">
        <v>17</v>
      </c>
      <c r="D575" s="242" t="s">
        <v>820</v>
      </c>
      <c r="E575" s="226" t="s">
        <v>856</v>
      </c>
      <c r="F575" s="227" t="s">
        <v>1053</v>
      </c>
      <c r="G575" s="226" t="s">
        <v>857</v>
      </c>
      <c r="H575" s="226" t="s">
        <v>858</v>
      </c>
      <c r="I575" s="226">
        <v>105913</v>
      </c>
      <c r="J575" s="209" t="s">
        <v>37</v>
      </c>
      <c r="K575" s="242" t="s">
        <v>20</v>
      </c>
      <c r="L575" s="209" t="s">
        <v>38</v>
      </c>
      <c r="M575" s="243">
        <v>1013</v>
      </c>
      <c r="N575" s="212">
        <v>415</v>
      </c>
      <c r="O575" s="229" t="s">
        <v>19</v>
      </c>
      <c r="P575" s="230">
        <v>29851.99</v>
      </c>
      <c r="Q575" s="256"/>
      <c r="R575" s="207"/>
    </row>
    <row r="576" spans="1:18" s="158" customFormat="1" ht="31.95" customHeight="1" x14ac:dyDescent="0.3">
      <c r="A576" s="235">
        <v>500</v>
      </c>
      <c r="B576" s="245">
        <v>1147</v>
      </c>
      <c r="C576" s="242" t="s">
        <v>17</v>
      </c>
      <c r="D576" s="242" t="s">
        <v>820</v>
      </c>
      <c r="E576" s="242" t="s">
        <v>1372</v>
      </c>
      <c r="F576" s="242">
        <v>73</v>
      </c>
      <c r="G576" s="242" t="s">
        <v>1373</v>
      </c>
      <c r="H576" s="242">
        <v>105591</v>
      </c>
      <c r="I576" s="242">
        <v>105591</v>
      </c>
      <c r="J576" s="245" t="s">
        <v>37</v>
      </c>
      <c r="K576" s="242" t="s">
        <v>20</v>
      </c>
      <c r="L576" s="209" t="s">
        <v>38</v>
      </c>
      <c r="M576" s="243">
        <v>600</v>
      </c>
      <c r="N576" s="212">
        <v>383</v>
      </c>
      <c r="O576" s="229" t="s">
        <v>19</v>
      </c>
      <c r="P576" s="230">
        <v>27550.15</v>
      </c>
      <c r="Q576" s="256"/>
      <c r="R576" s="207"/>
    </row>
    <row r="577" spans="1:18" s="158" customFormat="1" ht="15.6" x14ac:dyDescent="0.3">
      <c r="A577" s="292">
        <v>501</v>
      </c>
      <c r="B577" s="293">
        <v>1148</v>
      </c>
      <c r="C577" s="293" t="s">
        <v>17</v>
      </c>
      <c r="D577" s="293" t="s">
        <v>820</v>
      </c>
      <c r="E577" s="293" t="s">
        <v>861</v>
      </c>
      <c r="F577" s="293">
        <v>73</v>
      </c>
      <c r="G577" s="293" t="s">
        <v>850</v>
      </c>
      <c r="H577" s="293" t="s">
        <v>862</v>
      </c>
      <c r="I577" s="293">
        <v>105590</v>
      </c>
      <c r="J577" s="293" t="s">
        <v>37</v>
      </c>
      <c r="K577" s="293" t="s">
        <v>20</v>
      </c>
      <c r="L577" s="226" t="s">
        <v>38</v>
      </c>
      <c r="M577" s="295">
        <v>600</v>
      </c>
      <c r="N577" s="212">
        <v>16</v>
      </c>
      <c r="O577" s="229" t="s">
        <v>19</v>
      </c>
      <c r="P577" s="230">
        <v>1150.92</v>
      </c>
      <c r="Q577" s="256"/>
      <c r="R577" s="207"/>
    </row>
    <row r="578" spans="1:18" s="158" customFormat="1" ht="31.2" customHeight="1" x14ac:dyDescent="0.3">
      <c r="A578" s="292"/>
      <c r="B578" s="293"/>
      <c r="C578" s="293"/>
      <c r="D578" s="293"/>
      <c r="E578" s="293"/>
      <c r="F578" s="293"/>
      <c r="G578" s="293"/>
      <c r="H578" s="293"/>
      <c r="I578" s="293"/>
      <c r="J578" s="293"/>
      <c r="K578" s="293"/>
      <c r="L578" s="226" t="s">
        <v>21</v>
      </c>
      <c r="M578" s="295"/>
      <c r="N578" s="212">
        <v>13</v>
      </c>
      <c r="O578" s="229" t="s">
        <v>19</v>
      </c>
      <c r="P578" s="230">
        <v>171.93</v>
      </c>
      <c r="Q578" s="256"/>
      <c r="R578" s="207"/>
    </row>
    <row r="579" spans="1:18" s="158" customFormat="1" ht="33" customHeight="1" x14ac:dyDescent="0.3">
      <c r="A579" s="235">
        <v>502</v>
      </c>
      <c r="B579" s="245">
        <v>1149</v>
      </c>
      <c r="C579" s="242" t="s">
        <v>17</v>
      </c>
      <c r="D579" s="242" t="s">
        <v>820</v>
      </c>
      <c r="E579" s="242" t="s">
        <v>863</v>
      </c>
      <c r="F579" s="242">
        <v>73</v>
      </c>
      <c r="G579" s="242" t="s">
        <v>850</v>
      </c>
      <c r="H579" s="242" t="s">
        <v>864</v>
      </c>
      <c r="I579" s="242">
        <v>105589</v>
      </c>
      <c r="J579" s="242" t="s">
        <v>37</v>
      </c>
      <c r="K579" s="242" t="s">
        <v>20</v>
      </c>
      <c r="L579" s="242" t="s">
        <v>38</v>
      </c>
      <c r="M579" s="243">
        <v>1085</v>
      </c>
      <c r="N579" s="243">
        <v>98</v>
      </c>
      <c r="O579" s="229" t="s">
        <v>19</v>
      </c>
      <c r="P579" s="230">
        <v>7049.39</v>
      </c>
      <c r="Q579" s="256"/>
      <c r="R579" s="207"/>
    </row>
    <row r="580" spans="1:18" s="158" customFormat="1" ht="40.950000000000003" customHeight="1" x14ac:dyDescent="0.3">
      <c r="A580" s="300">
        <v>503</v>
      </c>
      <c r="B580" s="297">
        <v>1150</v>
      </c>
      <c r="C580" s="297" t="s">
        <v>17</v>
      </c>
      <c r="D580" s="297" t="s">
        <v>820</v>
      </c>
      <c r="E580" s="297" t="s">
        <v>865</v>
      </c>
      <c r="F580" s="297">
        <v>73</v>
      </c>
      <c r="G580" s="297" t="s">
        <v>850</v>
      </c>
      <c r="H580" s="297" t="s">
        <v>866</v>
      </c>
      <c r="I580" s="297">
        <v>105592</v>
      </c>
      <c r="J580" s="297" t="s">
        <v>37</v>
      </c>
      <c r="K580" s="297" t="s">
        <v>20</v>
      </c>
      <c r="L580" s="226" t="s">
        <v>38</v>
      </c>
      <c r="M580" s="296">
        <v>241</v>
      </c>
      <c r="N580" s="243">
        <v>213</v>
      </c>
      <c r="O580" s="229" t="s">
        <v>19</v>
      </c>
      <c r="P580" s="230">
        <v>15321.62</v>
      </c>
      <c r="Q580" s="256"/>
      <c r="R580" s="207"/>
    </row>
    <row r="581" spans="1:18" s="158" customFormat="1" ht="43.2" customHeight="1" x14ac:dyDescent="0.3">
      <c r="A581" s="301"/>
      <c r="B581" s="297"/>
      <c r="C581" s="297"/>
      <c r="D581" s="297"/>
      <c r="E581" s="297"/>
      <c r="F581" s="297"/>
      <c r="G581" s="297"/>
      <c r="H581" s="297"/>
      <c r="I581" s="297"/>
      <c r="J581" s="297"/>
      <c r="K581" s="297"/>
      <c r="L581" s="226" t="s">
        <v>21</v>
      </c>
      <c r="M581" s="296"/>
      <c r="N581" s="243">
        <v>28</v>
      </c>
      <c r="O581" s="229" t="s">
        <v>19</v>
      </c>
      <c r="P581" s="230">
        <v>370.3</v>
      </c>
      <c r="Q581" s="256"/>
      <c r="R581" s="207"/>
    </row>
    <row r="582" spans="1:18" s="158" customFormat="1" ht="31.2" x14ac:dyDescent="0.3">
      <c r="A582" s="235">
        <v>504</v>
      </c>
      <c r="B582" s="245">
        <v>1153</v>
      </c>
      <c r="C582" s="242" t="s">
        <v>17</v>
      </c>
      <c r="D582" s="242" t="s">
        <v>820</v>
      </c>
      <c r="E582" s="242" t="s">
        <v>867</v>
      </c>
      <c r="F582" s="242">
        <v>73</v>
      </c>
      <c r="G582" s="242" t="s">
        <v>868</v>
      </c>
      <c r="H582" s="242">
        <v>4116</v>
      </c>
      <c r="I582" s="242">
        <v>111627</v>
      </c>
      <c r="J582" s="242" t="s">
        <v>37</v>
      </c>
      <c r="K582" s="242" t="s">
        <v>20</v>
      </c>
      <c r="L582" s="242" t="s">
        <v>38</v>
      </c>
      <c r="M582" s="243">
        <v>5002</v>
      </c>
      <c r="N582" s="243">
        <v>335</v>
      </c>
      <c r="O582" s="229" t="s">
        <v>19</v>
      </c>
      <c r="P582" s="230">
        <v>24097.39</v>
      </c>
      <c r="Q582" s="256"/>
      <c r="R582" s="207"/>
    </row>
    <row r="583" spans="1:18" s="158" customFormat="1" ht="15.6" x14ac:dyDescent="0.3">
      <c r="A583" s="209">
        <v>505</v>
      </c>
      <c r="B583" s="245">
        <v>1161</v>
      </c>
      <c r="C583" s="242" t="s">
        <v>17</v>
      </c>
      <c r="D583" s="242" t="s">
        <v>820</v>
      </c>
      <c r="E583" s="242" t="s">
        <v>1182</v>
      </c>
      <c r="F583" s="242">
        <v>73</v>
      </c>
      <c r="G583" s="242" t="s">
        <v>870</v>
      </c>
      <c r="H583" s="242">
        <v>2487</v>
      </c>
      <c r="I583" s="242">
        <v>103962</v>
      </c>
      <c r="J583" s="242" t="s">
        <v>37</v>
      </c>
      <c r="K583" s="242" t="s">
        <v>20</v>
      </c>
      <c r="L583" s="242" t="s">
        <v>38</v>
      </c>
      <c r="M583" s="243">
        <v>5000</v>
      </c>
      <c r="N583" s="243">
        <v>62</v>
      </c>
      <c r="O583" s="229" t="s">
        <v>19</v>
      </c>
      <c r="P583" s="230">
        <v>4459.82</v>
      </c>
      <c r="Q583" s="256"/>
      <c r="R583" s="207"/>
    </row>
    <row r="584" spans="1:18" s="158" customFormat="1" ht="31.2" x14ac:dyDescent="0.3">
      <c r="A584" s="235">
        <v>506</v>
      </c>
      <c r="B584" s="245">
        <v>1162</v>
      </c>
      <c r="C584" s="242" t="s">
        <v>17</v>
      </c>
      <c r="D584" s="242" t="s">
        <v>820</v>
      </c>
      <c r="E584" s="209" t="s">
        <v>873</v>
      </c>
      <c r="F584" s="208">
        <v>73</v>
      </c>
      <c r="G584" s="209" t="s">
        <v>872</v>
      </c>
      <c r="H584" s="209">
        <v>101225</v>
      </c>
      <c r="I584" s="209">
        <v>101225</v>
      </c>
      <c r="J584" s="242" t="s">
        <v>37</v>
      </c>
      <c r="K584" s="242" t="s">
        <v>20</v>
      </c>
      <c r="L584" s="242" t="s">
        <v>38</v>
      </c>
      <c r="M584" s="243">
        <v>9589</v>
      </c>
      <c r="N584" s="212">
        <v>103</v>
      </c>
      <c r="O584" s="229" t="s">
        <v>19</v>
      </c>
      <c r="P584" s="230">
        <v>7409.05</v>
      </c>
      <c r="Q584" s="256"/>
      <c r="R584" s="207"/>
    </row>
    <row r="585" spans="1:18" s="158" customFormat="1" ht="46.8" x14ac:dyDescent="0.3">
      <c r="A585" s="209">
        <v>507</v>
      </c>
      <c r="B585" s="245">
        <v>1164</v>
      </c>
      <c r="C585" s="242" t="s">
        <v>17</v>
      </c>
      <c r="D585" s="242" t="s">
        <v>820</v>
      </c>
      <c r="E585" s="209" t="s">
        <v>1338</v>
      </c>
      <c r="F585" s="208">
        <v>73</v>
      </c>
      <c r="G585" s="209" t="s">
        <v>870</v>
      </c>
      <c r="H585" s="209">
        <v>3974</v>
      </c>
      <c r="I585" s="209">
        <v>109593</v>
      </c>
      <c r="J585" s="242" t="s">
        <v>37</v>
      </c>
      <c r="K585" s="242" t="s">
        <v>20</v>
      </c>
      <c r="L585" s="242" t="s">
        <v>38</v>
      </c>
      <c r="M585" s="243">
        <v>5000</v>
      </c>
      <c r="N585" s="212">
        <v>42</v>
      </c>
      <c r="O585" s="229" t="s">
        <v>19</v>
      </c>
      <c r="P585" s="230">
        <v>3021.17</v>
      </c>
      <c r="Q585" s="256"/>
      <c r="R585" s="207"/>
    </row>
    <row r="586" spans="1:18" s="158" customFormat="1" ht="46.8" x14ac:dyDescent="0.3">
      <c r="A586" s="235">
        <v>508</v>
      </c>
      <c r="B586" s="245">
        <v>1167</v>
      </c>
      <c r="C586" s="242" t="s">
        <v>17</v>
      </c>
      <c r="D586" s="242" t="s">
        <v>820</v>
      </c>
      <c r="E586" s="209" t="s">
        <v>876</v>
      </c>
      <c r="F586" s="208">
        <v>73</v>
      </c>
      <c r="G586" s="209" t="s">
        <v>877</v>
      </c>
      <c r="H586" s="209" t="s">
        <v>878</v>
      </c>
      <c r="I586" s="209">
        <v>106409</v>
      </c>
      <c r="J586" s="242" t="s">
        <v>37</v>
      </c>
      <c r="K586" s="242" t="s">
        <v>20</v>
      </c>
      <c r="L586" s="242" t="s">
        <v>38</v>
      </c>
      <c r="M586" s="243">
        <v>463</v>
      </c>
      <c r="N586" s="212">
        <v>58</v>
      </c>
      <c r="O586" s="229" t="s">
        <v>19</v>
      </c>
      <c r="P586" s="230">
        <v>4172.09</v>
      </c>
      <c r="Q586" s="256"/>
      <c r="R586" s="207"/>
    </row>
    <row r="587" spans="1:18" s="158" customFormat="1" ht="15.6" x14ac:dyDescent="0.3">
      <c r="A587" s="209">
        <v>509</v>
      </c>
      <c r="B587" s="245">
        <v>1168</v>
      </c>
      <c r="C587" s="242" t="s">
        <v>17</v>
      </c>
      <c r="D587" s="242" t="s">
        <v>820</v>
      </c>
      <c r="E587" s="209" t="s">
        <v>880</v>
      </c>
      <c r="F587" s="208">
        <v>73</v>
      </c>
      <c r="G587" s="209" t="s">
        <v>881</v>
      </c>
      <c r="H587" s="209">
        <v>4053</v>
      </c>
      <c r="I587" s="209">
        <v>111395</v>
      </c>
      <c r="J587" s="242" t="s">
        <v>37</v>
      </c>
      <c r="K587" s="242" t="s">
        <v>20</v>
      </c>
      <c r="L587" s="242" t="s">
        <v>38</v>
      </c>
      <c r="M587" s="243">
        <v>10002</v>
      </c>
      <c r="N587" s="212">
        <v>49</v>
      </c>
      <c r="O587" s="229" t="s">
        <v>19</v>
      </c>
      <c r="P587" s="230">
        <v>3524.69</v>
      </c>
      <c r="Q587" s="256"/>
      <c r="R587" s="207"/>
    </row>
    <row r="588" spans="1:18" s="158" customFormat="1" ht="15.6" x14ac:dyDescent="0.3">
      <c r="A588" s="235">
        <v>510</v>
      </c>
      <c r="B588" s="245">
        <v>1169</v>
      </c>
      <c r="C588" s="242" t="s">
        <v>17</v>
      </c>
      <c r="D588" s="242" t="s">
        <v>820</v>
      </c>
      <c r="E588" s="242" t="s">
        <v>883</v>
      </c>
      <c r="F588" s="242">
        <v>73</v>
      </c>
      <c r="G588" s="242" t="s">
        <v>870</v>
      </c>
      <c r="H588" s="246" t="s">
        <v>19</v>
      </c>
      <c r="I588" s="246" t="s">
        <v>19</v>
      </c>
      <c r="J588" s="245" t="s">
        <v>885</v>
      </c>
      <c r="K588" s="242" t="s">
        <v>20</v>
      </c>
      <c r="L588" s="242" t="s">
        <v>38</v>
      </c>
      <c r="M588" s="243">
        <v>5002</v>
      </c>
      <c r="N588" s="243">
        <v>19</v>
      </c>
      <c r="O588" s="229" t="s">
        <v>19</v>
      </c>
      <c r="P588" s="230">
        <v>1366.72</v>
      </c>
      <c r="Q588" s="256"/>
      <c r="R588" s="207"/>
    </row>
    <row r="589" spans="1:18" s="158" customFormat="1" ht="15.6" x14ac:dyDescent="0.3">
      <c r="A589" s="209">
        <v>511</v>
      </c>
      <c r="B589" s="245">
        <v>1170</v>
      </c>
      <c r="C589" s="242" t="s">
        <v>17</v>
      </c>
      <c r="D589" s="242" t="s">
        <v>820</v>
      </c>
      <c r="E589" s="226" t="s">
        <v>1357</v>
      </c>
      <c r="F589" s="208" t="s">
        <v>1053</v>
      </c>
      <c r="G589" s="209" t="s">
        <v>1358</v>
      </c>
      <c r="H589" s="209" t="s">
        <v>37</v>
      </c>
      <c r="I589" s="209" t="s">
        <v>37</v>
      </c>
      <c r="J589" s="242">
        <v>49217</v>
      </c>
      <c r="K589" s="242" t="s">
        <v>20</v>
      </c>
      <c r="L589" s="242" t="s">
        <v>38</v>
      </c>
      <c r="M589" s="243">
        <v>7090</v>
      </c>
      <c r="N589" s="212">
        <v>21</v>
      </c>
      <c r="O589" s="229" t="s">
        <v>19</v>
      </c>
      <c r="P589" s="230">
        <v>1510.58</v>
      </c>
      <c r="Q589" s="256"/>
      <c r="R589" s="207"/>
    </row>
    <row r="590" spans="1:18" s="158" customFormat="1" ht="15.6" x14ac:dyDescent="0.3">
      <c r="A590" s="235">
        <v>512</v>
      </c>
      <c r="B590" s="245">
        <v>1171</v>
      </c>
      <c r="C590" s="242" t="s">
        <v>17</v>
      </c>
      <c r="D590" s="242" t="s">
        <v>820</v>
      </c>
      <c r="E590" s="242" t="s">
        <v>888</v>
      </c>
      <c r="F590" s="208" t="s">
        <v>1053</v>
      </c>
      <c r="G590" s="209" t="s">
        <v>870</v>
      </c>
      <c r="H590" s="246">
        <v>1279</v>
      </c>
      <c r="I590" s="246">
        <v>117016</v>
      </c>
      <c r="J590" s="242" t="s">
        <v>37</v>
      </c>
      <c r="K590" s="242" t="s">
        <v>20</v>
      </c>
      <c r="L590" s="242" t="s">
        <v>38</v>
      </c>
      <c r="M590" s="243">
        <v>4997</v>
      </c>
      <c r="N590" s="212">
        <v>17</v>
      </c>
      <c r="O590" s="229" t="s">
        <v>19</v>
      </c>
      <c r="P590" s="230">
        <v>1222.8499999999999</v>
      </c>
      <c r="Q590" s="256"/>
      <c r="R590" s="207"/>
    </row>
    <row r="591" spans="1:18" s="158" customFormat="1" ht="15.6" x14ac:dyDescent="0.3">
      <c r="A591" s="209">
        <v>513</v>
      </c>
      <c r="B591" s="245">
        <v>1173</v>
      </c>
      <c r="C591" s="242" t="s">
        <v>17</v>
      </c>
      <c r="D591" s="242" t="s">
        <v>820</v>
      </c>
      <c r="E591" s="242" t="s">
        <v>889</v>
      </c>
      <c r="F591" s="242">
        <v>73</v>
      </c>
      <c r="G591" s="242" t="s">
        <v>870</v>
      </c>
      <c r="H591" s="246" t="s">
        <v>19</v>
      </c>
      <c r="I591" s="246" t="s">
        <v>19</v>
      </c>
      <c r="J591" s="245" t="s">
        <v>890</v>
      </c>
      <c r="K591" s="242" t="s">
        <v>20</v>
      </c>
      <c r="L591" s="242" t="s">
        <v>38</v>
      </c>
      <c r="M591" s="243">
        <v>3100</v>
      </c>
      <c r="N591" s="243">
        <v>9</v>
      </c>
      <c r="O591" s="229" t="s">
        <v>19</v>
      </c>
      <c r="P591" s="230">
        <v>647.39</v>
      </c>
      <c r="Q591" s="256"/>
      <c r="R591" s="207"/>
    </row>
    <row r="592" spans="1:18" s="158" customFormat="1" ht="46.8" x14ac:dyDescent="0.3">
      <c r="A592" s="235">
        <v>514</v>
      </c>
      <c r="B592" s="245">
        <v>1174</v>
      </c>
      <c r="C592" s="242" t="s">
        <v>17</v>
      </c>
      <c r="D592" s="242" t="s">
        <v>820</v>
      </c>
      <c r="E592" s="242" t="s">
        <v>1448</v>
      </c>
      <c r="F592" s="242">
        <v>73</v>
      </c>
      <c r="G592" s="242" t="s">
        <v>870</v>
      </c>
      <c r="H592" s="246" t="s">
        <v>904</v>
      </c>
      <c r="I592" s="246">
        <v>106825</v>
      </c>
      <c r="J592" s="242" t="s">
        <v>37</v>
      </c>
      <c r="K592" s="242" t="s">
        <v>20</v>
      </c>
      <c r="L592" s="242" t="s">
        <v>38</v>
      </c>
      <c r="M592" s="243">
        <v>1500</v>
      </c>
      <c r="N592" s="243">
        <v>4</v>
      </c>
      <c r="O592" s="229" t="s">
        <v>19</v>
      </c>
      <c r="P592" s="230">
        <v>287.73</v>
      </c>
      <c r="Q592" s="256"/>
      <c r="R592" s="207"/>
    </row>
    <row r="593" spans="1:18" s="158" customFormat="1" ht="15.6" x14ac:dyDescent="0.3">
      <c r="A593" s="209">
        <v>515</v>
      </c>
      <c r="B593" s="245">
        <v>1176</v>
      </c>
      <c r="C593" s="242" t="s">
        <v>17</v>
      </c>
      <c r="D593" s="242" t="s">
        <v>820</v>
      </c>
      <c r="E593" s="209" t="s">
        <v>894</v>
      </c>
      <c r="F593" s="208" t="s">
        <v>1053</v>
      </c>
      <c r="G593" s="209" t="s">
        <v>893</v>
      </c>
      <c r="H593" s="209" t="s">
        <v>895</v>
      </c>
      <c r="I593" s="209">
        <v>106941</v>
      </c>
      <c r="J593" s="242" t="s">
        <v>37</v>
      </c>
      <c r="K593" s="242" t="s">
        <v>20</v>
      </c>
      <c r="L593" s="242" t="s">
        <v>38</v>
      </c>
      <c r="M593" s="243">
        <v>2269</v>
      </c>
      <c r="N593" s="212">
        <v>6</v>
      </c>
      <c r="O593" s="229" t="s">
        <v>19</v>
      </c>
      <c r="P593" s="230">
        <v>431.6</v>
      </c>
      <c r="Q593" s="256"/>
      <c r="R593" s="207"/>
    </row>
    <row r="594" spans="1:18" s="158" customFormat="1" ht="15.6" x14ac:dyDescent="0.3">
      <c r="A594" s="235">
        <v>516</v>
      </c>
      <c r="B594" s="245">
        <v>1177</v>
      </c>
      <c r="C594" s="242" t="s">
        <v>17</v>
      </c>
      <c r="D594" s="242" t="s">
        <v>820</v>
      </c>
      <c r="E594" s="242" t="s">
        <v>896</v>
      </c>
      <c r="F594" s="242">
        <v>73</v>
      </c>
      <c r="G594" s="242" t="s">
        <v>19</v>
      </c>
      <c r="H594" s="246">
        <v>3992</v>
      </c>
      <c r="I594" s="246">
        <v>109979</v>
      </c>
      <c r="J594" s="242" t="s">
        <v>37</v>
      </c>
      <c r="K594" s="242" t="s">
        <v>20</v>
      </c>
      <c r="L594" s="242" t="s">
        <v>38</v>
      </c>
      <c r="M594" s="243">
        <v>10093</v>
      </c>
      <c r="N594" s="243">
        <v>31</v>
      </c>
      <c r="O594" s="229" t="s">
        <v>19</v>
      </c>
      <c r="P594" s="230">
        <v>2229.91</v>
      </c>
      <c r="Q594" s="256"/>
      <c r="R594" s="207"/>
    </row>
    <row r="595" spans="1:18" s="158" customFormat="1" ht="46.8" x14ac:dyDescent="0.3">
      <c r="A595" s="209">
        <v>517</v>
      </c>
      <c r="B595" s="245">
        <v>1179</v>
      </c>
      <c r="C595" s="242" t="s">
        <v>17</v>
      </c>
      <c r="D595" s="242" t="s">
        <v>820</v>
      </c>
      <c r="E595" s="242" t="s">
        <v>898</v>
      </c>
      <c r="F595" s="242">
        <v>73</v>
      </c>
      <c r="G595" s="242" t="s">
        <v>870</v>
      </c>
      <c r="H595" s="242">
        <v>102768</v>
      </c>
      <c r="I595" s="242">
        <v>102768</v>
      </c>
      <c r="J595" s="242" t="s">
        <v>37</v>
      </c>
      <c r="K595" s="242" t="s">
        <v>20</v>
      </c>
      <c r="L595" s="242" t="s">
        <v>38</v>
      </c>
      <c r="M595" s="243">
        <v>10000</v>
      </c>
      <c r="N595" s="243">
        <v>50</v>
      </c>
      <c r="O595" s="229" t="s">
        <v>19</v>
      </c>
      <c r="P595" s="230">
        <v>3596.63</v>
      </c>
      <c r="Q595" s="256"/>
      <c r="R595" s="207"/>
    </row>
    <row r="596" spans="1:18" s="158" customFormat="1" ht="31.2" x14ac:dyDescent="0.3">
      <c r="A596" s="235">
        <v>518</v>
      </c>
      <c r="B596" s="245">
        <v>1186</v>
      </c>
      <c r="C596" s="242" t="s">
        <v>17</v>
      </c>
      <c r="D596" s="242" t="s">
        <v>820</v>
      </c>
      <c r="E596" s="226" t="s">
        <v>1155</v>
      </c>
      <c r="F596" s="227" t="s">
        <v>1053</v>
      </c>
      <c r="G596" s="226" t="s">
        <v>870</v>
      </c>
      <c r="H596" s="226">
        <v>2635</v>
      </c>
      <c r="I596" s="226">
        <v>104307</v>
      </c>
      <c r="J596" s="242" t="s">
        <v>37</v>
      </c>
      <c r="K596" s="226" t="s">
        <v>20</v>
      </c>
      <c r="L596" s="226" t="s">
        <v>38</v>
      </c>
      <c r="M596" s="243">
        <v>9117</v>
      </c>
      <c r="N596" s="212">
        <v>44</v>
      </c>
      <c r="O596" s="229" t="s">
        <v>19</v>
      </c>
      <c r="P596" s="230">
        <v>3165.03</v>
      </c>
      <c r="Q596" s="256"/>
      <c r="R596" s="207"/>
    </row>
    <row r="597" spans="1:18" s="158" customFormat="1" ht="15.6" x14ac:dyDescent="0.3">
      <c r="A597" s="209">
        <v>519</v>
      </c>
      <c r="B597" s="245">
        <v>1187</v>
      </c>
      <c r="C597" s="242" t="s">
        <v>17</v>
      </c>
      <c r="D597" s="242" t="s">
        <v>820</v>
      </c>
      <c r="E597" s="242" t="s">
        <v>1103</v>
      </c>
      <c r="F597" s="242">
        <v>73</v>
      </c>
      <c r="G597" s="242" t="s">
        <v>19</v>
      </c>
      <c r="H597" s="246" t="s">
        <v>902</v>
      </c>
      <c r="I597" s="246">
        <v>104219</v>
      </c>
      <c r="J597" s="242" t="s">
        <v>37</v>
      </c>
      <c r="K597" s="242" t="s">
        <v>20</v>
      </c>
      <c r="L597" s="226" t="s">
        <v>38</v>
      </c>
      <c r="M597" s="243">
        <v>525</v>
      </c>
      <c r="N597" s="243">
        <v>45</v>
      </c>
      <c r="O597" s="229" t="s">
        <v>19</v>
      </c>
      <c r="P597" s="230">
        <v>3236.96</v>
      </c>
      <c r="Q597" s="256"/>
      <c r="R597" s="207"/>
    </row>
    <row r="598" spans="1:18" s="158" customFormat="1" ht="46.8" x14ac:dyDescent="0.3">
      <c r="A598" s="235">
        <v>520</v>
      </c>
      <c r="B598" s="245">
        <v>1192</v>
      </c>
      <c r="C598" s="242" t="s">
        <v>17</v>
      </c>
      <c r="D598" s="242" t="s">
        <v>820</v>
      </c>
      <c r="E598" s="242" t="s">
        <v>905</v>
      </c>
      <c r="F598" s="242">
        <v>73</v>
      </c>
      <c r="G598" s="242" t="s">
        <v>870</v>
      </c>
      <c r="H598" s="246">
        <v>2353</v>
      </c>
      <c r="I598" s="246">
        <v>104749</v>
      </c>
      <c r="J598" s="242" t="s">
        <v>37</v>
      </c>
      <c r="K598" s="226" t="s">
        <v>20</v>
      </c>
      <c r="L598" s="226" t="s">
        <v>38</v>
      </c>
      <c r="M598" s="243">
        <v>5000</v>
      </c>
      <c r="N598" s="212">
        <v>22</v>
      </c>
      <c r="O598" s="229" t="s">
        <v>19</v>
      </c>
      <c r="P598" s="230">
        <v>1582.52</v>
      </c>
      <c r="Q598" s="256"/>
      <c r="R598" s="207"/>
    </row>
    <row r="599" spans="1:18" s="158" customFormat="1" ht="15.6" x14ac:dyDescent="0.3">
      <c r="A599" s="209">
        <v>521</v>
      </c>
      <c r="B599" s="245">
        <v>1193</v>
      </c>
      <c r="C599" s="242" t="s">
        <v>17</v>
      </c>
      <c r="D599" s="242" t="s">
        <v>820</v>
      </c>
      <c r="E599" s="209" t="s">
        <v>880</v>
      </c>
      <c r="F599" s="208">
        <v>73</v>
      </c>
      <c r="G599" s="209" t="s">
        <v>907</v>
      </c>
      <c r="H599" s="209">
        <v>4067</v>
      </c>
      <c r="I599" s="209">
        <v>111393</v>
      </c>
      <c r="J599" s="242" t="s">
        <v>37</v>
      </c>
      <c r="K599" s="242" t="s">
        <v>20</v>
      </c>
      <c r="L599" s="226" t="s">
        <v>38</v>
      </c>
      <c r="M599" s="243">
        <v>5020</v>
      </c>
      <c r="N599" s="212">
        <v>18</v>
      </c>
      <c r="O599" s="229" t="s">
        <v>19</v>
      </c>
      <c r="P599" s="230">
        <v>1294.79</v>
      </c>
      <c r="Q599" s="256"/>
      <c r="R599" s="207"/>
    </row>
    <row r="600" spans="1:18" s="158" customFormat="1" ht="46.8" x14ac:dyDescent="0.3">
      <c r="A600" s="235">
        <v>522</v>
      </c>
      <c r="B600" s="245">
        <v>1194</v>
      </c>
      <c r="C600" s="242" t="s">
        <v>17</v>
      </c>
      <c r="D600" s="242" t="s">
        <v>820</v>
      </c>
      <c r="E600" s="209" t="s">
        <v>909</v>
      </c>
      <c r="F600" s="208">
        <v>78</v>
      </c>
      <c r="G600" s="209" t="s">
        <v>910</v>
      </c>
      <c r="H600" s="209" t="s">
        <v>911</v>
      </c>
      <c r="I600" s="209">
        <v>104283</v>
      </c>
      <c r="J600" s="242" t="s">
        <v>37</v>
      </c>
      <c r="K600" s="242" t="s">
        <v>20</v>
      </c>
      <c r="L600" s="226" t="s">
        <v>38</v>
      </c>
      <c r="M600" s="243">
        <v>500</v>
      </c>
      <c r="N600" s="212">
        <v>329</v>
      </c>
      <c r="O600" s="229" t="s">
        <v>19</v>
      </c>
      <c r="P600" s="230">
        <v>16768.47</v>
      </c>
      <c r="Q600" s="256"/>
      <c r="R600" s="207"/>
    </row>
    <row r="601" spans="1:18" s="158" customFormat="1" ht="46.8" x14ac:dyDescent="0.3">
      <c r="A601" s="209">
        <v>523</v>
      </c>
      <c r="B601" s="245">
        <v>1200</v>
      </c>
      <c r="C601" s="242" t="s">
        <v>17</v>
      </c>
      <c r="D601" s="242" t="s">
        <v>820</v>
      </c>
      <c r="E601" s="242" t="s">
        <v>914</v>
      </c>
      <c r="F601" s="242">
        <v>78</v>
      </c>
      <c r="G601" s="242" t="s">
        <v>915</v>
      </c>
      <c r="H601" s="242" t="s">
        <v>916</v>
      </c>
      <c r="I601" s="242">
        <v>100033</v>
      </c>
      <c r="J601" s="242" t="s">
        <v>37</v>
      </c>
      <c r="K601" s="242" t="s">
        <v>20</v>
      </c>
      <c r="L601" s="226" t="s">
        <v>38</v>
      </c>
      <c r="M601" s="243">
        <v>1170</v>
      </c>
      <c r="N601" s="243">
        <v>22</v>
      </c>
      <c r="O601" s="229" t="s">
        <v>19</v>
      </c>
      <c r="P601" s="230">
        <v>1121.3</v>
      </c>
      <c r="Q601" s="256"/>
      <c r="R601" s="207"/>
    </row>
    <row r="602" spans="1:18" s="158" customFormat="1" ht="46.8" x14ac:dyDescent="0.3">
      <c r="A602" s="235">
        <v>524</v>
      </c>
      <c r="B602" s="245">
        <v>1201</v>
      </c>
      <c r="C602" s="242" t="s">
        <v>17</v>
      </c>
      <c r="D602" s="242" t="s">
        <v>820</v>
      </c>
      <c r="E602" s="242" t="s">
        <v>914</v>
      </c>
      <c r="F602" s="242">
        <v>78</v>
      </c>
      <c r="G602" s="242" t="s">
        <v>918</v>
      </c>
      <c r="H602" s="242">
        <v>102481</v>
      </c>
      <c r="I602" s="242">
        <v>102481</v>
      </c>
      <c r="J602" s="242" t="s">
        <v>37</v>
      </c>
      <c r="K602" s="242" t="s">
        <v>20</v>
      </c>
      <c r="L602" s="226" t="s">
        <v>38</v>
      </c>
      <c r="M602" s="243">
        <v>878</v>
      </c>
      <c r="N602" s="243">
        <v>16</v>
      </c>
      <c r="O602" s="229" t="s">
        <v>19</v>
      </c>
      <c r="P602" s="230">
        <v>815.49</v>
      </c>
      <c r="Q602" s="256"/>
      <c r="R602" s="207"/>
    </row>
    <row r="603" spans="1:18" s="158" customFormat="1" ht="62.4" x14ac:dyDescent="0.3">
      <c r="A603" s="209">
        <v>525</v>
      </c>
      <c r="B603" s="245">
        <v>1202</v>
      </c>
      <c r="C603" s="242" t="s">
        <v>17</v>
      </c>
      <c r="D603" s="242" t="s">
        <v>820</v>
      </c>
      <c r="E603" s="209" t="s">
        <v>1449</v>
      </c>
      <c r="F603" s="208">
        <v>78</v>
      </c>
      <c r="G603" s="209" t="s">
        <v>920</v>
      </c>
      <c r="H603" s="209">
        <v>102480</v>
      </c>
      <c r="I603" s="209">
        <v>102480</v>
      </c>
      <c r="J603" s="242" t="s">
        <v>37</v>
      </c>
      <c r="K603" s="242" t="s">
        <v>20</v>
      </c>
      <c r="L603" s="226" t="s">
        <v>38</v>
      </c>
      <c r="M603" s="243">
        <v>6652</v>
      </c>
      <c r="N603" s="212">
        <v>103</v>
      </c>
      <c r="O603" s="229" t="s">
        <v>19</v>
      </c>
      <c r="P603" s="230">
        <v>5249.7</v>
      </c>
      <c r="Q603" s="256"/>
      <c r="R603" s="207"/>
    </row>
    <row r="604" spans="1:18" s="158" customFormat="1" ht="31.2" x14ac:dyDescent="0.3">
      <c r="A604" s="235">
        <v>526</v>
      </c>
      <c r="B604" s="245">
        <v>1203</v>
      </c>
      <c r="C604" s="242" t="s">
        <v>17</v>
      </c>
      <c r="D604" s="242" t="s">
        <v>820</v>
      </c>
      <c r="E604" s="209" t="s">
        <v>821</v>
      </c>
      <c r="F604" s="208">
        <v>78</v>
      </c>
      <c r="G604" s="209" t="s">
        <v>922</v>
      </c>
      <c r="H604" s="209">
        <v>2176</v>
      </c>
      <c r="I604" s="209">
        <v>104906</v>
      </c>
      <c r="J604" s="242" t="s">
        <v>37</v>
      </c>
      <c r="K604" s="242" t="s">
        <v>20</v>
      </c>
      <c r="L604" s="226" t="s">
        <v>38</v>
      </c>
      <c r="M604" s="243">
        <v>5000</v>
      </c>
      <c r="N604" s="212">
        <v>60</v>
      </c>
      <c r="O604" s="229" t="s">
        <v>19</v>
      </c>
      <c r="P604" s="230">
        <v>3058.08</v>
      </c>
      <c r="Q604" s="256"/>
      <c r="R604" s="207"/>
    </row>
    <row r="605" spans="1:18" s="158" customFormat="1" ht="195" customHeight="1" x14ac:dyDescent="0.3">
      <c r="A605" s="209">
        <v>527</v>
      </c>
      <c r="B605" s="245">
        <v>1208</v>
      </c>
      <c r="C605" s="242" t="s">
        <v>17</v>
      </c>
      <c r="D605" s="242" t="s">
        <v>820</v>
      </c>
      <c r="E605" s="209" t="s">
        <v>1450</v>
      </c>
      <c r="F605" s="208">
        <v>59</v>
      </c>
      <c r="G605" s="209" t="s">
        <v>925</v>
      </c>
      <c r="H605" s="209">
        <v>113312</v>
      </c>
      <c r="I605" s="209">
        <v>113312</v>
      </c>
      <c r="J605" s="242" t="s">
        <v>37</v>
      </c>
      <c r="K605" s="242" t="s">
        <v>20</v>
      </c>
      <c r="L605" s="226" t="s">
        <v>38</v>
      </c>
      <c r="M605" s="243">
        <v>1806</v>
      </c>
      <c r="N605" s="212">
        <v>1</v>
      </c>
      <c r="O605" s="229" t="s">
        <v>19</v>
      </c>
      <c r="P605" s="230">
        <v>71.930000000000007</v>
      </c>
      <c r="Q605" s="256"/>
      <c r="R605" s="207"/>
    </row>
    <row r="606" spans="1:18" s="158" customFormat="1" ht="31.2" x14ac:dyDescent="0.3">
      <c r="A606" s="235">
        <v>528</v>
      </c>
      <c r="B606" s="245">
        <v>1209</v>
      </c>
      <c r="C606" s="242" t="s">
        <v>17</v>
      </c>
      <c r="D606" s="242" t="s">
        <v>820</v>
      </c>
      <c r="E606" s="242" t="s">
        <v>1451</v>
      </c>
      <c r="F606" s="242">
        <v>59</v>
      </c>
      <c r="G606" s="242" t="s">
        <v>1107</v>
      </c>
      <c r="H606" s="246" t="s">
        <v>1347</v>
      </c>
      <c r="I606" s="246">
        <v>109741</v>
      </c>
      <c r="J606" s="242" t="s">
        <v>37</v>
      </c>
      <c r="K606" s="242" t="s">
        <v>20</v>
      </c>
      <c r="L606" s="242" t="s">
        <v>38</v>
      </c>
      <c r="M606" s="243">
        <v>5000</v>
      </c>
      <c r="N606" s="243">
        <v>24</v>
      </c>
      <c r="O606" s="229" t="s">
        <v>19</v>
      </c>
      <c r="P606" s="230">
        <v>1726.38</v>
      </c>
      <c r="Q606" s="256"/>
      <c r="R606" s="207"/>
    </row>
    <row r="607" spans="1:18" s="158" customFormat="1" ht="15.6" x14ac:dyDescent="0.3">
      <c r="A607" s="209">
        <v>529</v>
      </c>
      <c r="B607" s="245">
        <v>1211</v>
      </c>
      <c r="C607" s="242" t="s">
        <v>17</v>
      </c>
      <c r="D607" s="242" t="s">
        <v>820</v>
      </c>
      <c r="E607" s="242" t="s">
        <v>929</v>
      </c>
      <c r="F607" s="242">
        <v>59</v>
      </c>
      <c r="G607" s="242" t="s">
        <v>1108</v>
      </c>
      <c r="H607" s="246">
        <v>106998</v>
      </c>
      <c r="I607" s="246">
        <v>106998</v>
      </c>
      <c r="J607" s="246"/>
      <c r="K607" s="242" t="s">
        <v>20</v>
      </c>
      <c r="L607" s="242" t="s">
        <v>38</v>
      </c>
      <c r="M607" s="243">
        <v>5000</v>
      </c>
      <c r="N607" s="243">
        <v>38</v>
      </c>
      <c r="O607" s="229" t="s">
        <v>19</v>
      </c>
      <c r="P607" s="230">
        <v>2733.44</v>
      </c>
      <c r="Q607" s="256"/>
      <c r="R607" s="207"/>
    </row>
    <row r="608" spans="1:18" s="158" customFormat="1" ht="15.6" x14ac:dyDescent="0.3">
      <c r="A608" s="235">
        <v>530</v>
      </c>
      <c r="B608" s="245">
        <v>1212</v>
      </c>
      <c r="C608" s="242" t="s">
        <v>17</v>
      </c>
      <c r="D608" s="242" t="s">
        <v>820</v>
      </c>
      <c r="E608" s="242" t="s">
        <v>932</v>
      </c>
      <c r="F608" s="242">
        <v>59</v>
      </c>
      <c r="G608" s="242" t="s">
        <v>1104</v>
      </c>
      <c r="H608" s="246" t="s">
        <v>19</v>
      </c>
      <c r="I608" s="246" t="s">
        <v>19</v>
      </c>
      <c r="J608" s="245" t="s">
        <v>933</v>
      </c>
      <c r="K608" s="242" t="s">
        <v>20</v>
      </c>
      <c r="L608" s="242" t="s">
        <v>38</v>
      </c>
      <c r="M608" s="243">
        <v>3500</v>
      </c>
      <c r="N608" s="243">
        <v>39</v>
      </c>
      <c r="O608" s="229" t="s">
        <v>19</v>
      </c>
      <c r="P608" s="230">
        <v>2805.37</v>
      </c>
      <c r="Q608" s="256"/>
      <c r="R608" s="207"/>
    </row>
    <row r="609" spans="1:18" s="158" customFormat="1" ht="62.4" x14ac:dyDescent="0.3">
      <c r="A609" s="209">
        <v>531</v>
      </c>
      <c r="B609" s="245">
        <v>1213</v>
      </c>
      <c r="C609" s="242" t="s">
        <v>17</v>
      </c>
      <c r="D609" s="242" t="s">
        <v>820</v>
      </c>
      <c r="E609" s="242" t="s">
        <v>1348</v>
      </c>
      <c r="F609" s="242">
        <v>59</v>
      </c>
      <c r="G609" s="242" t="s">
        <v>1105</v>
      </c>
      <c r="H609" s="246">
        <v>3907</v>
      </c>
      <c r="I609" s="246">
        <v>111277</v>
      </c>
      <c r="J609" s="246" t="s">
        <v>37</v>
      </c>
      <c r="K609" s="242" t="s">
        <v>20</v>
      </c>
      <c r="L609" s="242" t="s">
        <v>38</v>
      </c>
      <c r="M609" s="243">
        <v>3500</v>
      </c>
      <c r="N609" s="243">
        <v>50</v>
      </c>
      <c r="O609" s="229" t="s">
        <v>19</v>
      </c>
      <c r="P609" s="230">
        <v>3596.63</v>
      </c>
      <c r="Q609" s="256"/>
      <c r="R609" s="207"/>
    </row>
    <row r="610" spans="1:18" s="158" customFormat="1" ht="117" customHeight="1" x14ac:dyDescent="0.3">
      <c r="A610" s="235">
        <v>532</v>
      </c>
      <c r="B610" s="245">
        <v>1217</v>
      </c>
      <c r="C610" s="242" t="s">
        <v>17</v>
      </c>
      <c r="D610" s="242" t="s">
        <v>820</v>
      </c>
      <c r="E610" s="209" t="s">
        <v>1349</v>
      </c>
      <c r="F610" s="208">
        <v>59</v>
      </c>
      <c r="G610" s="209" t="s">
        <v>937</v>
      </c>
      <c r="H610" s="209">
        <v>113913</v>
      </c>
      <c r="I610" s="209">
        <v>113913</v>
      </c>
      <c r="J610" s="246" t="s">
        <v>37</v>
      </c>
      <c r="K610" s="242" t="s">
        <v>20</v>
      </c>
      <c r="L610" s="242" t="s">
        <v>38</v>
      </c>
      <c r="M610" s="243">
        <v>5001</v>
      </c>
      <c r="N610" s="212">
        <v>107</v>
      </c>
      <c r="O610" s="229" t="s">
        <v>19</v>
      </c>
      <c r="P610" s="230">
        <v>7696.78</v>
      </c>
      <c r="Q610" s="256"/>
      <c r="R610" s="207"/>
    </row>
    <row r="611" spans="1:18" s="158" customFormat="1" ht="31.2" x14ac:dyDescent="0.3">
      <c r="A611" s="209">
        <v>533</v>
      </c>
      <c r="B611" s="245">
        <v>1219</v>
      </c>
      <c r="C611" s="242" t="s">
        <v>17</v>
      </c>
      <c r="D611" s="242" t="s">
        <v>820</v>
      </c>
      <c r="E611" s="209" t="s">
        <v>938</v>
      </c>
      <c r="F611" s="208">
        <v>59</v>
      </c>
      <c r="G611" s="209" t="s">
        <v>939</v>
      </c>
      <c r="H611" s="209">
        <v>110779</v>
      </c>
      <c r="I611" s="209">
        <v>110779</v>
      </c>
      <c r="J611" s="246" t="s">
        <v>37</v>
      </c>
      <c r="K611" s="242" t="s">
        <v>20</v>
      </c>
      <c r="L611" s="242" t="s">
        <v>38</v>
      </c>
      <c r="M611" s="243">
        <v>6255</v>
      </c>
      <c r="N611" s="212">
        <v>212</v>
      </c>
      <c r="O611" s="229" t="s">
        <v>19</v>
      </c>
      <c r="P611" s="230">
        <v>15249.69</v>
      </c>
      <c r="Q611" s="256"/>
      <c r="R611" s="207"/>
    </row>
    <row r="612" spans="1:18" s="158" customFormat="1" ht="15.6" x14ac:dyDescent="0.3">
      <c r="A612" s="235">
        <v>534</v>
      </c>
      <c r="B612" s="245">
        <v>1220</v>
      </c>
      <c r="C612" s="242" t="s">
        <v>17</v>
      </c>
      <c r="D612" s="242" t="s">
        <v>820</v>
      </c>
      <c r="E612" s="209" t="s">
        <v>941</v>
      </c>
      <c r="F612" s="208">
        <v>60</v>
      </c>
      <c r="G612" s="209" t="s">
        <v>942</v>
      </c>
      <c r="H612" s="209">
        <v>2225</v>
      </c>
      <c r="I612" s="209">
        <v>105245</v>
      </c>
      <c r="J612" s="209"/>
      <c r="K612" s="242" t="s">
        <v>20</v>
      </c>
      <c r="L612" s="242" t="s">
        <v>38</v>
      </c>
      <c r="M612" s="243">
        <v>4210</v>
      </c>
      <c r="N612" s="212">
        <v>165</v>
      </c>
      <c r="O612" s="229" t="s">
        <v>19</v>
      </c>
      <c r="P612" s="230">
        <v>11868.86</v>
      </c>
      <c r="Q612" s="256"/>
      <c r="R612" s="207"/>
    </row>
    <row r="613" spans="1:18" s="158" customFormat="1" ht="102.6" customHeight="1" x14ac:dyDescent="0.3">
      <c r="A613" s="261">
        <v>535</v>
      </c>
      <c r="B613" s="308">
        <v>1222</v>
      </c>
      <c r="C613" s="304" t="s">
        <v>17</v>
      </c>
      <c r="D613" s="304" t="s">
        <v>820</v>
      </c>
      <c r="E613" s="304" t="s">
        <v>1452</v>
      </c>
      <c r="F613" s="304">
        <v>60</v>
      </c>
      <c r="G613" s="304" t="s">
        <v>943</v>
      </c>
      <c r="H613" s="304" t="s">
        <v>945</v>
      </c>
      <c r="I613" s="304">
        <v>107593</v>
      </c>
      <c r="J613" s="302" t="s">
        <v>37</v>
      </c>
      <c r="K613" s="304" t="s">
        <v>20</v>
      </c>
      <c r="L613" s="304" t="s">
        <v>38</v>
      </c>
      <c r="M613" s="306">
        <v>2259</v>
      </c>
      <c r="N613" s="306">
        <v>110</v>
      </c>
      <c r="O613" s="261" t="s">
        <v>19</v>
      </c>
      <c r="P613" s="288">
        <v>7912.58</v>
      </c>
      <c r="Q613" s="256"/>
      <c r="R613" s="207"/>
    </row>
    <row r="614" spans="1:18" s="158" customFormat="1" ht="408.6" customHeight="1" x14ac:dyDescent="0.3">
      <c r="A614" s="262"/>
      <c r="B614" s="309"/>
      <c r="C614" s="305"/>
      <c r="D614" s="305"/>
      <c r="E614" s="305"/>
      <c r="F614" s="305"/>
      <c r="G614" s="305"/>
      <c r="H614" s="305"/>
      <c r="I614" s="305"/>
      <c r="J614" s="303"/>
      <c r="K614" s="305"/>
      <c r="L614" s="305"/>
      <c r="M614" s="307"/>
      <c r="N614" s="307"/>
      <c r="O614" s="262"/>
      <c r="P614" s="289"/>
      <c r="Q614" s="256"/>
      <c r="R614" s="207"/>
    </row>
    <row r="615" spans="1:18" s="158" customFormat="1" ht="46.8" x14ac:dyDescent="0.3">
      <c r="A615" s="235">
        <v>536</v>
      </c>
      <c r="B615" s="245">
        <v>1223</v>
      </c>
      <c r="C615" s="242" t="s">
        <v>17</v>
      </c>
      <c r="D615" s="242" t="s">
        <v>820</v>
      </c>
      <c r="E615" s="242" t="s">
        <v>946</v>
      </c>
      <c r="F615" s="242">
        <v>60</v>
      </c>
      <c r="G615" s="242" t="s">
        <v>943</v>
      </c>
      <c r="H615" s="242">
        <v>109076</v>
      </c>
      <c r="I615" s="242">
        <v>109076</v>
      </c>
      <c r="J615" s="246" t="s">
        <v>37</v>
      </c>
      <c r="K615" s="242" t="s">
        <v>20</v>
      </c>
      <c r="L615" s="242" t="s">
        <v>38</v>
      </c>
      <c r="M615" s="243">
        <v>600</v>
      </c>
      <c r="N615" s="243">
        <v>322</v>
      </c>
      <c r="O615" s="229" t="s">
        <v>19</v>
      </c>
      <c r="P615" s="230">
        <v>23162.27</v>
      </c>
      <c r="Q615" s="256"/>
      <c r="R615" s="207"/>
    </row>
    <row r="616" spans="1:18" s="158" customFormat="1" ht="31.2" x14ac:dyDescent="0.3">
      <c r="A616" s="209">
        <v>537</v>
      </c>
      <c r="B616" s="245">
        <v>1224</v>
      </c>
      <c r="C616" s="242" t="s">
        <v>17</v>
      </c>
      <c r="D616" s="242" t="s">
        <v>820</v>
      </c>
      <c r="E616" s="242" t="s">
        <v>948</v>
      </c>
      <c r="F616" s="208" t="s">
        <v>966</v>
      </c>
      <c r="G616" s="209" t="s">
        <v>949</v>
      </c>
      <c r="H616" s="209">
        <v>3183</v>
      </c>
      <c r="I616" s="209">
        <v>105958</v>
      </c>
      <c r="J616" s="246" t="s">
        <v>37</v>
      </c>
      <c r="K616" s="209" t="s">
        <v>1067</v>
      </c>
      <c r="L616" s="209" t="s">
        <v>38</v>
      </c>
      <c r="M616" s="243">
        <v>1574</v>
      </c>
      <c r="N616" s="212">
        <v>86</v>
      </c>
      <c r="O616" s="229" t="s">
        <v>19</v>
      </c>
      <c r="P616" s="230">
        <v>6186.2</v>
      </c>
      <c r="Q616" s="256"/>
      <c r="R616" s="207"/>
    </row>
    <row r="617" spans="1:18" s="158" customFormat="1" ht="15.6" x14ac:dyDescent="0.3">
      <c r="A617" s="300">
        <v>538</v>
      </c>
      <c r="B617" s="297">
        <v>1225</v>
      </c>
      <c r="C617" s="297" t="s">
        <v>17</v>
      </c>
      <c r="D617" s="297" t="s">
        <v>820</v>
      </c>
      <c r="E617" s="297" t="s">
        <v>948</v>
      </c>
      <c r="F617" s="297">
        <v>60</v>
      </c>
      <c r="G617" s="297" t="s">
        <v>951</v>
      </c>
      <c r="H617" s="297">
        <v>2179</v>
      </c>
      <c r="I617" s="297">
        <v>105135</v>
      </c>
      <c r="J617" s="297" t="s">
        <v>37</v>
      </c>
      <c r="K617" s="297" t="s">
        <v>20</v>
      </c>
      <c r="L617" s="209" t="s">
        <v>38</v>
      </c>
      <c r="M617" s="296">
        <v>4029</v>
      </c>
      <c r="N617" s="212">
        <v>144</v>
      </c>
      <c r="O617" s="229" t="s">
        <v>19</v>
      </c>
      <c r="P617" s="230">
        <v>10358.280000000001</v>
      </c>
      <c r="Q617" s="256"/>
      <c r="R617" s="207"/>
    </row>
    <row r="618" spans="1:18" s="158" customFormat="1" ht="15.6" x14ac:dyDescent="0.3">
      <c r="A618" s="301"/>
      <c r="B618" s="297"/>
      <c r="C618" s="297"/>
      <c r="D618" s="297"/>
      <c r="E618" s="297"/>
      <c r="F618" s="297"/>
      <c r="G618" s="297"/>
      <c r="H618" s="297"/>
      <c r="I618" s="297"/>
      <c r="J618" s="297"/>
      <c r="K618" s="297"/>
      <c r="L618" s="209" t="s">
        <v>21</v>
      </c>
      <c r="M618" s="296"/>
      <c r="N618" s="212">
        <v>81</v>
      </c>
      <c r="O618" s="229" t="s">
        <v>19</v>
      </c>
      <c r="P618" s="230">
        <v>1071.23</v>
      </c>
      <c r="Q618" s="256"/>
      <c r="R618" s="207"/>
    </row>
    <row r="619" spans="1:18" s="158" customFormat="1" ht="31.2" x14ac:dyDescent="0.3">
      <c r="A619" s="235">
        <v>539</v>
      </c>
      <c r="B619" s="245">
        <v>1227</v>
      </c>
      <c r="C619" s="242" t="s">
        <v>17</v>
      </c>
      <c r="D619" s="242" t="s">
        <v>820</v>
      </c>
      <c r="E619" s="209" t="s">
        <v>948</v>
      </c>
      <c r="F619" s="208">
        <v>60</v>
      </c>
      <c r="G619" s="209" t="s">
        <v>952</v>
      </c>
      <c r="H619" s="209">
        <v>1725</v>
      </c>
      <c r="I619" s="209">
        <v>103994</v>
      </c>
      <c r="J619" s="209" t="s">
        <v>37</v>
      </c>
      <c r="K619" s="242" t="s">
        <v>20</v>
      </c>
      <c r="L619" s="242" t="s">
        <v>21</v>
      </c>
      <c r="M619" s="243">
        <v>4903</v>
      </c>
      <c r="N619" s="212">
        <v>1644</v>
      </c>
      <c r="O619" s="229" t="s">
        <v>19</v>
      </c>
      <c r="P619" s="230">
        <v>21741.9</v>
      </c>
      <c r="Q619" s="256"/>
      <c r="R619" s="207"/>
    </row>
    <row r="620" spans="1:18" s="158" customFormat="1" ht="46.8" x14ac:dyDescent="0.3">
      <c r="A620" s="235">
        <v>540</v>
      </c>
      <c r="B620" s="245">
        <v>1228</v>
      </c>
      <c r="C620" s="242" t="s">
        <v>17</v>
      </c>
      <c r="D620" s="242" t="s">
        <v>820</v>
      </c>
      <c r="E620" s="242" t="s">
        <v>953</v>
      </c>
      <c r="F620" s="242">
        <v>60</v>
      </c>
      <c r="G620" s="242" t="s">
        <v>954</v>
      </c>
      <c r="H620" s="242">
        <v>108905</v>
      </c>
      <c r="I620" s="242">
        <v>108905</v>
      </c>
      <c r="J620" s="209" t="s">
        <v>37</v>
      </c>
      <c r="K620" s="242" t="s">
        <v>20</v>
      </c>
      <c r="L620" s="242" t="s">
        <v>21</v>
      </c>
      <c r="M620" s="243">
        <v>1192</v>
      </c>
      <c r="N620" s="243">
        <v>1125</v>
      </c>
      <c r="O620" s="229" t="s">
        <v>19</v>
      </c>
      <c r="P620" s="230">
        <v>14878.13</v>
      </c>
      <c r="Q620" s="256"/>
      <c r="R620" s="207"/>
    </row>
    <row r="621" spans="1:18" s="158" customFormat="1" ht="31.2" x14ac:dyDescent="0.3">
      <c r="A621" s="235">
        <v>541</v>
      </c>
      <c r="B621" s="245">
        <v>1234</v>
      </c>
      <c r="C621" s="242" t="s">
        <v>17</v>
      </c>
      <c r="D621" s="242" t="s">
        <v>820</v>
      </c>
      <c r="E621" s="226" t="s">
        <v>843</v>
      </c>
      <c r="F621" s="227" t="s">
        <v>966</v>
      </c>
      <c r="G621" s="226" t="s">
        <v>19</v>
      </c>
      <c r="H621" s="226" t="s">
        <v>956</v>
      </c>
      <c r="I621" s="226">
        <v>1088832</v>
      </c>
      <c r="J621" s="209" t="s">
        <v>37</v>
      </c>
      <c r="K621" s="242" t="s">
        <v>20</v>
      </c>
      <c r="L621" s="242" t="s">
        <v>21</v>
      </c>
      <c r="M621" s="243">
        <v>500</v>
      </c>
      <c r="N621" s="212">
        <v>500</v>
      </c>
      <c r="O621" s="229" t="s">
        <v>19</v>
      </c>
      <c r="P621" s="230">
        <v>6612.5</v>
      </c>
      <c r="Q621" s="256"/>
      <c r="R621" s="207"/>
    </row>
    <row r="622" spans="1:18" s="158" customFormat="1" ht="31.2" x14ac:dyDescent="0.3">
      <c r="A622" s="235">
        <v>542</v>
      </c>
      <c r="B622" s="245">
        <v>1236</v>
      </c>
      <c r="C622" s="242" t="s">
        <v>17</v>
      </c>
      <c r="D622" s="242" t="s">
        <v>820</v>
      </c>
      <c r="E622" s="226" t="s">
        <v>821</v>
      </c>
      <c r="F622" s="227" t="s">
        <v>966</v>
      </c>
      <c r="G622" s="226" t="s">
        <v>1380</v>
      </c>
      <c r="H622" s="226">
        <v>1453</v>
      </c>
      <c r="I622" s="226">
        <v>103402</v>
      </c>
      <c r="J622" s="209" t="s">
        <v>37</v>
      </c>
      <c r="K622" s="242" t="s">
        <v>20</v>
      </c>
      <c r="L622" s="242" t="s">
        <v>21</v>
      </c>
      <c r="M622" s="243">
        <v>6626</v>
      </c>
      <c r="N622" s="212">
        <v>6030</v>
      </c>
      <c r="O622" s="229" t="s">
        <v>19</v>
      </c>
      <c r="P622" s="230">
        <v>79746.75</v>
      </c>
      <c r="Q622" s="256"/>
      <c r="R622" s="207"/>
    </row>
    <row r="623" spans="1:18" s="158" customFormat="1" ht="15.6" x14ac:dyDescent="0.3">
      <c r="A623" s="235">
        <v>543</v>
      </c>
      <c r="B623" s="245">
        <v>1237</v>
      </c>
      <c r="C623" s="242" t="s">
        <v>17</v>
      </c>
      <c r="D623" s="242" t="s">
        <v>820</v>
      </c>
      <c r="E623" s="226" t="s">
        <v>889</v>
      </c>
      <c r="F623" s="227" t="s">
        <v>966</v>
      </c>
      <c r="G623" s="249" t="s">
        <v>957</v>
      </c>
      <c r="H623" s="226" t="s">
        <v>19</v>
      </c>
      <c r="I623" s="226" t="s">
        <v>19</v>
      </c>
      <c r="J623" s="245">
        <v>31950</v>
      </c>
      <c r="K623" s="242" t="s">
        <v>20</v>
      </c>
      <c r="L623" s="226" t="s">
        <v>38</v>
      </c>
      <c r="M623" s="243">
        <v>6626</v>
      </c>
      <c r="N623" s="212">
        <v>2232</v>
      </c>
      <c r="O623" s="229" t="s">
        <v>19</v>
      </c>
      <c r="P623" s="230">
        <v>160553.34</v>
      </c>
      <c r="Q623" s="256"/>
      <c r="R623" s="207"/>
    </row>
    <row r="624" spans="1:18" s="158" customFormat="1" ht="31.2" x14ac:dyDescent="0.3">
      <c r="A624" s="235">
        <v>544</v>
      </c>
      <c r="B624" s="245">
        <v>1238</v>
      </c>
      <c r="C624" s="242" t="s">
        <v>17</v>
      </c>
      <c r="D624" s="242" t="s">
        <v>820</v>
      </c>
      <c r="E624" s="226" t="s">
        <v>960</v>
      </c>
      <c r="F624" s="245" t="s">
        <v>966</v>
      </c>
      <c r="G624" s="245" t="s">
        <v>961</v>
      </c>
      <c r="H624" s="226">
        <v>3382</v>
      </c>
      <c r="I624" s="226">
        <v>108168</v>
      </c>
      <c r="J624" s="226" t="s">
        <v>37</v>
      </c>
      <c r="K624" s="242" t="s">
        <v>20</v>
      </c>
      <c r="L624" s="226" t="s">
        <v>21</v>
      </c>
      <c r="M624" s="243">
        <v>7331</v>
      </c>
      <c r="N624" s="212">
        <v>472</v>
      </c>
      <c r="O624" s="229" t="s">
        <v>19</v>
      </c>
      <c r="P624" s="230">
        <v>6242.2</v>
      </c>
      <c r="Q624" s="256"/>
      <c r="R624" s="207"/>
    </row>
    <row r="625" spans="1:18" s="158" customFormat="1" ht="15.6" x14ac:dyDescent="0.3">
      <c r="A625" s="300">
        <v>545</v>
      </c>
      <c r="B625" s="297">
        <v>1239</v>
      </c>
      <c r="C625" s="297" t="s">
        <v>17</v>
      </c>
      <c r="D625" s="297" t="s">
        <v>820</v>
      </c>
      <c r="E625" s="297" t="s">
        <v>960</v>
      </c>
      <c r="F625" s="297" t="s">
        <v>966</v>
      </c>
      <c r="G625" s="297" t="s">
        <v>961</v>
      </c>
      <c r="H625" s="297">
        <v>3382</v>
      </c>
      <c r="I625" s="297">
        <v>108168</v>
      </c>
      <c r="J625" s="297" t="s">
        <v>37</v>
      </c>
      <c r="K625" s="297" t="s">
        <v>20</v>
      </c>
      <c r="L625" s="226" t="s">
        <v>38</v>
      </c>
      <c r="M625" s="296">
        <v>7143</v>
      </c>
      <c r="N625" s="212">
        <v>234</v>
      </c>
      <c r="O625" s="229" t="s">
        <v>19</v>
      </c>
      <c r="P625" s="230">
        <v>16832.21</v>
      </c>
      <c r="Q625" s="256"/>
      <c r="R625" s="207"/>
    </row>
    <row r="626" spans="1:18" s="158" customFormat="1" ht="15.6" x14ac:dyDescent="0.3">
      <c r="A626" s="301"/>
      <c r="B626" s="297"/>
      <c r="C626" s="297"/>
      <c r="D626" s="297"/>
      <c r="E626" s="297"/>
      <c r="F626" s="297"/>
      <c r="G626" s="297"/>
      <c r="H626" s="297"/>
      <c r="I626" s="297"/>
      <c r="J626" s="297"/>
      <c r="K626" s="297"/>
      <c r="L626" s="226" t="s">
        <v>21</v>
      </c>
      <c r="M626" s="296"/>
      <c r="N626" s="212">
        <v>502</v>
      </c>
      <c r="O626" s="229" t="s">
        <v>19</v>
      </c>
      <c r="P626" s="230">
        <v>6638.95</v>
      </c>
      <c r="Q626" s="256"/>
      <c r="R626" s="207"/>
    </row>
    <row r="627" spans="1:18" s="158" customFormat="1" ht="109.2" x14ac:dyDescent="0.3">
      <c r="A627" s="235">
        <v>546</v>
      </c>
      <c r="B627" s="245">
        <v>1243</v>
      </c>
      <c r="C627" s="242" t="s">
        <v>17</v>
      </c>
      <c r="D627" s="242" t="s">
        <v>820</v>
      </c>
      <c r="E627" s="242" t="s">
        <v>1453</v>
      </c>
      <c r="F627" s="208" t="s">
        <v>966</v>
      </c>
      <c r="G627" s="209" t="s">
        <v>19</v>
      </c>
      <c r="H627" s="209">
        <v>104612</v>
      </c>
      <c r="I627" s="209">
        <v>104612</v>
      </c>
      <c r="J627" s="209" t="s">
        <v>37</v>
      </c>
      <c r="K627" s="242" t="s">
        <v>20</v>
      </c>
      <c r="L627" s="209" t="s">
        <v>38</v>
      </c>
      <c r="M627" s="243">
        <v>1055</v>
      </c>
      <c r="N627" s="212">
        <v>118</v>
      </c>
      <c r="O627" s="229" t="s">
        <v>19</v>
      </c>
      <c r="P627" s="230">
        <v>8488.0400000000009</v>
      </c>
      <c r="Q627" s="256"/>
      <c r="R627" s="207"/>
    </row>
    <row r="628" spans="1:18" s="158" customFormat="1" ht="218.4" x14ac:dyDescent="0.3">
      <c r="A628" s="235">
        <v>547</v>
      </c>
      <c r="B628" s="245">
        <v>1244</v>
      </c>
      <c r="C628" s="242" t="s">
        <v>17</v>
      </c>
      <c r="D628" s="242" t="s">
        <v>820</v>
      </c>
      <c r="E628" s="209" t="s">
        <v>1454</v>
      </c>
      <c r="F628" s="208">
        <v>60</v>
      </c>
      <c r="G628" s="209" t="s">
        <v>19</v>
      </c>
      <c r="H628" s="209">
        <v>110395</v>
      </c>
      <c r="I628" s="209">
        <v>110395</v>
      </c>
      <c r="J628" s="209" t="s">
        <v>37</v>
      </c>
      <c r="K628" s="242" t="s">
        <v>20</v>
      </c>
      <c r="L628" s="209" t="s">
        <v>38</v>
      </c>
      <c r="M628" s="243">
        <v>791</v>
      </c>
      <c r="N628" s="212">
        <v>90</v>
      </c>
      <c r="O628" s="229" t="s">
        <v>19</v>
      </c>
      <c r="P628" s="230">
        <v>6473.93</v>
      </c>
      <c r="Q628" s="256"/>
      <c r="R628" s="207"/>
    </row>
    <row r="629" spans="1:18" s="158" customFormat="1" ht="15.6" x14ac:dyDescent="0.3">
      <c r="A629" s="235">
        <v>548</v>
      </c>
      <c r="B629" s="245">
        <v>1248</v>
      </c>
      <c r="C629" s="242" t="s">
        <v>17</v>
      </c>
      <c r="D629" s="242" t="s">
        <v>820</v>
      </c>
      <c r="E629" s="242" t="s">
        <v>971</v>
      </c>
      <c r="F629" s="242">
        <v>60</v>
      </c>
      <c r="G629" s="246" t="s">
        <v>19</v>
      </c>
      <c r="H629" s="242">
        <v>104117</v>
      </c>
      <c r="I629" s="242">
        <v>104117</v>
      </c>
      <c r="J629" s="242" t="s">
        <v>37</v>
      </c>
      <c r="K629" s="242" t="s">
        <v>20</v>
      </c>
      <c r="L629" s="242" t="s">
        <v>38</v>
      </c>
      <c r="M629" s="243">
        <v>828</v>
      </c>
      <c r="N629" s="243">
        <v>828</v>
      </c>
      <c r="O629" s="229" t="s">
        <v>19</v>
      </c>
      <c r="P629" s="230">
        <v>59560.11</v>
      </c>
      <c r="Q629" s="256"/>
      <c r="R629" s="207"/>
    </row>
    <row r="630" spans="1:18" s="158" customFormat="1" ht="15.6" x14ac:dyDescent="0.3">
      <c r="A630" s="235">
        <v>549</v>
      </c>
      <c r="B630" s="245">
        <v>1250</v>
      </c>
      <c r="C630" s="242" t="s">
        <v>17</v>
      </c>
      <c r="D630" s="242" t="s">
        <v>820</v>
      </c>
      <c r="E630" s="242" t="s">
        <v>972</v>
      </c>
      <c r="F630" s="242">
        <v>60</v>
      </c>
      <c r="G630" s="242" t="s">
        <v>973</v>
      </c>
      <c r="H630" s="242">
        <v>106476</v>
      </c>
      <c r="I630" s="242">
        <v>106476</v>
      </c>
      <c r="J630" s="242"/>
      <c r="K630" s="242" t="s">
        <v>20</v>
      </c>
      <c r="L630" s="242" t="s">
        <v>38</v>
      </c>
      <c r="M630" s="243">
        <v>3857</v>
      </c>
      <c r="N630" s="243">
        <v>367</v>
      </c>
      <c r="O630" s="229" t="s">
        <v>19</v>
      </c>
      <c r="P630" s="230">
        <v>26399.23</v>
      </c>
      <c r="Q630" s="256"/>
      <c r="R630" s="207"/>
    </row>
    <row r="631" spans="1:18" s="158" customFormat="1" ht="256.2" customHeight="1" x14ac:dyDescent="0.3">
      <c r="A631" s="235">
        <v>550</v>
      </c>
      <c r="B631" s="245">
        <v>1252</v>
      </c>
      <c r="C631" s="242" t="s">
        <v>17</v>
      </c>
      <c r="D631" s="242" t="s">
        <v>820</v>
      </c>
      <c r="E631" s="242" t="s">
        <v>1455</v>
      </c>
      <c r="F631" s="242">
        <v>60</v>
      </c>
      <c r="G631" s="242" t="s">
        <v>974</v>
      </c>
      <c r="H631" s="242" t="s">
        <v>976</v>
      </c>
      <c r="I631" s="242">
        <v>103651</v>
      </c>
      <c r="J631" s="242" t="s">
        <v>37</v>
      </c>
      <c r="K631" s="242" t="s">
        <v>20</v>
      </c>
      <c r="L631" s="242" t="s">
        <v>38</v>
      </c>
      <c r="M631" s="243">
        <v>546</v>
      </c>
      <c r="N631" s="243">
        <v>11</v>
      </c>
      <c r="O631" s="229" t="s">
        <v>19</v>
      </c>
      <c r="P631" s="230">
        <v>791.26</v>
      </c>
      <c r="Q631" s="256"/>
      <c r="R631" s="207"/>
    </row>
    <row r="632" spans="1:18" s="158" customFormat="1" ht="15.6" x14ac:dyDescent="0.3">
      <c r="A632" s="235">
        <v>551</v>
      </c>
      <c r="B632" s="245">
        <v>1255</v>
      </c>
      <c r="C632" s="242" t="s">
        <v>17</v>
      </c>
      <c r="D632" s="242" t="s">
        <v>820</v>
      </c>
      <c r="E632" s="242" t="s">
        <v>977</v>
      </c>
      <c r="F632" s="242">
        <v>60</v>
      </c>
      <c r="G632" s="242" t="s">
        <v>978</v>
      </c>
      <c r="H632" s="246">
        <v>105959</v>
      </c>
      <c r="I632" s="246">
        <v>105959</v>
      </c>
      <c r="J632" s="246" t="s">
        <v>37</v>
      </c>
      <c r="K632" s="242" t="s">
        <v>20</v>
      </c>
      <c r="L632" s="242" t="s">
        <v>38</v>
      </c>
      <c r="M632" s="243">
        <v>4848</v>
      </c>
      <c r="N632" s="243">
        <v>41</v>
      </c>
      <c r="O632" s="229" t="s">
        <v>19</v>
      </c>
      <c r="P632" s="230">
        <v>2949.23</v>
      </c>
      <c r="Q632" s="256"/>
      <c r="R632" s="207"/>
    </row>
    <row r="633" spans="1:18" s="158" customFormat="1" ht="31.2" x14ac:dyDescent="0.3">
      <c r="A633" s="235">
        <v>552</v>
      </c>
      <c r="B633" s="245">
        <v>1257</v>
      </c>
      <c r="C633" s="242" t="s">
        <v>17</v>
      </c>
      <c r="D633" s="242" t="s">
        <v>820</v>
      </c>
      <c r="E633" s="242" t="s">
        <v>1359</v>
      </c>
      <c r="F633" s="242">
        <v>60</v>
      </c>
      <c r="G633" s="242" t="s">
        <v>1097</v>
      </c>
      <c r="H633" s="246">
        <v>4571</v>
      </c>
      <c r="I633" s="246">
        <v>110417</v>
      </c>
      <c r="J633" s="246" t="s">
        <v>37</v>
      </c>
      <c r="K633" s="242" t="s">
        <v>20</v>
      </c>
      <c r="L633" s="242" t="s">
        <v>38</v>
      </c>
      <c r="M633" s="243">
        <v>4842</v>
      </c>
      <c r="N633" s="243">
        <v>27</v>
      </c>
      <c r="O633" s="229" t="s">
        <v>19</v>
      </c>
      <c r="P633" s="230">
        <v>1942.18</v>
      </c>
      <c r="Q633" s="256"/>
      <c r="R633" s="207"/>
    </row>
    <row r="634" spans="1:18" s="158" customFormat="1" ht="15.6" x14ac:dyDescent="0.3">
      <c r="A634" s="235">
        <v>553</v>
      </c>
      <c r="B634" s="245">
        <v>1258</v>
      </c>
      <c r="C634" s="242" t="s">
        <v>17</v>
      </c>
      <c r="D634" s="242" t="s">
        <v>820</v>
      </c>
      <c r="E634" s="242" t="s">
        <v>980</v>
      </c>
      <c r="F634" s="246">
        <v>60</v>
      </c>
      <c r="G634" s="246" t="s">
        <v>970</v>
      </c>
      <c r="H634" s="242">
        <v>103354</v>
      </c>
      <c r="I634" s="242">
        <v>103354</v>
      </c>
      <c r="J634" s="246" t="s">
        <v>37</v>
      </c>
      <c r="K634" s="242" t="s">
        <v>20</v>
      </c>
      <c r="L634" s="242" t="s">
        <v>38</v>
      </c>
      <c r="M634" s="243">
        <v>4837</v>
      </c>
      <c r="N634" s="243">
        <v>21</v>
      </c>
      <c r="O634" s="229" t="s">
        <v>19</v>
      </c>
      <c r="P634" s="230">
        <v>1510.58</v>
      </c>
      <c r="Q634" s="256"/>
      <c r="R634" s="207"/>
    </row>
    <row r="635" spans="1:18" s="158" customFormat="1" ht="31.2" x14ac:dyDescent="0.3">
      <c r="A635" s="235">
        <v>554</v>
      </c>
      <c r="B635" s="245">
        <v>1259</v>
      </c>
      <c r="C635" s="242" t="s">
        <v>17</v>
      </c>
      <c r="D635" s="242" t="s">
        <v>820</v>
      </c>
      <c r="E635" s="226" t="s">
        <v>981</v>
      </c>
      <c r="F635" s="227" t="s">
        <v>966</v>
      </c>
      <c r="G635" s="226" t="s">
        <v>1360</v>
      </c>
      <c r="H635" s="226">
        <v>103476</v>
      </c>
      <c r="I635" s="226">
        <v>103476</v>
      </c>
      <c r="J635" s="246" t="s">
        <v>37</v>
      </c>
      <c r="K635" s="226" t="s">
        <v>20</v>
      </c>
      <c r="L635" s="226" t="s">
        <v>38</v>
      </c>
      <c r="M635" s="243">
        <v>4833</v>
      </c>
      <c r="N635" s="212">
        <v>19</v>
      </c>
      <c r="O635" s="229" t="s">
        <v>19</v>
      </c>
      <c r="P635" s="230">
        <v>1366.72</v>
      </c>
      <c r="Q635" s="256"/>
      <c r="R635" s="207"/>
    </row>
    <row r="636" spans="1:18" s="158" customFormat="1" ht="15.6" x14ac:dyDescent="0.3">
      <c r="A636" s="235">
        <v>555</v>
      </c>
      <c r="B636" s="245">
        <v>1261</v>
      </c>
      <c r="C636" s="242" t="s">
        <v>17</v>
      </c>
      <c r="D636" s="242" t="s">
        <v>820</v>
      </c>
      <c r="E636" s="242" t="s">
        <v>982</v>
      </c>
      <c r="F636" s="242">
        <v>60</v>
      </c>
      <c r="G636" s="242" t="s">
        <v>970</v>
      </c>
      <c r="H636" s="246">
        <v>106561</v>
      </c>
      <c r="I636" s="246">
        <v>106561</v>
      </c>
      <c r="J636" s="245" t="s">
        <v>37</v>
      </c>
      <c r="K636" s="242" t="s">
        <v>20</v>
      </c>
      <c r="L636" s="226" t="s">
        <v>38</v>
      </c>
      <c r="M636" s="243">
        <v>2498</v>
      </c>
      <c r="N636" s="243">
        <v>7</v>
      </c>
      <c r="O636" s="229" t="s">
        <v>19</v>
      </c>
      <c r="P636" s="230">
        <v>503.53</v>
      </c>
      <c r="Q636" s="256"/>
      <c r="R636" s="207"/>
    </row>
    <row r="637" spans="1:18" s="158" customFormat="1" ht="31.2" x14ac:dyDescent="0.3">
      <c r="A637" s="235">
        <v>556</v>
      </c>
      <c r="B637" s="245">
        <v>1262</v>
      </c>
      <c r="C637" s="242" t="s">
        <v>17</v>
      </c>
      <c r="D637" s="242" t="s">
        <v>820</v>
      </c>
      <c r="E637" s="242" t="s">
        <v>1361</v>
      </c>
      <c r="F637" s="242">
        <v>60</v>
      </c>
      <c r="G637" s="242" t="s">
        <v>984</v>
      </c>
      <c r="H637" s="246">
        <v>110509</v>
      </c>
      <c r="I637" s="246">
        <v>110509</v>
      </c>
      <c r="J637" s="245" t="s">
        <v>37</v>
      </c>
      <c r="K637" s="226" t="s">
        <v>20</v>
      </c>
      <c r="L637" s="226" t="s">
        <v>38</v>
      </c>
      <c r="M637" s="243">
        <v>6796</v>
      </c>
      <c r="N637" s="243">
        <v>12</v>
      </c>
      <c r="O637" s="229" t="s">
        <v>19</v>
      </c>
      <c r="P637" s="230">
        <v>863.19</v>
      </c>
      <c r="Q637" s="256"/>
      <c r="R637" s="207"/>
    </row>
    <row r="638" spans="1:18" s="158" customFormat="1" ht="140.4" x14ac:dyDescent="0.3">
      <c r="A638" s="235">
        <v>557</v>
      </c>
      <c r="B638" s="245">
        <v>1266</v>
      </c>
      <c r="C638" s="242" t="s">
        <v>17</v>
      </c>
      <c r="D638" s="242" t="s">
        <v>820</v>
      </c>
      <c r="E638" s="249" t="s">
        <v>1456</v>
      </c>
      <c r="F638" s="250" t="s">
        <v>1161</v>
      </c>
      <c r="G638" s="249" t="s">
        <v>1362</v>
      </c>
      <c r="H638" s="249" t="s">
        <v>1159</v>
      </c>
      <c r="I638" s="249">
        <v>117062</v>
      </c>
      <c r="J638" s="249" t="s">
        <v>37</v>
      </c>
      <c r="K638" s="226" t="s">
        <v>20</v>
      </c>
      <c r="L638" s="251" t="s">
        <v>38</v>
      </c>
      <c r="M638" s="243">
        <v>1416</v>
      </c>
      <c r="N638" s="212">
        <v>2</v>
      </c>
      <c r="O638" s="229" t="s">
        <v>19</v>
      </c>
      <c r="P638" s="230">
        <v>188.65</v>
      </c>
      <c r="Q638" s="256"/>
      <c r="R638" s="207"/>
    </row>
    <row r="639" spans="1:18" s="158" customFormat="1" ht="15.6" x14ac:dyDescent="0.3">
      <c r="A639" s="235">
        <v>558</v>
      </c>
      <c r="B639" s="245">
        <v>1268</v>
      </c>
      <c r="C639" s="242" t="s">
        <v>17</v>
      </c>
      <c r="D639" s="242" t="s">
        <v>820</v>
      </c>
      <c r="E639" s="209" t="s">
        <v>987</v>
      </c>
      <c r="F639" s="208">
        <v>61</v>
      </c>
      <c r="G639" s="209" t="s">
        <v>988</v>
      </c>
      <c r="H639" s="209">
        <v>3874</v>
      </c>
      <c r="I639" s="209">
        <v>110498</v>
      </c>
      <c r="J639" s="209" t="s">
        <v>37</v>
      </c>
      <c r="K639" s="242" t="s">
        <v>20</v>
      </c>
      <c r="L639" s="251" t="s">
        <v>38</v>
      </c>
      <c r="M639" s="243">
        <v>5000</v>
      </c>
      <c r="N639" s="212">
        <v>11</v>
      </c>
      <c r="O639" s="229" t="s">
        <v>19</v>
      </c>
      <c r="P639" s="230">
        <v>791.26</v>
      </c>
      <c r="Q639" s="256"/>
      <c r="R639" s="207"/>
    </row>
    <row r="640" spans="1:18" s="158" customFormat="1" ht="15.6" x14ac:dyDescent="0.3">
      <c r="A640" s="235">
        <v>559</v>
      </c>
      <c r="B640" s="245">
        <v>1269</v>
      </c>
      <c r="C640" s="242" t="s">
        <v>17</v>
      </c>
      <c r="D640" s="242" t="s">
        <v>820</v>
      </c>
      <c r="E640" s="242" t="s">
        <v>989</v>
      </c>
      <c r="F640" s="242">
        <v>61</v>
      </c>
      <c r="G640" s="242" t="s">
        <v>990</v>
      </c>
      <c r="H640" s="246">
        <v>108020</v>
      </c>
      <c r="I640" s="246">
        <v>108020</v>
      </c>
      <c r="J640" s="246"/>
      <c r="K640" s="242" t="s">
        <v>20</v>
      </c>
      <c r="L640" s="251" t="s">
        <v>38</v>
      </c>
      <c r="M640" s="243">
        <v>4000</v>
      </c>
      <c r="N640" s="243">
        <v>10</v>
      </c>
      <c r="O640" s="229" t="s">
        <v>19</v>
      </c>
      <c r="P640" s="230">
        <v>719.33</v>
      </c>
      <c r="Q640" s="256"/>
      <c r="R640" s="207"/>
    </row>
    <row r="641" spans="1:18" s="158" customFormat="1" ht="102" customHeight="1" x14ac:dyDescent="0.3">
      <c r="A641" s="235">
        <v>560</v>
      </c>
      <c r="B641" s="245">
        <v>1270</v>
      </c>
      <c r="C641" s="242" t="s">
        <v>17</v>
      </c>
      <c r="D641" s="242" t="s">
        <v>820</v>
      </c>
      <c r="E641" s="242" t="s">
        <v>991</v>
      </c>
      <c r="F641" s="242">
        <v>61</v>
      </c>
      <c r="G641" s="242" t="s">
        <v>992</v>
      </c>
      <c r="H641" s="242">
        <v>113868</v>
      </c>
      <c r="I641" s="242">
        <v>113868</v>
      </c>
      <c r="J641" s="242" t="s">
        <v>37</v>
      </c>
      <c r="K641" s="242" t="s">
        <v>20</v>
      </c>
      <c r="L641" s="251" t="s">
        <v>38</v>
      </c>
      <c r="M641" s="243">
        <v>1943</v>
      </c>
      <c r="N641" s="243">
        <v>6</v>
      </c>
      <c r="O641" s="229" t="s">
        <v>19</v>
      </c>
      <c r="P641" s="230">
        <v>565.94000000000005</v>
      </c>
      <c r="Q641" s="256"/>
      <c r="R641" s="207"/>
    </row>
    <row r="642" spans="1:18" s="158" customFormat="1" ht="31.2" x14ac:dyDescent="0.3">
      <c r="A642" s="235">
        <v>561</v>
      </c>
      <c r="B642" s="245">
        <v>1272</v>
      </c>
      <c r="C642" s="242" t="s">
        <v>17</v>
      </c>
      <c r="D642" s="242" t="s">
        <v>820</v>
      </c>
      <c r="E642" s="226" t="s">
        <v>994</v>
      </c>
      <c r="F642" s="227" t="s">
        <v>1161</v>
      </c>
      <c r="G642" s="226" t="s">
        <v>993</v>
      </c>
      <c r="H642" s="226">
        <v>399</v>
      </c>
      <c r="I642" s="226">
        <v>117049</v>
      </c>
      <c r="J642" s="242" t="s">
        <v>37</v>
      </c>
      <c r="K642" s="242" t="s">
        <v>20</v>
      </c>
      <c r="L642" s="226" t="s">
        <v>38</v>
      </c>
      <c r="M642" s="243">
        <v>5000</v>
      </c>
      <c r="N642" s="212">
        <v>15</v>
      </c>
      <c r="O642" s="229" t="s">
        <v>19</v>
      </c>
      <c r="P642" s="230">
        <v>1078.99</v>
      </c>
      <c r="Q642" s="256"/>
      <c r="R642" s="207"/>
    </row>
    <row r="643" spans="1:18" s="158" customFormat="1" ht="15.6" x14ac:dyDescent="0.3">
      <c r="A643" s="235">
        <v>562</v>
      </c>
      <c r="B643" s="245">
        <v>1273</v>
      </c>
      <c r="C643" s="242" t="s">
        <v>17</v>
      </c>
      <c r="D643" s="242" t="s">
        <v>820</v>
      </c>
      <c r="E643" s="226" t="s">
        <v>996</v>
      </c>
      <c r="F643" s="227" t="s">
        <v>1161</v>
      </c>
      <c r="G643" s="226" t="s">
        <v>993</v>
      </c>
      <c r="H643" s="226">
        <v>104910</v>
      </c>
      <c r="I643" s="226">
        <v>104910</v>
      </c>
      <c r="J643" s="242" t="s">
        <v>37</v>
      </c>
      <c r="K643" s="242" t="s">
        <v>20</v>
      </c>
      <c r="L643" s="226" t="s">
        <v>38</v>
      </c>
      <c r="M643" s="243">
        <v>4800</v>
      </c>
      <c r="N643" s="212">
        <v>13</v>
      </c>
      <c r="O643" s="229" t="s">
        <v>19</v>
      </c>
      <c r="P643" s="230">
        <v>935.12</v>
      </c>
      <c r="Q643" s="256"/>
      <c r="R643" s="207"/>
    </row>
    <row r="644" spans="1:18" s="158" customFormat="1" ht="46.8" x14ac:dyDescent="0.3">
      <c r="A644" s="235">
        <v>563</v>
      </c>
      <c r="B644" s="245">
        <v>1274</v>
      </c>
      <c r="C644" s="242" t="s">
        <v>17</v>
      </c>
      <c r="D644" s="242" t="s">
        <v>820</v>
      </c>
      <c r="E644" s="242" t="s">
        <v>1363</v>
      </c>
      <c r="F644" s="242">
        <v>61</v>
      </c>
      <c r="G644" s="242" t="s">
        <v>993</v>
      </c>
      <c r="H644" s="246">
        <v>109400</v>
      </c>
      <c r="I644" s="246">
        <v>109400</v>
      </c>
      <c r="J644" s="242" t="s">
        <v>37</v>
      </c>
      <c r="K644" s="242" t="s">
        <v>20</v>
      </c>
      <c r="L644" s="242" t="s">
        <v>38</v>
      </c>
      <c r="M644" s="243">
        <v>450</v>
      </c>
      <c r="N644" s="243">
        <v>16</v>
      </c>
      <c r="O644" s="229" t="s">
        <v>19</v>
      </c>
      <c r="P644" s="230">
        <v>1509.17</v>
      </c>
      <c r="Q644" s="256"/>
      <c r="R644" s="207"/>
    </row>
    <row r="645" spans="1:18" s="158" customFormat="1" ht="66" customHeight="1" x14ac:dyDescent="0.3">
      <c r="A645" s="235">
        <v>564</v>
      </c>
      <c r="B645" s="245">
        <v>1275</v>
      </c>
      <c r="C645" s="242" t="s">
        <v>17</v>
      </c>
      <c r="D645" s="242" t="s">
        <v>820</v>
      </c>
      <c r="E645" s="242" t="s">
        <v>1457</v>
      </c>
      <c r="F645" s="242">
        <v>61</v>
      </c>
      <c r="G645" s="242" t="s">
        <v>993</v>
      </c>
      <c r="H645" s="246">
        <v>109514</v>
      </c>
      <c r="I645" s="246">
        <v>109514</v>
      </c>
      <c r="J645" s="242" t="s">
        <v>37</v>
      </c>
      <c r="K645" s="242" t="s">
        <v>20</v>
      </c>
      <c r="L645" s="242" t="s">
        <v>38</v>
      </c>
      <c r="M645" s="243">
        <v>1914</v>
      </c>
      <c r="N645" s="243">
        <v>4</v>
      </c>
      <c r="O645" s="229" t="s">
        <v>19</v>
      </c>
      <c r="P645" s="230">
        <v>377.29</v>
      </c>
      <c r="Q645" s="256"/>
      <c r="R645" s="207"/>
    </row>
    <row r="646" spans="1:18" s="158" customFormat="1" ht="31.2" x14ac:dyDescent="0.3">
      <c r="A646" s="235">
        <v>565</v>
      </c>
      <c r="B646" s="245">
        <v>1276</v>
      </c>
      <c r="C646" s="242" t="s">
        <v>17</v>
      </c>
      <c r="D646" s="242" t="s">
        <v>820</v>
      </c>
      <c r="E646" s="242" t="s">
        <v>899</v>
      </c>
      <c r="F646" s="242">
        <v>61</v>
      </c>
      <c r="G646" s="242" t="s">
        <v>1000</v>
      </c>
      <c r="H646" s="246">
        <v>104201</v>
      </c>
      <c r="I646" s="246">
        <v>104201</v>
      </c>
      <c r="J646" s="242" t="s">
        <v>37</v>
      </c>
      <c r="K646" s="242" t="s">
        <v>20</v>
      </c>
      <c r="L646" s="242" t="s">
        <v>38</v>
      </c>
      <c r="M646" s="243">
        <v>6683</v>
      </c>
      <c r="N646" s="243">
        <v>14</v>
      </c>
      <c r="O646" s="229" t="s">
        <v>19</v>
      </c>
      <c r="P646" s="230">
        <v>1007.06</v>
      </c>
      <c r="Q646" s="256"/>
      <c r="R646" s="207"/>
    </row>
    <row r="647" spans="1:18" s="158" customFormat="1" ht="31.2" x14ac:dyDescent="0.3">
      <c r="A647" s="235">
        <v>566</v>
      </c>
      <c r="B647" s="245">
        <v>1277</v>
      </c>
      <c r="C647" s="242" t="s">
        <v>17</v>
      </c>
      <c r="D647" s="242" t="s">
        <v>820</v>
      </c>
      <c r="E647" s="242" t="s">
        <v>899</v>
      </c>
      <c r="F647" s="242">
        <v>61</v>
      </c>
      <c r="G647" s="242" t="s">
        <v>1001</v>
      </c>
      <c r="H647" s="246">
        <v>104296</v>
      </c>
      <c r="I647" s="246">
        <v>104296</v>
      </c>
      <c r="J647" s="245" t="s">
        <v>37</v>
      </c>
      <c r="K647" s="242" t="s">
        <v>20</v>
      </c>
      <c r="L647" s="242" t="s">
        <v>38</v>
      </c>
      <c r="M647" s="243">
        <v>5550</v>
      </c>
      <c r="N647" s="243">
        <v>10</v>
      </c>
      <c r="O647" s="229" t="s">
        <v>19</v>
      </c>
      <c r="P647" s="230">
        <v>719.33</v>
      </c>
      <c r="Q647" s="256"/>
      <c r="R647" s="207"/>
    </row>
    <row r="648" spans="1:18" s="158" customFormat="1" ht="31.2" x14ac:dyDescent="0.3">
      <c r="A648" s="235">
        <v>567</v>
      </c>
      <c r="B648" s="245">
        <v>1278</v>
      </c>
      <c r="C648" s="242" t="s">
        <v>17</v>
      </c>
      <c r="D648" s="242" t="s">
        <v>820</v>
      </c>
      <c r="E648" s="242" t="s">
        <v>899</v>
      </c>
      <c r="F648" s="242">
        <v>61</v>
      </c>
      <c r="G648" s="242" t="s">
        <v>1003</v>
      </c>
      <c r="H648" s="246">
        <v>104290</v>
      </c>
      <c r="I648" s="246">
        <v>104290</v>
      </c>
      <c r="J648" s="245" t="s">
        <v>37</v>
      </c>
      <c r="K648" s="242" t="s">
        <v>20</v>
      </c>
      <c r="L648" s="242" t="s">
        <v>38</v>
      </c>
      <c r="M648" s="243">
        <v>11502</v>
      </c>
      <c r="N648" s="243">
        <v>2</v>
      </c>
      <c r="O648" s="229" t="s">
        <v>19</v>
      </c>
      <c r="P648" s="230">
        <v>143.87</v>
      </c>
      <c r="Q648" s="256"/>
      <c r="R648" s="207"/>
    </row>
    <row r="649" spans="1:18" s="158" customFormat="1" ht="15.6" x14ac:dyDescent="0.3">
      <c r="A649" s="235">
        <v>568</v>
      </c>
      <c r="B649" s="245">
        <v>1281</v>
      </c>
      <c r="C649" s="242" t="s">
        <v>17</v>
      </c>
      <c r="D649" s="242" t="s">
        <v>820</v>
      </c>
      <c r="E649" s="226" t="s">
        <v>1004</v>
      </c>
      <c r="F649" s="227" t="s">
        <v>966</v>
      </c>
      <c r="G649" s="226" t="s">
        <v>1005</v>
      </c>
      <c r="H649" s="226">
        <v>2675</v>
      </c>
      <c r="I649" s="226">
        <v>104414</v>
      </c>
      <c r="J649" s="226" t="s">
        <v>37</v>
      </c>
      <c r="K649" s="226" t="s">
        <v>20</v>
      </c>
      <c r="L649" s="242" t="s">
        <v>21</v>
      </c>
      <c r="M649" s="243">
        <v>4833</v>
      </c>
      <c r="N649" s="212">
        <v>4833</v>
      </c>
      <c r="O649" s="229" t="s">
        <v>19</v>
      </c>
      <c r="P649" s="230">
        <v>63916.43</v>
      </c>
      <c r="Q649" s="256"/>
      <c r="R649" s="207"/>
    </row>
    <row r="650" spans="1:18" s="158" customFormat="1" ht="15.6" x14ac:dyDescent="0.3">
      <c r="A650" s="235">
        <v>569</v>
      </c>
      <c r="B650" s="245">
        <v>1285</v>
      </c>
      <c r="C650" s="242" t="s">
        <v>17</v>
      </c>
      <c r="D650" s="242" t="s">
        <v>820</v>
      </c>
      <c r="E650" s="226" t="s">
        <v>1006</v>
      </c>
      <c r="F650" s="227" t="s">
        <v>966</v>
      </c>
      <c r="G650" s="226" t="s">
        <v>1007</v>
      </c>
      <c r="H650" s="226">
        <v>113484</v>
      </c>
      <c r="I650" s="226">
        <v>113484</v>
      </c>
      <c r="J650" s="226" t="s">
        <v>37</v>
      </c>
      <c r="K650" s="242" t="s">
        <v>20</v>
      </c>
      <c r="L650" s="242" t="s">
        <v>21</v>
      </c>
      <c r="M650" s="243">
        <v>10000</v>
      </c>
      <c r="N650" s="212">
        <v>2350</v>
      </c>
      <c r="O650" s="229" t="s">
        <v>19</v>
      </c>
      <c r="P650" s="230">
        <v>31078.75</v>
      </c>
      <c r="Q650" s="256"/>
      <c r="R650" s="207"/>
    </row>
    <row r="651" spans="1:18" s="158" customFormat="1" ht="31.2" x14ac:dyDescent="0.3">
      <c r="A651" s="235">
        <v>570</v>
      </c>
      <c r="B651" s="245">
        <v>1286</v>
      </c>
      <c r="C651" s="242" t="s">
        <v>17</v>
      </c>
      <c r="D651" s="242" t="s">
        <v>820</v>
      </c>
      <c r="E651" s="226" t="s">
        <v>1008</v>
      </c>
      <c r="F651" s="227" t="s">
        <v>1122</v>
      </c>
      <c r="G651" s="226" t="s">
        <v>1009</v>
      </c>
      <c r="H651" s="226">
        <v>106346</v>
      </c>
      <c r="I651" s="226">
        <v>106346</v>
      </c>
      <c r="J651" s="226" t="s">
        <v>37</v>
      </c>
      <c r="K651" s="242" t="s">
        <v>20</v>
      </c>
      <c r="L651" s="242" t="s">
        <v>21</v>
      </c>
      <c r="M651" s="243">
        <v>5000</v>
      </c>
      <c r="N651" s="212">
        <v>1296</v>
      </c>
      <c r="O651" s="229" t="s">
        <v>19</v>
      </c>
      <c r="P651" s="230">
        <v>17139.599999999999</v>
      </c>
      <c r="Q651" s="256"/>
      <c r="R651" s="207"/>
    </row>
    <row r="652" spans="1:18" s="158" customFormat="1" ht="93.6" x14ac:dyDescent="0.3">
      <c r="A652" s="235">
        <v>571</v>
      </c>
      <c r="B652" s="245">
        <v>1287</v>
      </c>
      <c r="C652" s="242" t="s">
        <v>17</v>
      </c>
      <c r="D652" s="242" t="s">
        <v>820</v>
      </c>
      <c r="E652" s="242" t="s">
        <v>1010</v>
      </c>
      <c r="F652" s="242">
        <v>35</v>
      </c>
      <c r="G652" s="242" t="s">
        <v>1364</v>
      </c>
      <c r="H652" s="242">
        <v>2508</v>
      </c>
      <c r="I652" s="242">
        <v>103900</v>
      </c>
      <c r="J652" s="226" t="s">
        <v>37</v>
      </c>
      <c r="K652" s="242" t="s">
        <v>20</v>
      </c>
      <c r="L652" s="242" t="s">
        <v>21</v>
      </c>
      <c r="M652" s="243">
        <v>24540</v>
      </c>
      <c r="N652" s="243">
        <v>22775</v>
      </c>
      <c r="O652" s="229" t="s">
        <v>19</v>
      </c>
      <c r="P652" s="230">
        <v>301199.38</v>
      </c>
      <c r="Q652" s="256"/>
      <c r="R652" s="207"/>
    </row>
    <row r="653" spans="1:18" s="158" customFormat="1" ht="15.6" x14ac:dyDescent="0.3">
      <c r="A653" s="235">
        <v>572</v>
      </c>
      <c r="B653" s="245">
        <v>1289</v>
      </c>
      <c r="C653" s="242" t="s">
        <v>17</v>
      </c>
      <c r="D653" s="242" t="s">
        <v>820</v>
      </c>
      <c r="E653" s="226" t="s">
        <v>1012</v>
      </c>
      <c r="F653" s="227" t="s">
        <v>1122</v>
      </c>
      <c r="G653" s="226" t="s">
        <v>1013</v>
      </c>
      <c r="H653" s="226" t="s">
        <v>19</v>
      </c>
      <c r="I653" s="226" t="s">
        <v>19</v>
      </c>
      <c r="J653" s="226">
        <v>40408</v>
      </c>
      <c r="K653" s="242" t="s">
        <v>20</v>
      </c>
      <c r="L653" s="226" t="s">
        <v>21</v>
      </c>
      <c r="M653" s="243">
        <v>10000</v>
      </c>
      <c r="N653" s="212">
        <v>780</v>
      </c>
      <c r="O653" s="229" t="s">
        <v>19</v>
      </c>
      <c r="P653" s="230">
        <v>10315.5</v>
      </c>
      <c r="Q653" s="256"/>
      <c r="R653" s="207"/>
    </row>
    <row r="654" spans="1:18" s="158" customFormat="1" ht="83.4" customHeight="1" x14ac:dyDescent="0.3">
      <c r="A654" s="235">
        <v>573</v>
      </c>
      <c r="B654" s="245">
        <v>1290</v>
      </c>
      <c r="C654" s="242" t="s">
        <v>17</v>
      </c>
      <c r="D654" s="242" t="s">
        <v>820</v>
      </c>
      <c r="E654" s="242" t="s">
        <v>1458</v>
      </c>
      <c r="F654" s="242">
        <v>35</v>
      </c>
      <c r="G654" s="242" t="s">
        <v>1014</v>
      </c>
      <c r="H654" s="242">
        <v>108391</v>
      </c>
      <c r="I654" s="242">
        <v>108391</v>
      </c>
      <c r="J654" s="226" t="s">
        <v>37</v>
      </c>
      <c r="K654" s="242" t="s">
        <v>20</v>
      </c>
      <c r="L654" s="242" t="s">
        <v>21</v>
      </c>
      <c r="M654" s="243">
        <v>6000</v>
      </c>
      <c r="N654" s="243">
        <v>612</v>
      </c>
      <c r="O654" s="229" t="s">
        <v>19</v>
      </c>
      <c r="P654" s="230">
        <v>8093.7</v>
      </c>
      <c r="Q654" s="256"/>
      <c r="R654" s="207"/>
    </row>
    <row r="655" spans="1:18" s="158" customFormat="1" ht="15.6" x14ac:dyDescent="0.3">
      <c r="A655" s="235">
        <v>574</v>
      </c>
      <c r="B655" s="245">
        <v>1292</v>
      </c>
      <c r="C655" s="242" t="s">
        <v>17</v>
      </c>
      <c r="D655" s="242" t="s">
        <v>820</v>
      </c>
      <c r="E655" s="226" t="s">
        <v>1016</v>
      </c>
      <c r="F655" s="227" t="s">
        <v>1122</v>
      </c>
      <c r="G655" s="226" t="s">
        <v>1014</v>
      </c>
      <c r="H655" s="226">
        <v>3317</v>
      </c>
      <c r="I655" s="226">
        <v>106267</v>
      </c>
      <c r="J655" s="226"/>
      <c r="K655" s="242" t="s">
        <v>20</v>
      </c>
      <c r="L655" s="242" t="s">
        <v>21</v>
      </c>
      <c r="M655" s="243">
        <v>5000</v>
      </c>
      <c r="N655" s="212">
        <v>5000</v>
      </c>
      <c r="O655" s="229" t="s">
        <v>19</v>
      </c>
      <c r="P655" s="230">
        <v>66125</v>
      </c>
      <c r="Q655" s="256"/>
      <c r="R655" s="207"/>
    </row>
    <row r="656" spans="1:18" s="158" customFormat="1" ht="15.6" x14ac:dyDescent="0.3">
      <c r="A656" s="235">
        <v>575</v>
      </c>
      <c r="B656" s="245">
        <v>1293</v>
      </c>
      <c r="C656" s="242" t="s">
        <v>17</v>
      </c>
      <c r="D656" s="242" t="s">
        <v>820</v>
      </c>
      <c r="E656" s="242" t="s">
        <v>1016</v>
      </c>
      <c r="F656" s="242">
        <v>35</v>
      </c>
      <c r="G656" s="242" t="s">
        <v>1017</v>
      </c>
      <c r="H656" s="242">
        <v>108837</v>
      </c>
      <c r="I656" s="242">
        <v>108837</v>
      </c>
      <c r="J656" s="242"/>
      <c r="K656" s="242" t="s">
        <v>1067</v>
      </c>
      <c r="L656" s="242" t="s">
        <v>21</v>
      </c>
      <c r="M656" s="243">
        <v>7500</v>
      </c>
      <c r="N656" s="243">
        <v>7500</v>
      </c>
      <c r="O656" s="229" t="s">
        <v>19</v>
      </c>
      <c r="P656" s="230">
        <v>99187.5</v>
      </c>
      <c r="Q656" s="256"/>
      <c r="R656" s="207"/>
    </row>
    <row r="657" spans="1:18" s="158" customFormat="1" ht="15.6" x14ac:dyDescent="0.3">
      <c r="A657" s="235">
        <v>576</v>
      </c>
      <c r="B657" s="245">
        <v>1295</v>
      </c>
      <c r="C657" s="242" t="s">
        <v>17</v>
      </c>
      <c r="D657" s="242" t="s">
        <v>820</v>
      </c>
      <c r="E657" s="242" t="s">
        <v>1101</v>
      </c>
      <c r="F657" s="242">
        <v>35</v>
      </c>
      <c r="G657" s="242" t="s">
        <v>1014</v>
      </c>
      <c r="H657" s="246" t="s">
        <v>19</v>
      </c>
      <c r="I657" s="246" t="s">
        <v>19</v>
      </c>
      <c r="J657" s="246">
        <v>70916</v>
      </c>
      <c r="K657" s="242" t="s">
        <v>20</v>
      </c>
      <c r="L657" s="242" t="s">
        <v>21</v>
      </c>
      <c r="M657" s="243">
        <v>9353</v>
      </c>
      <c r="N657" s="243">
        <v>5327</v>
      </c>
      <c r="O657" s="229" t="s">
        <v>19</v>
      </c>
      <c r="P657" s="230">
        <v>70449.58</v>
      </c>
      <c r="Q657" s="256"/>
      <c r="R657" s="207"/>
    </row>
    <row r="658" spans="1:18" s="158" customFormat="1" ht="46.8" x14ac:dyDescent="0.3">
      <c r="A658" s="235">
        <v>577</v>
      </c>
      <c r="B658" s="245">
        <v>1296</v>
      </c>
      <c r="C658" s="242" t="s">
        <v>17</v>
      </c>
      <c r="D658" s="242" t="s">
        <v>820</v>
      </c>
      <c r="E658" s="226" t="s">
        <v>1365</v>
      </c>
      <c r="F658" s="227" t="s">
        <v>1229</v>
      </c>
      <c r="G658" s="226">
        <v>153</v>
      </c>
      <c r="H658" s="226">
        <v>111070</v>
      </c>
      <c r="I658" s="226">
        <v>111070</v>
      </c>
      <c r="J658" s="226" t="s">
        <v>37</v>
      </c>
      <c r="K658" s="242" t="s">
        <v>20</v>
      </c>
      <c r="L658" s="242" t="s">
        <v>21</v>
      </c>
      <c r="M658" s="243">
        <v>8979</v>
      </c>
      <c r="N658" s="212">
        <v>266</v>
      </c>
      <c r="O658" s="229" t="s">
        <v>19</v>
      </c>
      <c r="P658" s="230">
        <v>3517.85</v>
      </c>
      <c r="Q658" s="256"/>
      <c r="R658" s="207"/>
    </row>
    <row r="659" spans="1:18" s="158" customFormat="1" ht="15.6" x14ac:dyDescent="0.3">
      <c r="A659" s="235">
        <v>578</v>
      </c>
      <c r="B659" s="245">
        <v>1297</v>
      </c>
      <c r="C659" s="242" t="s">
        <v>17</v>
      </c>
      <c r="D659" s="242" t="s">
        <v>820</v>
      </c>
      <c r="E659" s="242" t="s">
        <v>1021</v>
      </c>
      <c r="F659" s="242">
        <v>33</v>
      </c>
      <c r="G659" s="242">
        <v>153</v>
      </c>
      <c r="H659" s="246" t="s">
        <v>19</v>
      </c>
      <c r="I659" s="246" t="s">
        <v>19</v>
      </c>
      <c r="J659" s="246">
        <v>71210</v>
      </c>
      <c r="K659" s="242" t="s">
        <v>20</v>
      </c>
      <c r="L659" s="242" t="s">
        <v>21</v>
      </c>
      <c r="M659" s="243">
        <v>7518</v>
      </c>
      <c r="N659" s="243">
        <v>6076</v>
      </c>
      <c r="O659" s="229" t="s">
        <v>19</v>
      </c>
      <c r="P659" s="230">
        <v>80355.100000000006</v>
      </c>
      <c r="Q659" s="256"/>
      <c r="R659" s="207"/>
    </row>
    <row r="660" spans="1:18" s="158" customFormat="1" ht="66.599999999999994" customHeight="1" x14ac:dyDescent="0.3">
      <c r="A660" s="235">
        <v>579</v>
      </c>
      <c r="B660" s="245">
        <v>1298</v>
      </c>
      <c r="C660" s="242" t="s">
        <v>17</v>
      </c>
      <c r="D660" s="242" t="s">
        <v>820</v>
      </c>
      <c r="E660" s="242" t="s">
        <v>509</v>
      </c>
      <c r="F660" s="242">
        <v>33</v>
      </c>
      <c r="G660" s="242">
        <v>153</v>
      </c>
      <c r="H660" s="242">
        <v>104078</v>
      </c>
      <c r="I660" s="242">
        <v>104078</v>
      </c>
      <c r="J660" s="242" t="s">
        <v>37</v>
      </c>
      <c r="K660" s="242" t="s">
        <v>20</v>
      </c>
      <c r="L660" s="242" t="s">
        <v>21</v>
      </c>
      <c r="M660" s="243">
        <v>7500</v>
      </c>
      <c r="N660" s="243">
        <v>732</v>
      </c>
      <c r="O660" s="229" t="s">
        <v>19</v>
      </c>
      <c r="P660" s="230">
        <v>9680.7000000000007</v>
      </c>
      <c r="Q660" s="256"/>
      <c r="R660" s="207"/>
    </row>
    <row r="661" spans="1:18" s="158" customFormat="1" ht="15.6" x14ac:dyDescent="0.3">
      <c r="A661" s="235">
        <v>580</v>
      </c>
      <c r="B661" s="245">
        <v>1300</v>
      </c>
      <c r="C661" s="242" t="s">
        <v>17</v>
      </c>
      <c r="D661" s="242" t="s">
        <v>820</v>
      </c>
      <c r="E661" s="242" t="s">
        <v>1022</v>
      </c>
      <c r="F661" s="242">
        <v>32</v>
      </c>
      <c r="G661" s="242" t="s">
        <v>1019</v>
      </c>
      <c r="H661" s="246" t="s">
        <v>19</v>
      </c>
      <c r="I661" s="246" t="s">
        <v>19</v>
      </c>
      <c r="J661" s="245">
        <v>60054</v>
      </c>
      <c r="K661" s="242" t="s">
        <v>20</v>
      </c>
      <c r="L661" s="242" t="s">
        <v>21</v>
      </c>
      <c r="M661" s="243">
        <v>2040</v>
      </c>
      <c r="N661" s="243">
        <v>326</v>
      </c>
      <c r="O661" s="229" t="s">
        <v>19</v>
      </c>
      <c r="P661" s="230">
        <v>4311.3500000000004</v>
      </c>
      <c r="Q661" s="256"/>
      <c r="R661" s="207"/>
    </row>
    <row r="662" spans="1:18" s="158" customFormat="1" ht="15.6" x14ac:dyDescent="0.3">
      <c r="A662" s="235">
        <v>581</v>
      </c>
      <c r="B662" s="245">
        <v>1301</v>
      </c>
      <c r="C662" s="242" t="s">
        <v>17</v>
      </c>
      <c r="D662" s="242" t="s">
        <v>820</v>
      </c>
      <c r="E662" s="226" t="s">
        <v>298</v>
      </c>
      <c r="F662" s="227" t="s">
        <v>1164</v>
      </c>
      <c r="G662" s="226" t="s">
        <v>1019</v>
      </c>
      <c r="H662" s="226">
        <v>112047</v>
      </c>
      <c r="I662" s="226">
        <v>112047</v>
      </c>
      <c r="J662" s="226" t="s">
        <v>1343</v>
      </c>
      <c r="K662" s="226" t="s">
        <v>20</v>
      </c>
      <c r="L662" s="242" t="s">
        <v>21</v>
      </c>
      <c r="M662" s="243">
        <v>4660</v>
      </c>
      <c r="N662" s="212">
        <v>3812</v>
      </c>
      <c r="O662" s="229" t="s">
        <v>19</v>
      </c>
      <c r="P662" s="230">
        <v>50413.7</v>
      </c>
      <c r="Q662" s="256"/>
      <c r="R662" s="207"/>
    </row>
    <row r="663" spans="1:18" s="158" customFormat="1" ht="15.6" x14ac:dyDescent="0.3">
      <c r="A663" s="235">
        <v>582</v>
      </c>
      <c r="B663" s="245">
        <v>1302</v>
      </c>
      <c r="C663" s="242" t="s">
        <v>17</v>
      </c>
      <c r="D663" s="242" t="s">
        <v>820</v>
      </c>
      <c r="E663" s="242" t="s">
        <v>1023</v>
      </c>
      <c r="F663" s="242">
        <v>32</v>
      </c>
      <c r="G663" s="242" t="s">
        <v>1019</v>
      </c>
      <c r="H663" s="246" t="s">
        <v>19</v>
      </c>
      <c r="I663" s="246" t="s">
        <v>19</v>
      </c>
      <c r="J663" s="246">
        <v>70938</v>
      </c>
      <c r="K663" s="242" t="s">
        <v>20</v>
      </c>
      <c r="L663" s="242" t="s">
        <v>21</v>
      </c>
      <c r="M663" s="243">
        <v>4800</v>
      </c>
      <c r="N663" s="243">
        <v>2261</v>
      </c>
      <c r="O663" s="229" t="s">
        <v>19</v>
      </c>
      <c r="P663" s="230">
        <v>29901.73</v>
      </c>
      <c r="Q663" s="256"/>
      <c r="R663" s="207"/>
    </row>
    <row r="664" spans="1:18" s="158" customFormat="1" ht="15.6" x14ac:dyDescent="0.3">
      <c r="A664" s="235">
        <v>583</v>
      </c>
      <c r="B664" s="245">
        <v>1303</v>
      </c>
      <c r="C664" s="242" t="s">
        <v>17</v>
      </c>
      <c r="D664" s="242" t="s">
        <v>820</v>
      </c>
      <c r="E664" s="242" t="s">
        <v>1024</v>
      </c>
      <c r="F664" s="242">
        <v>32</v>
      </c>
      <c r="G664" s="242" t="s">
        <v>1025</v>
      </c>
      <c r="H664" s="246" t="s">
        <v>19</v>
      </c>
      <c r="I664" s="246" t="s">
        <v>19</v>
      </c>
      <c r="J664" s="246">
        <v>44569</v>
      </c>
      <c r="K664" s="242" t="s">
        <v>20</v>
      </c>
      <c r="L664" s="242" t="s">
        <v>21</v>
      </c>
      <c r="M664" s="243">
        <v>11448</v>
      </c>
      <c r="N664" s="243">
        <v>3084</v>
      </c>
      <c r="O664" s="229" t="s">
        <v>19</v>
      </c>
      <c r="P664" s="230">
        <v>40785.9</v>
      </c>
      <c r="Q664" s="256"/>
      <c r="R664" s="207"/>
    </row>
    <row r="665" spans="1:18" s="158" customFormat="1" ht="15.6" x14ac:dyDescent="0.3">
      <c r="A665" s="235">
        <v>584</v>
      </c>
      <c r="B665" s="245">
        <v>1304</v>
      </c>
      <c r="C665" s="242" t="s">
        <v>17</v>
      </c>
      <c r="D665" s="242" t="s">
        <v>820</v>
      </c>
      <c r="E665" s="242" t="s">
        <v>1026</v>
      </c>
      <c r="F665" s="242">
        <v>32</v>
      </c>
      <c r="G665" s="242" t="s">
        <v>1027</v>
      </c>
      <c r="H665" s="242">
        <v>108055</v>
      </c>
      <c r="I665" s="242">
        <v>108055</v>
      </c>
      <c r="J665" s="242" t="s">
        <v>37</v>
      </c>
      <c r="K665" s="242" t="s">
        <v>20</v>
      </c>
      <c r="L665" s="242" t="s">
        <v>21</v>
      </c>
      <c r="M665" s="243">
        <v>5000</v>
      </c>
      <c r="N665" s="243">
        <v>3408</v>
      </c>
      <c r="O665" s="229" t="s">
        <v>19</v>
      </c>
      <c r="P665" s="230">
        <v>45070.8</v>
      </c>
      <c r="Q665" s="256"/>
      <c r="R665" s="207"/>
    </row>
    <row r="666" spans="1:18" s="158" customFormat="1" ht="15.6" x14ac:dyDescent="0.3">
      <c r="A666" s="235">
        <v>585</v>
      </c>
      <c r="B666" s="245">
        <v>1305</v>
      </c>
      <c r="C666" s="242" t="s">
        <v>17</v>
      </c>
      <c r="D666" s="242" t="s">
        <v>820</v>
      </c>
      <c r="E666" s="242" t="s">
        <v>1028</v>
      </c>
      <c r="F666" s="242">
        <v>32</v>
      </c>
      <c r="G666" s="242" t="s">
        <v>1027</v>
      </c>
      <c r="H666" s="242">
        <v>108553</v>
      </c>
      <c r="I666" s="242">
        <v>108553</v>
      </c>
      <c r="J666" s="242" t="s">
        <v>37</v>
      </c>
      <c r="K666" s="242" t="s">
        <v>20</v>
      </c>
      <c r="L666" s="242" t="s">
        <v>21</v>
      </c>
      <c r="M666" s="243">
        <v>11006</v>
      </c>
      <c r="N666" s="243">
        <v>10108</v>
      </c>
      <c r="O666" s="229" t="s">
        <v>19</v>
      </c>
      <c r="P666" s="230">
        <v>133678.29999999999</v>
      </c>
      <c r="Q666" s="256"/>
      <c r="R666" s="207"/>
    </row>
    <row r="667" spans="1:18" s="158" customFormat="1" ht="31.2" x14ac:dyDescent="0.3">
      <c r="A667" s="235">
        <v>586</v>
      </c>
      <c r="B667" s="245">
        <v>1306</v>
      </c>
      <c r="C667" s="242" t="s">
        <v>17</v>
      </c>
      <c r="D667" s="242" t="s">
        <v>820</v>
      </c>
      <c r="E667" s="242" t="s">
        <v>1029</v>
      </c>
      <c r="F667" s="242">
        <v>32</v>
      </c>
      <c r="G667" s="242" t="s">
        <v>1027</v>
      </c>
      <c r="H667" s="242">
        <v>105999</v>
      </c>
      <c r="I667" s="242">
        <v>105999</v>
      </c>
      <c r="J667" s="242" t="s">
        <v>37</v>
      </c>
      <c r="K667" s="242" t="s">
        <v>20</v>
      </c>
      <c r="L667" s="242" t="s">
        <v>21</v>
      </c>
      <c r="M667" s="243">
        <v>4400</v>
      </c>
      <c r="N667" s="243">
        <v>3874</v>
      </c>
      <c r="O667" s="229" t="s">
        <v>19</v>
      </c>
      <c r="P667" s="230">
        <v>51233.65</v>
      </c>
      <c r="Q667" s="256"/>
      <c r="R667" s="207"/>
    </row>
    <row r="668" spans="1:18" s="158" customFormat="1" ht="31.2" x14ac:dyDescent="0.3">
      <c r="A668" s="235">
        <v>587</v>
      </c>
      <c r="B668" s="245">
        <v>1307</v>
      </c>
      <c r="C668" s="242" t="s">
        <v>17</v>
      </c>
      <c r="D668" s="242" t="s">
        <v>820</v>
      </c>
      <c r="E668" s="242" t="s">
        <v>1030</v>
      </c>
      <c r="F668" s="242">
        <v>32</v>
      </c>
      <c r="G668" s="242" t="s">
        <v>1027</v>
      </c>
      <c r="H668" s="242">
        <v>108596</v>
      </c>
      <c r="I668" s="242">
        <v>108596</v>
      </c>
      <c r="J668" s="242" t="s">
        <v>37</v>
      </c>
      <c r="K668" s="242" t="s">
        <v>20</v>
      </c>
      <c r="L668" s="242" t="s">
        <v>21</v>
      </c>
      <c r="M668" s="243">
        <v>5000</v>
      </c>
      <c r="N668" s="243">
        <v>3659</v>
      </c>
      <c r="O668" s="229" t="s">
        <v>19</v>
      </c>
      <c r="P668" s="230">
        <v>48390.28</v>
      </c>
      <c r="Q668" s="256"/>
      <c r="R668" s="207"/>
    </row>
    <row r="669" spans="1:18" s="158" customFormat="1" ht="31.2" x14ac:dyDescent="0.3">
      <c r="A669" s="235">
        <v>588</v>
      </c>
      <c r="B669" s="245">
        <v>1308</v>
      </c>
      <c r="C669" s="242" t="s">
        <v>17</v>
      </c>
      <c r="D669" s="242" t="s">
        <v>820</v>
      </c>
      <c r="E669" s="242" t="s">
        <v>1030</v>
      </c>
      <c r="F669" s="242">
        <v>32</v>
      </c>
      <c r="G669" s="242" t="s">
        <v>1027</v>
      </c>
      <c r="H669" s="242">
        <v>108474</v>
      </c>
      <c r="I669" s="242">
        <v>108474</v>
      </c>
      <c r="J669" s="242" t="s">
        <v>37</v>
      </c>
      <c r="K669" s="242" t="s">
        <v>20</v>
      </c>
      <c r="L669" s="242" t="s">
        <v>21</v>
      </c>
      <c r="M669" s="243">
        <v>8215</v>
      </c>
      <c r="N669" s="243">
        <v>2340</v>
      </c>
      <c r="O669" s="229" t="s">
        <v>19</v>
      </c>
      <c r="P669" s="230">
        <v>30946.5</v>
      </c>
      <c r="Q669" s="256"/>
      <c r="R669" s="207"/>
    </row>
    <row r="670" spans="1:18" s="158" customFormat="1" ht="82.2" customHeight="1" x14ac:dyDescent="0.3">
      <c r="A670" s="235">
        <v>589</v>
      </c>
      <c r="B670" s="245">
        <v>1309</v>
      </c>
      <c r="C670" s="242" t="s">
        <v>17</v>
      </c>
      <c r="D670" s="242" t="s">
        <v>820</v>
      </c>
      <c r="E670" s="242" t="s">
        <v>1031</v>
      </c>
      <c r="F670" s="242">
        <v>32</v>
      </c>
      <c r="G670" s="242" t="s">
        <v>1027</v>
      </c>
      <c r="H670" s="242">
        <v>107429</v>
      </c>
      <c r="I670" s="242">
        <v>107429</v>
      </c>
      <c r="J670" s="242"/>
      <c r="K670" s="242" t="s">
        <v>20</v>
      </c>
      <c r="L670" s="242" t="s">
        <v>21</v>
      </c>
      <c r="M670" s="243">
        <v>10000</v>
      </c>
      <c r="N670" s="243">
        <v>8</v>
      </c>
      <c r="O670" s="229" t="s">
        <v>19</v>
      </c>
      <c r="P670" s="230">
        <v>105.8</v>
      </c>
      <c r="Q670" s="256"/>
      <c r="R670" s="207"/>
    </row>
    <row r="671" spans="1:18" s="180" customFormat="1" ht="15.6" x14ac:dyDescent="0.3">
      <c r="A671" s="235">
        <v>590</v>
      </c>
      <c r="B671" s="245" t="s">
        <v>1551</v>
      </c>
      <c r="C671" s="242" t="s">
        <v>17</v>
      </c>
      <c r="D671" s="242" t="s">
        <v>820</v>
      </c>
      <c r="E671" s="242" t="s">
        <v>1396</v>
      </c>
      <c r="F671" s="242">
        <v>59</v>
      </c>
      <c r="G671" s="242" t="s">
        <v>1397</v>
      </c>
      <c r="H671" s="242">
        <v>3056</v>
      </c>
      <c r="I671" s="242">
        <v>105632</v>
      </c>
      <c r="J671" s="242" t="s">
        <v>37</v>
      </c>
      <c r="K671" s="242" t="s">
        <v>20</v>
      </c>
      <c r="L671" s="242" t="s">
        <v>1394</v>
      </c>
      <c r="M671" s="243">
        <v>4999</v>
      </c>
      <c r="N671" s="243">
        <v>14</v>
      </c>
      <c r="O671" s="229" t="s">
        <v>19</v>
      </c>
      <c r="P671" s="230">
        <v>191.75</v>
      </c>
      <c r="Q671" s="256"/>
      <c r="R671" s="207"/>
    </row>
    <row r="672" spans="1:18" s="158" customFormat="1" ht="124.8" x14ac:dyDescent="0.3">
      <c r="A672" s="235">
        <v>591</v>
      </c>
      <c r="B672" s="236">
        <v>1379</v>
      </c>
      <c r="C672" s="231" t="s">
        <v>17</v>
      </c>
      <c r="D672" s="231" t="s">
        <v>1035</v>
      </c>
      <c r="E672" s="226" t="s">
        <v>1116</v>
      </c>
      <c r="F672" s="227" t="s">
        <v>19</v>
      </c>
      <c r="G672" s="226" t="s">
        <v>19</v>
      </c>
      <c r="H672" s="226">
        <v>54634</v>
      </c>
      <c r="I672" s="226">
        <v>54634</v>
      </c>
      <c r="J672" s="226" t="s">
        <v>37</v>
      </c>
      <c r="K672" s="226" t="s">
        <v>20</v>
      </c>
      <c r="L672" s="226" t="s">
        <v>21</v>
      </c>
      <c r="M672" s="214">
        <v>4993</v>
      </c>
      <c r="N672" s="212">
        <v>519</v>
      </c>
      <c r="O672" s="229" t="s">
        <v>19</v>
      </c>
      <c r="P672" s="230">
        <v>6863.78</v>
      </c>
      <c r="Q672" s="256"/>
      <c r="R672" s="207"/>
    </row>
    <row r="673" spans="1:18" s="158" customFormat="1" ht="31.2" x14ac:dyDescent="0.3">
      <c r="A673" s="235">
        <v>592</v>
      </c>
      <c r="B673" s="236">
        <v>1383</v>
      </c>
      <c r="C673" s="231" t="s">
        <v>17</v>
      </c>
      <c r="D673" s="231" t="s">
        <v>1035</v>
      </c>
      <c r="E673" s="231" t="s">
        <v>1036</v>
      </c>
      <c r="F673" s="237">
        <v>20</v>
      </c>
      <c r="G673" s="237">
        <v>6</v>
      </c>
      <c r="H673" s="237">
        <v>352</v>
      </c>
      <c r="I673" s="237">
        <v>55451</v>
      </c>
      <c r="J673" s="237"/>
      <c r="K673" s="231" t="s">
        <v>20</v>
      </c>
      <c r="L673" s="231" t="s">
        <v>38</v>
      </c>
      <c r="M673" s="234">
        <v>25500</v>
      </c>
      <c r="N673" s="214">
        <v>25445</v>
      </c>
      <c r="O673" s="229" t="s">
        <v>19</v>
      </c>
      <c r="P673" s="230">
        <v>1830322.46</v>
      </c>
      <c r="Q673" s="256"/>
      <c r="R673" s="207"/>
    </row>
    <row r="674" spans="1:18" ht="25.5" customHeight="1" x14ac:dyDescent="0.3">
      <c r="A674" s="218"/>
      <c r="B674" s="207"/>
      <c r="C674" s="219"/>
      <c r="D674" s="219"/>
      <c r="E674" s="219"/>
      <c r="F674" s="219"/>
      <c r="G674" s="219"/>
      <c r="H674" s="219"/>
      <c r="I674" s="219"/>
      <c r="J674" s="219"/>
      <c r="K674" s="219"/>
      <c r="L674" s="219"/>
      <c r="M674" s="220" t="s">
        <v>1038</v>
      </c>
      <c r="N674" s="221">
        <f>SUM(N5:N673)</f>
        <v>618080</v>
      </c>
      <c r="O674" s="222" t="s">
        <v>1370</v>
      </c>
      <c r="P674" s="223">
        <f>SUM(P5:P673)</f>
        <v>19925014.529999997</v>
      </c>
      <c r="Q674" s="258"/>
      <c r="R674" s="207"/>
    </row>
    <row r="675" spans="1:18" x14ac:dyDescent="0.3">
      <c r="A675" s="4"/>
      <c r="B675" s="17"/>
      <c r="C675" s="18"/>
      <c r="D675" s="18"/>
      <c r="E675" s="4"/>
      <c r="F675" s="17"/>
      <c r="G675" s="4"/>
      <c r="H675" s="4"/>
      <c r="I675" s="4"/>
      <c r="J675" s="4"/>
      <c r="K675" s="4"/>
      <c r="L675" s="4"/>
      <c r="M675" s="19"/>
    </row>
    <row r="676" spans="1:18" ht="50.25" customHeight="1" x14ac:dyDescent="0.3">
      <c r="A676" s="263" t="s">
        <v>1519</v>
      </c>
      <c r="B676" s="263"/>
      <c r="C676" s="263"/>
      <c r="D676" s="263"/>
      <c r="E676" s="263"/>
      <c r="F676" s="263"/>
      <c r="G676" s="263"/>
      <c r="H676" s="263"/>
      <c r="I676" s="263"/>
      <c r="J676" s="263"/>
      <c r="K676" s="263"/>
      <c r="L676" s="263"/>
      <c r="M676" s="263"/>
      <c r="N676" s="263"/>
      <c r="O676" s="263"/>
      <c r="P676" s="263"/>
      <c r="Q676" s="224"/>
    </row>
  </sheetData>
  <mergeCells count="969">
    <mergeCell ref="O613:O614"/>
    <mergeCell ref="P613:P614"/>
    <mergeCell ref="A613:A614"/>
    <mergeCell ref="B613:B614"/>
    <mergeCell ref="C613:C614"/>
    <mergeCell ref="D613:D614"/>
    <mergeCell ref="E613:E614"/>
    <mergeCell ref="F613:F614"/>
    <mergeCell ref="G613:G614"/>
    <mergeCell ref="H613:H614"/>
    <mergeCell ref="I613:I614"/>
    <mergeCell ref="I340:I341"/>
    <mergeCell ref="A338:A339"/>
    <mergeCell ref="A344:A345"/>
    <mergeCell ref="B344:B345"/>
    <mergeCell ref="J613:J614"/>
    <mergeCell ref="K613:K614"/>
    <mergeCell ref="L613:L614"/>
    <mergeCell ref="M613:M614"/>
    <mergeCell ref="N613:N614"/>
    <mergeCell ref="C580:C581"/>
    <mergeCell ref="D580:D581"/>
    <mergeCell ref="E580:E581"/>
    <mergeCell ref="F580:F581"/>
    <mergeCell ref="C346:C347"/>
    <mergeCell ref="F342:F343"/>
    <mergeCell ref="G342:G343"/>
    <mergeCell ref="H342:H343"/>
    <mergeCell ref="C340:C341"/>
    <mergeCell ref="D340:D341"/>
    <mergeCell ref="D346:D347"/>
    <mergeCell ref="E346:E347"/>
    <mergeCell ref="F346:F347"/>
    <mergeCell ref="G346:G347"/>
    <mergeCell ref="H346:H347"/>
    <mergeCell ref="A625:A626"/>
    <mergeCell ref="B617:B618"/>
    <mergeCell ref="C617:C618"/>
    <mergeCell ref="A231:A232"/>
    <mergeCell ref="A216:A217"/>
    <mergeCell ref="A228:A229"/>
    <mergeCell ref="O212:O213"/>
    <mergeCell ref="M340:M341"/>
    <mergeCell ref="M342:M343"/>
    <mergeCell ref="M344:M345"/>
    <mergeCell ref="M346:M347"/>
    <mergeCell ref="M348:M349"/>
    <mergeCell ref="K342:K343"/>
    <mergeCell ref="I342:I343"/>
    <mergeCell ref="A342:A343"/>
    <mergeCell ref="B342:B343"/>
    <mergeCell ref="C342:C343"/>
    <mergeCell ref="D342:D343"/>
    <mergeCell ref="E342:E343"/>
    <mergeCell ref="A212:A213"/>
    <mergeCell ref="K340:K341"/>
    <mergeCell ref="H316:H317"/>
    <mergeCell ref="I316:I317"/>
    <mergeCell ref="B311:B312"/>
    <mergeCell ref="K617:K618"/>
    <mergeCell ref="M617:M618"/>
    <mergeCell ref="B625:B626"/>
    <mergeCell ref="C625:C626"/>
    <mergeCell ref="D625:D626"/>
    <mergeCell ref="E625:E626"/>
    <mergeCell ref="F625:F626"/>
    <mergeCell ref="G625:G626"/>
    <mergeCell ref="H625:H626"/>
    <mergeCell ref="I625:I626"/>
    <mergeCell ref="J625:J626"/>
    <mergeCell ref="K625:K626"/>
    <mergeCell ref="M625:M626"/>
    <mergeCell ref="I617:I618"/>
    <mergeCell ref="J617:J618"/>
    <mergeCell ref="J326:J327"/>
    <mergeCell ref="J328:J329"/>
    <mergeCell ref="J332:J333"/>
    <mergeCell ref="J334:J335"/>
    <mergeCell ref="G324:G325"/>
    <mergeCell ref="H324:H325"/>
    <mergeCell ref="I324:I325"/>
    <mergeCell ref="C330:C331"/>
    <mergeCell ref="D330:D331"/>
    <mergeCell ref="E330:E331"/>
    <mergeCell ref="F11:F12"/>
    <mergeCell ref="G11:G12"/>
    <mergeCell ref="A13:A14"/>
    <mergeCell ref="A617:A618"/>
    <mergeCell ref="D617:D618"/>
    <mergeCell ref="E617:E618"/>
    <mergeCell ref="F617:F618"/>
    <mergeCell ref="G617:G618"/>
    <mergeCell ref="H617:H618"/>
    <mergeCell ref="A580:A581"/>
    <mergeCell ref="B580:B581"/>
    <mergeCell ref="A346:A347"/>
    <mergeCell ref="A330:A331"/>
    <mergeCell ref="B330:B331"/>
    <mergeCell ref="B346:B347"/>
    <mergeCell ref="A340:A341"/>
    <mergeCell ref="B340:B341"/>
    <mergeCell ref="E340:E341"/>
    <mergeCell ref="F340:F341"/>
    <mergeCell ref="G340:G341"/>
    <mergeCell ref="H340:H341"/>
    <mergeCell ref="E13:E14"/>
    <mergeCell ref="B13:B14"/>
    <mergeCell ref="C13:C14"/>
    <mergeCell ref="D13:D14"/>
    <mergeCell ref="F13:F14"/>
    <mergeCell ref="G13:G14"/>
    <mergeCell ref="H13:H14"/>
    <mergeCell ref="I13:I14"/>
    <mergeCell ref="J13:J14"/>
    <mergeCell ref="H328:H329"/>
    <mergeCell ref="I328:I329"/>
    <mergeCell ref="H295:H296"/>
    <mergeCell ref="I295:I296"/>
    <mergeCell ref="J295:J296"/>
    <mergeCell ref="G198:G199"/>
    <mergeCell ref="H198:H199"/>
    <mergeCell ref="J110:J111"/>
    <mergeCell ref="J161:J162"/>
    <mergeCell ref="J158:J159"/>
    <mergeCell ref="J116:J117"/>
    <mergeCell ref="J118:J119"/>
    <mergeCell ref="E299:E300"/>
    <mergeCell ref="F299:F300"/>
    <mergeCell ref="G299:G300"/>
    <mergeCell ref="H299:H300"/>
    <mergeCell ref="I299:I300"/>
    <mergeCell ref="E290:E291"/>
    <mergeCell ref="J11:J12"/>
    <mergeCell ref="M11:M12"/>
    <mergeCell ref="M13:M14"/>
    <mergeCell ref="J15:J16"/>
    <mergeCell ref="J92:J93"/>
    <mergeCell ref="J96:J97"/>
    <mergeCell ref="J104:J105"/>
    <mergeCell ref="J106:J107"/>
    <mergeCell ref="J108:J109"/>
    <mergeCell ref="M94:M95"/>
    <mergeCell ref="I344:I345"/>
    <mergeCell ref="G580:G581"/>
    <mergeCell ref="H580:H581"/>
    <mergeCell ref="I580:I581"/>
    <mergeCell ref="D523:D524"/>
    <mergeCell ref="E523:E524"/>
    <mergeCell ref="F523:F524"/>
    <mergeCell ref="G523:G524"/>
    <mergeCell ref="H523:H524"/>
    <mergeCell ref="I523:I524"/>
    <mergeCell ref="C348:C349"/>
    <mergeCell ref="D348:D349"/>
    <mergeCell ref="E348:E349"/>
    <mergeCell ref="F348:F349"/>
    <mergeCell ref="G348:G349"/>
    <mergeCell ref="H348:H349"/>
    <mergeCell ref="I348:I349"/>
    <mergeCell ref="I346:I347"/>
    <mergeCell ref="J346:J347"/>
    <mergeCell ref="K580:K581"/>
    <mergeCell ref="K523:K524"/>
    <mergeCell ref="J523:J524"/>
    <mergeCell ref="J577:J578"/>
    <mergeCell ref="J580:J581"/>
    <mergeCell ref="K348:K349"/>
    <mergeCell ref="J311:J312"/>
    <mergeCell ref="J313:J314"/>
    <mergeCell ref="J316:J317"/>
    <mergeCell ref="J319:J320"/>
    <mergeCell ref="J342:J343"/>
    <mergeCell ref="K326:K327"/>
    <mergeCell ref="K322:K323"/>
    <mergeCell ref="J340:J341"/>
    <mergeCell ref="K338:K339"/>
    <mergeCell ref="J336:J337"/>
    <mergeCell ref="K332:K333"/>
    <mergeCell ref="K316:K317"/>
    <mergeCell ref="K313:K314"/>
    <mergeCell ref="K344:K345"/>
    <mergeCell ref="K346:K347"/>
    <mergeCell ref="J344:J345"/>
    <mergeCell ref="J348:J349"/>
    <mergeCell ref="K330:K331"/>
    <mergeCell ref="A316:A317"/>
    <mergeCell ref="B316:B317"/>
    <mergeCell ref="C316:C317"/>
    <mergeCell ref="D316:D317"/>
    <mergeCell ref="E316:E317"/>
    <mergeCell ref="F316:F317"/>
    <mergeCell ref="G316:G317"/>
    <mergeCell ref="J299:J300"/>
    <mergeCell ref="K299:K300"/>
    <mergeCell ref="A301:A302"/>
    <mergeCell ref="B301:B302"/>
    <mergeCell ref="C301:C302"/>
    <mergeCell ref="D301:D302"/>
    <mergeCell ref="E301:E302"/>
    <mergeCell ref="F301:F302"/>
    <mergeCell ref="G301:G302"/>
    <mergeCell ref="H301:H302"/>
    <mergeCell ref="I301:I302"/>
    <mergeCell ref="J301:J302"/>
    <mergeCell ref="K301:K302"/>
    <mergeCell ref="A299:A300"/>
    <mergeCell ref="B299:B300"/>
    <mergeCell ref="C299:C300"/>
    <mergeCell ref="D299:D300"/>
    <mergeCell ref="K295:K296"/>
    <mergeCell ref="A295:A296"/>
    <mergeCell ref="A297:A298"/>
    <mergeCell ref="B297:B298"/>
    <mergeCell ref="C297:C298"/>
    <mergeCell ref="D297:D298"/>
    <mergeCell ref="E297:E298"/>
    <mergeCell ref="F297:F298"/>
    <mergeCell ref="G297:G298"/>
    <mergeCell ref="H297:H298"/>
    <mergeCell ref="I297:I298"/>
    <mergeCell ref="J297:J298"/>
    <mergeCell ref="K297:K298"/>
    <mergeCell ref="B295:B296"/>
    <mergeCell ref="C295:C296"/>
    <mergeCell ref="D295:D296"/>
    <mergeCell ref="E295:E296"/>
    <mergeCell ref="F295:F296"/>
    <mergeCell ref="G295:G296"/>
    <mergeCell ref="K290:K291"/>
    <mergeCell ref="A290:A291"/>
    <mergeCell ref="D284:D285"/>
    <mergeCell ref="E284:E285"/>
    <mergeCell ref="F284:F285"/>
    <mergeCell ref="G284:G285"/>
    <mergeCell ref="H284:H285"/>
    <mergeCell ref="J293:J294"/>
    <mergeCell ref="A293:A294"/>
    <mergeCell ref="J284:J285"/>
    <mergeCell ref="J287:J288"/>
    <mergeCell ref="A287:A288"/>
    <mergeCell ref="B287:B288"/>
    <mergeCell ref="C287:C288"/>
    <mergeCell ref="D287:D288"/>
    <mergeCell ref="E287:E288"/>
    <mergeCell ref="F287:F288"/>
    <mergeCell ref="G287:G288"/>
    <mergeCell ref="H287:H288"/>
    <mergeCell ref="I287:I288"/>
    <mergeCell ref="K287:K288"/>
    <mergeCell ref="B290:B291"/>
    <mergeCell ref="C290:C291"/>
    <mergeCell ref="D290:D291"/>
    <mergeCell ref="F290:F291"/>
    <mergeCell ref="G290:G291"/>
    <mergeCell ref="H290:H291"/>
    <mergeCell ref="I290:I291"/>
    <mergeCell ref="J290:J291"/>
    <mergeCell ref="K212:K213"/>
    <mergeCell ref="B216:B217"/>
    <mergeCell ref="C216:C217"/>
    <mergeCell ref="D216:D217"/>
    <mergeCell ref="E216:E217"/>
    <mergeCell ref="F216:F217"/>
    <mergeCell ref="G216:G217"/>
    <mergeCell ref="H216:H217"/>
    <mergeCell ref="I216:I217"/>
    <mergeCell ref="K216:K217"/>
    <mergeCell ref="E231:E232"/>
    <mergeCell ref="F231:F232"/>
    <mergeCell ref="G231:G232"/>
    <mergeCell ref="H231:H232"/>
    <mergeCell ref="I231:I232"/>
    <mergeCell ref="J231:J232"/>
    <mergeCell ref="K231:K232"/>
    <mergeCell ref="D231:D232"/>
    <mergeCell ref="K214:K215"/>
    <mergeCell ref="I228:I229"/>
    <mergeCell ref="B228:B229"/>
    <mergeCell ref="C228:C229"/>
    <mergeCell ref="D228:D229"/>
    <mergeCell ref="E228:E229"/>
    <mergeCell ref="F228:F229"/>
    <mergeCell ref="G228:G229"/>
    <mergeCell ref="H228:H229"/>
    <mergeCell ref="K228:K229"/>
    <mergeCell ref="I214:I215"/>
    <mergeCell ref="D204:D205"/>
    <mergeCell ref="E204:E205"/>
    <mergeCell ref="F204:F205"/>
    <mergeCell ref="G204:G205"/>
    <mergeCell ref="H204:H205"/>
    <mergeCell ref="J216:J217"/>
    <mergeCell ref="J228:J229"/>
    <mergeCell ref="B214:B215"/>
    <mergeCell ref="C214:C215"/>
    <mergeCell ref="D214:D215"/>
    <mergeCell ref="E214:E215"/>
    <mergeCell ref="F214:F215"/>
    <mergeCell ref="G214:G215"/>
    <mergeCell ref="H214:H215"/>
    <mergeCell ref="J214:J215"/>
    <mergeCell ref="J212:J213"/>
    <mergeCell ref="B212:B213"/>
    <mergeCell ref="C212:C213"/>
    <mergeCell ref="D212:D213"/>
    <mergeCell ref="E212:E213"/>
    <mergeCell ref="F212:F213"/>
    <mergeCell ref="G212:G213"/>
    <mergeCell ref="H212:H213"/>
    <mergeCell ref="I212:I213"/>
    <mergeCell ref="H200:H201"/>
    <mergeCell ref="I200:I201"/>
    <mergeCell ref="K200:K201"/>
    <mergeCell ref="A200:A201"/>
    <mergeCell ref="J198:J199"/>
    <mergeCell ref="J200:J201"/>
    <mergeCell ref="A202:A203"/>
    <mergeCell ref="B202:B203"/>
    <mergeCell ref="C202:C203"/>
    <mergeCell ref="D202:D203"/>
    <mergeCell ref="E202:E203"/>
    <mergeCell ref="F202:F203"/>
    <mergeCell ref="G202:G203"/>
    <mergeCell ref="H202:H203"/>
    <mergeCell ref="I202:I203"/>
    <mergeCell ref="K202:K203"/>
    <mergeCell ref="J202:J203"/>
    <mergeCell ref="A198:A199"/>
    <mergeCell ref="B198:B199"/>
    <mergeCell ref="C198:C199"/>
    <mergeCell ref="D198:D199"/>
    <mergeCell ref="E198:E199"/>
    <mergeCell ref="F198:F199"/>
    <mergeCell ref="I198:I199"/>
    <mergeCell ref="A165:A166"/>
    <mergeCell ref="B165:B166"/>
    <mergeCell ref="C165:C166"/>
    <mergeCell ref="K194:K195"/>
    <mergeCell ref="A194:A195"/>
    <mergeCell ref="A196:A197"/>
    <mergeCell ref="B196:B197"/>
    <mergeCell ref="C196:C197"/>
    <mergeCell ref="D196:D197"/>
    <mergeCell ref="E196:E197"/>
    <mergeCell ref="F196:F197"/>
    <mergeCell ref="G196:G197"/>
    <mergeCell ref="H196:H197"/>
    <mergeCell ref="I196:I197"/>
    <mergeCell ref="K196:K197"/>
    <mergeCell ref="J194:J195"/>
    <mergeCell ref="J196:J197"/>
    <mergeCell ref="K167:K168"/>
    <mergeCell ref="I165:I166"/>
    <mergeCell ref="J167:J168"/>
    <mergeCell ref="J165:J166"/>
    <mergeCell ref="A167:A168"/>
    <mergeCell ref="B167:B168"/>
    <mergeCell ref="E167:E168"/>
    <mergeCell ref="F167:F168"/>
    <mergeCell ref="G167:G168"/>
    <mergeCell ref="H167:H168"/>
    <mergeCell ref="I167:I168"/>
    <mergeCell ref="A154:A155"/>
    <mergeCell ref="M154:M155"/>
    <mergeCell ref="J139:J140"/>
    <mergeCell ref="J141:J142"/>
    <mergeCell ref="J143:J144"/>
    <mergeCell ref="J154:J155"/>
    <mergeCell ref="B161:B162"/>
    <mergeCell ref="C161:C162"/>
    <mergeCell ref="D161:D162"/>
    <mergeCell ref="E161:E162"/>
    <mergeCell ref="F161:F162"/>
    <mergeCell ref="G161:G162"/>
    <mergeCell ref="H161:H162"/>
    <mergeCell ref="D165:D166"/>
    <mergeCell ref="E165:E166"/>
    <mergeCell ref="F165:F166"/>
    <mergeCell ref="G165:G166"/>
    <mergeCell ref="H165:H166"/>
    <mergeCell ref="M295:M296"/>
    <mergeCell ref="M297:M298"/>
    <mergeCell ref="M299:M300"/>
    <mergeCell ref="A102:A103"/>
    <mergeCell ref="D104:D105"/>
    <mergeCell ref="E104:E105"/>
    <mergeCell ref="F104:F105"/>
    <mergeCell ref="G104:G105"/>
    <mergeCell ref="H104:H105"/>
    <mergeCell ref="I104:I105"/>
    <mergeCell ref="K104:K105"/>
    <mergeCell ref="M104:M105"/>
    <mergeCell ref="A104:A105"/>
    <mergeCell ref="D116:D117"/>
    <mergeCell ref="E116:E117"/>
    <mergeCell ref="F116:F117"/>
    <mergeCell ref="G116:G117"/>
    <mergeCell ref="H116:H117"/>
    <mergeCell ref="I116:I117"/>
    <mergeCell ref="K116:K117"/>
    <mergeCell ref="M116:M117"/>
    <mergeCell ref="A116:A117"/>
    <mergeCell ref="B132:B133"/>
    <mergeCell ref="C167:C168"/>
    <mergeCell ref="M313:M314"/>
    <mergeCell ref="K198:K199"/>
    <mergeCell ref="M332:M333"/>
    <mergeCell ref="M523:M524"/>
    <mergeCell ref="M577:M578"/>
    <mergeCell ref="M580:M581"/>
    <mergeCell ref="B92:B93"/>
    <mergeCell ref="A92:A93"/>
    <mergeCell ref="C92:C93"/>
    <mergeCell ref="D92:D93"/>
    <mergeCell ref="E92:E93"/>
    <mergeCell ref="F92:F93"/>
    <mergeCell ref="G92:G93"/>
    <mergeCell ref="H92:H93"/>
    <mergeCell ref="I92:I93"/>
    <mergeCell ref="K92:K93"/>
    <mergeCell ref="B96:B97"/>
    <mergeCell ref="C96:C97"/>
    <mergeCell ref="D96:D97"/>
    <mergeCell ref="E96:E97"/>
    <mergeCell ref="F96:F97"/>
    <mergeCell ref="G96:G97"/>
    <mergeCell ref="H96:H97"/>
    <mergeCell ref="B163:B164"/>
    <mergeCell ref="M293:M294"/>
    <mergeCell ref="K577:K578"/>
    <mergeCell ref="I577:I578"/>
    <mergeCell ref="M334:M335"/>
    <mergeCell ref="M336:M337"/>
    <mergeCell ref="J338:J339"/>
    <mergeCell ref="M194:M195"/>
    <mergeCell ref="M196:M197"/>
    <mergeCell ref="M198:M199"/>
    <mergeCell ref="M200:M201"/>
    <mergeCell ref="M202:M203"/>
    <mergeCell ref="M204:M205"/>
    <mergeCell ref="M206:M207"/>
    <mergeCell ref="M208:M209"/>
    <mergeCell ref="M214:M215"/>
    <mergeCell ref="M287:M288"/>
    <mergeCell ref="M290:M291"/>
    <mergeCell ref="M212:M213"/>
    <mergeCell ref="M231:M232"/>
    <mergeCell ref="M301:M302"/>
    <mergeCell ref="M303:M304"/>
    <mergeCell ref="M305:M306"/>
    <mergeCell ref="M307:M309"/>
    <mergeCell ref="M311:M312"/>
    <mergeCell ref="A577:A578"/>
    <mergeCell ref="B577:B578"/>
    <mergeCell ref="C577:C578"/>
    <mergeCell ref="D577:D578"/>
    <mergeCell ref="E577:E578"/>
    <mergeCell ref="F577:F578"/>
    <mergeCell ref="G577:G578"/>
    <mergeCell ref="H577:H578"/>
    <mergeCell ref="B338:B339"/>
    <mergeCell ref="C338:C339"/>
    <mergeCell ref="D338:D339"/>
    <mergeCell ref="E338:E339"/>
    <mergeCell ref="F338:F339"/>
    <mergeCell ref="G338:G339"/>
    <mergeCell ref="H338:H339"/>
    <mergeCell ref="C344:C345"/>
    <mergeCell ref="D344:D345"/>
    <mergeCell ref="E344:E345"/>
    <mergeCell ref="F344:F345"/>
    <mergeCell ref="G344:G345"/>
    <mergeCell ref="H344:H345"/>
    <mergeCell ref="A523:A524"/>
    <mergeCell ref="B523:B524"/>
    <mergeCell ref="A348:A349"/>
    <mergeCell ref="C523:C524"/>
    <mergeCell ref="M338:M339"/>
    <mergeCell ref="A336:A337"/>
    <mergeCell ref="K334:K335"/>
    <mergeCell ref="A334:A335"/>
    <mergeCell ref="B334:B335"/>
    <mergeCell ref="C334:C335"/>
    <mergeCell ref="D334:D335"/>
    <mergeCell ref="E334:E335"/>
    <mergeCell ref="F334:F335"/>
    <mergeCell ref="G334:G335"/>
    <mergeCell ref="H334:H335"/>
    <mergeCell ref="I334:I335"/>
    <mergeCell ref="K336:K337"/>
    <mergeCell ref="D336:D337"/>
    <mergeCell ref="E336:E337"/>
    <mergeCell ref="F336:F337"/>
    <mergeCell ref="G336:G337"/>
    <mergeCell ref="H336:H337"/>
    <mergeCell ref="I336:I337"/>
    <mergeCell ref="B336:B337"/>
    <mergeCell ref="C336:C337"/>
    <mergeCell ref="I338:I339"/>
    <mergeCell ref="B348:B349"/>
    <mergeCell ref="M326:M327"/>
    <mergeCell ref="M328:M329"/>
    <mergeCell ref="M330:M331"/>
    <mergeCell ref="A328:A329"/>
    <mergeCell ref="B328:B329"/>
    <mergeCell ref="C328:C329"/>
    <mergeCell ref="D328:D329"/>
    <mergeCell ref="G332:G333"/>
    <mergeCell ref="H332:H333"/>
    <mergeCell ref="I332:I333"/>
    <mergeCell ref="A332:A333"/>
    <mergeCell ref="F330:F331"/>
    <mergeCell ref="G330:G331"/>
    <mergeCell ref="H330:H331"/>
    <mergeCell ref="I330:I331"/>
    <mergeCell ref="J330:J331"/>
    <mergeCell ref="H326:H327"/>
    <mergeCell ref="I326:I327"/>
    <mergeCell ref="E328:E329"/>
    <mergeCell ref="F328:F329"/>
    <mergeCell ref="E326:E327"/>
    <mergeCell ref="F326:F327"/>
    <mergeCell ref="G326:G327"/>
    <mergeCell ref="G328:G329"/>
    <mergeCell ref="A324:A325"/>
    <mergeCell ref="B324:B325"/>
    <mergeCell ref="C324:C325"/>
    <mergeCell ref="D324:D325"/>
    <mergeCell ref="E324:E325"/>
    <mergeCell ref="F324:F325"/>
    <mergeCell ref="A322:A323"/>
    <mergeCell ref="A319:A320"/>
    <mergeCell ref="B332:B333"/>
    <mergeCell ref="C332:C333"/>
    <mergeCell ref="D332:D333"/>
    <mergeCell ref="E332:E333"/>
    <mergeCell ref="F332:F333"/>
    <mergeCell ref="A326:A327"/>
    <mergeCell ref="B326:B327"/>
    <mergeCell ref="C326:C327"/>
    <mergeCell ref="D326:D327"/>
    <mergeCell ref="M316:M317"/>
    <mergeCell ref="M319:M320"/>
    <mergeCell ref="M322:M323"/>
    <mergeCell ref="M324:M325"/>
    <mergeCell ref="B322:B323"/>
    <mergeCell ref="C322:C323"/>
    <mergeCell ref="D322:D323"/>
    <mergeCell ref="E322:E323"/>
    <mergeCell ref="F322:F323"/>
    <mergeCell ref="G322:G323"/>
    <mergeCell ref="H322:H323"/>
    <mergeCell ref="I322:I323"/>
    <mergeCell ref="K319:K320"/>
    <mergeCell ref="I319:I320"/>
    <mergeCell ref="B319:B320"/>
    <mergeCell ref="C319:C320"/>
    <mergeCell ref="D319:D320"/>
    <mergeCell ref="E319:E320"/>
    <mergeCell ref="F319:F320"/>
    <mergeCell ref="G319:G320"/>
    <mergeCell ref="H319:H320"/>
    <mergeCell ref="J324:J325"/>
    <mergeCell ref="K324:K325"/>
    <mergeCell ref="J322:J323"/>
    <mergeCell ref="J307:J309"/>
    <mergeCell ref="K307:K309"/>
    <mergeCell ref="A313:A314"/>
    <mergeCell ref="B313:B314"/>
    <mergeCell ref="C313:C314"/>
    <mergeCell ref="D313:D314"/>
    <mergeCell ref="E313:E314"/>
    <mergeCell ref="F313:F314"/>
    <mergeCell ref="G313:G314"/>
    <mergeCell ref="H313:H314"/>
    <mergeCell ref="E311:E312"/>
    <mergeCell ref="F311:F312"/>
    <mergeCell ref="I313:I314"/>
    <mergeCell ref="G311:G312"/>
    <mergeCell ref="H311:H312"/>
    <mergeCell ref="C311:C312"/>
    <mergeCell ref="D311:D312"/>
    <mergeCell ref="I311:I312"/>
    <mergeCell ref="B305:B306"/>
    <mergeCell ref="C305:C306"/>
    <mergeCell ref="D305:D306"/>
    <mergeCell ref="E305:E306"/>
    <mergeCell ref="F305:F306"/>
    <mergeCell ref="I305:I306"/>
    <mergeCell ref="A307:A309"/>
    <mergeCell ref="B307:B309"/>
    <mergeCell ref="C307:C309"/>
    <mergeCell ref="D307:D309"/>
    <mergeCell ref="E307:E309"/>
    <mergeCell ref="F307:F309"/>
    <mergeCell ref="G307:G309"/>
    <mergeCell ref="H307:H309"/>
    <mergeCell ref="I307:I309"/>
    <mergeCell ref="G305:G306"/>
    <mergeCell ref="H305:H306"/>
    <mergeCell ref="O342:O343"/>
    <mergeCell ref="O319:O320"/>
    <mergeCell ref="O324:O325"/>
    <mergeCell ref="O328:O329"/>
    <mergeCell ref="O330:O331"/>
    <mergeCell ref="O334:O335"/>
    <mergeCell ref="O344:O345"/>
    <mergeCell ref="O299:O300"/>
    <mergeCell ref="O303:O304"/>
    <mergeCell ref="O293:O294"/>
    <mergeCell ref="O297:O298"/>
    <mergeCell ref="O295:O296"/>
    <mergeCell ref="O301:O302"/>
    <mergeCell ref="O322:O323"/>
    <mergeCell ref="O326:O327"/>
    <mergeCell ref="O340:O341"/>
    <mergeCell ref="O336:O337"/>
    <mergeCell ref="A311:A312"/>
    <mergeCell ref="J305:J306"/>
    <mergeCell ref="J303:J304"/>
    <mergeCell ref="K305:K306"/>
    <mergeCell ref="K303:K304"/>
    <mergeCell ref="I303:I304"/>
    <mergeCell ref="A303:A304"/>
    <mergeCell ref="B303:B304"/>
    <mergeCell ref="C303:C304"/>
    <mergeCell ref="D303:D304"/>
    <mergeCell ref="E303:E304"/>
    <mergeCell ref="F303:F304"/>
    <mergeCell ref="G303:G304"/>
    <mergeCell ref="H303:H304"/>
    <mergeCell ref="K311:K312"/>
    <mergeCell ref="A305:A306"/>
    <mergeCell ref="A284:A285"/>
    <mergeCell ref="I284:I285"/>
    <mergeCell ref="B284:B285"/>
    <mergeCell ref="C284:C285"/>
    <mergeCell ref="B208:B209"/>
    <mergeCell ref="C208:C209"/>
    <mergeCell ref="D208:D209"/>
    <mergeCell ref="E208:E209"/>
    <mergeCell ref="F208:F209"/>
    <mergeCell ref="G208:G209"/>
    <mergeCell ref="H208:H209"/>
    <mergeCell ref="I208:I209"/>
    <mergeCell ref="B231:B232"/>
    <mergeCell ref="C231:C232"/>
    <mergeCell ref="A214:A215"/>
    <mergeCell ref="A210:A211"/>
    <mergeCell ref="C210:C211"/>
    <mergeCell ref="D210:D211"/>
    <mergeCell ref="E210:E211"/>
    <mergeCell ref="F210:F211"/>
    <mergeCell ref="G210:G211"/>
    <mergeCell ref="H210:H211"/>
    <mergeCell ref="I210:I211"/>
    <mergeCell ref="A208:A209"/>
    <mergeCell ref="K293:K294"/>
    <mergeCell ref="B293:B294"/>
    <mergeCell ref="C293:C294"/>
    <mergeCell ref="D293:D294"/>
    <mergeCell ref="E293:E294"/>
    <mergeCell ref="F293:F294"/>
    <mergeCell ref="G293:G294"/>
    <mergeCell ref="H293:H294"/>
    <mergeCell ref="I293:I294"/>
    <mergeCell ref="O206:O207"/>
    <mergeCell ref="K284:K285"/>
    <mergeCell ref="O202:O203"/>
    <mergeCell ref="O200:O201"/>
    <mergeCell ref="K206:K207"/>
    <mergeCell ref="B206:B207"/>
    <mergeCell ref="C206:C207"/>
    <mergeCell ref="D206:D207"/>
    <mergeCell ref="E206:E207"/>
    <mergeCell ref="F206:F207"/>
    <mergeCell ref="G206:G207"/>
    <mergeCell ref="H206:H207"/>
    <mergeCell ref="I206:I207"/>
    <mergeCell ref="O284:O285"/>
    <mergeCell ref="O210:O211"/>
    <mergeCell ref="M216:M217"/>
    <mergeCell ref="M228:M229"/>
    <mergeCell ref="M284:M285"/>
    <mergeCell ref="J204:J205"/>
    <mergeCell ref="J206:J207"/>
    <mergeCell ref="J208:J209"/>
    <mergeCell ref="K204:K205"/>
    <mergeCell ref="B204:B205"/>
    <mergeCell ref="C204:C205"/>
    <mergeCell ref="O163:O164"/>
    <mergeCell ref="I204:I205"/>
    <mergeCell ref="A204:A205"/>
    <mergeCell ref="B194:B195"/>
    <mergeCell ref="C194:C195"/>
    <mergeCell ref="D194:D195"/>
    <mergeCell ref="E194:E195"/>
    <mergeCell ref="F194:F195"/>
    <mergeCell ref="G194:G195"/>
    <mergeCell ref="H194:H195"/>
    <mergeCell ref="I194:I195"/>
    <mergeCell ref="B200:B201"/>
    <mergeCell ref="C200:C201"/>
    <mergeCell ref="D200:D201"/>
    <mergeCell ref="E200:E201"/>
    <mergeCell ref="F200:F201"/>
    <mergeCell ref="G200:G201"/>
    <mergeCell ref="O198:O199"/>
    <mergeCell ref="O204:O205"/>
    <mergeCell ref="O194:O195"/>
    <mergeCell ref="O196:O197"/>
    <mergeCell ref="M163:M164"/>
    <mergeCell ref="M165:M166"/>
    <mergeCell ref="D167:D168"/>
    <mergeCell ref="O158:O159"/>
    <mergeCell ref="M156:M157"/>
    <mergeCell ref="M158:M159"/>
    <mergeCell ref="M161:M162"/>
    <mergeCell ref="K158:K159"/>
    <mergeCell ref="A158:A159"/>
    <mergeCell ref="B158:B159"/>
    <mergeCell ref="C158:C159"/>
    <mergeCell ref="D158:D159"/>
    <mergeCell ref="E158:E159"/>
    <mergeCell ref="F158:F159"/>
    <mergeCell ref="G158:G159"/>
    <mergeCell ref="H158:H159"/>
    <mergeCell ref="I158:I159"/>
    <mergeCell ref="O161:O162"/>
    <mergeCell ref="K161:K162"/>
    <mergeCell ref="I161:I162"/>
    <mergeCell ref="A161:A162"/>
    <mergeCell ref="A156:A157"/>
    <mergeCell ref="O154:O155"/>
    <mergeCell ref="O143:O144"/>
    <mergeCell ref="K156:K157"/>
    <mergeCell ref="B156:B157"/>
    <mergeCell ref="C156:C157"/>
    <mergeCell ref="D156:D157"/>
    <mergeCell ref="E156:E157"/>
    <mergeCell ref="F156:F157"/>
    <mergeCell ref="G156:G157"/>
    <mergeCell ref="H156:H157"/>
    <mergeCell ref="I156:I157"/>
    <mergeCell ref="K143:K144"/>
    <mergeCell ref="I143:I144"/>
    <mergeCell ref="H143:H144"/>
    <mergeCell ref="G143:G144"/>
    <mergeCell ref="B143:B144"/>
    <mergeCell ref="C143:C144"/>
    <mergeCell ref="D143:D144"/>
    <mergeCell ref="E143:E144"/>
    <mergeCell ref="F143:F144"/>
    <mergeCell ref="O156:O157"/>
    <mergeCell ref="J156:J157"/>
    <mergeCell ref="M143:M144"/>
    <mergeCell ref="B154:B155"/>
    <mergeCell ref="A112:A113"/>
    <mergeCell ref="B112:B113"/>
    <mergeCell ref="C112:C113"/>
    <mergeCell ref="O137:O138"/>
    <mergeCell ref="K141:K142"/>
    <mergeCell ref="B141:B142"/>
    <mergeCell ref="C141:C142"/>
    <mergeCell ref="D141:D142"/>
    <mergeCell ref="E141:E142"/>
    <mergeCell ref="F141:F142"/>
    <mergeCell ref="G141:G142"/>
    <mergeCell ref="H141:H142"/>
    <mergeCell ref="I141:I142"/>
    <mergeCell ref="O141:O142"/>
    <mergeCell ref="O139:O140"/>
    <mergeCell ref="M112:M113"/>
    <mergeCell ref="M118:M119"/>
    <mergeCell ref="M130:M131"/>
    <mergeCell ref="M132:M133"/>
    <mergeCell ref="M137:M138"/>
    <mergeCell ref="M141:M142"/>
    <mergeCell ref="M139:M140"/>
    <mergeCell ref="K139:K140"/>
    <mergeCell ref="I112:I113"/>
    <mergeCell ref="O118:O119"/>
    <mergeCell ref="C118:C119"/>
    <mergeCell ref="D118:D119"/>
    <mergeCell ref="E118:E119"/>
    <mergeCell ref="F118:F119"/>
    <mergeCell ref="G118:G119"/>
    <mergeCell ref="H118:H119"/>
    <mergeCell ref="I118:I119"/>
    <mergeCell ref="A139:A140"/>
    <mergeCell ref="J137:J138"/>
    <mergeCell ref="K137:K138"/>
    <mergeCell ref="B137:B138"/>
    <mergeCell ref="C137:C138"/>
    <mergeCell ref="D137:D138"/>
    <mergeCell ref="E137:E138"/>
    <mergeCell ref="F137:F138"/>
    <mergeCell ref="G137:G138"/>
    <mergeCell ref="H137:H138"/>
    <mergeCell ref="I137:I138"/>
    <mergeCell ref="A137:A138"/>
    <mergeCell ref="B139:B140"/>
    <mergeCell ref="C139:C140"/>
    <mergeCell ref="D139:D140"/>
    <mergeCell ref="E139:E140"/>
    <mergeCell ref="A108:A109"/>
    <mergeCell ref="B110:B111"/>
    <mergeCell ref="C110:C111"/>
    <mergeCell ref="O108:O109"/>
    <mergeCell ref="I108:I109"/>
    <mergeCell ref="B108:B109"/>
    <mergeCell ref="C108:C109"/>
    <mergeCell ref="D108:D109"/>
    <mergeCell ref="E108:E109"/>
    <mergeCell ref="F108:F109"/>
    <mergeCell ref="G108:G109"/>
    <mergeCell ref="H108:H109"/>
    <mergeCell ref="O110:O111"/>
    <mergeCell ref="K110:K111"/>
    <mergeCell ref="A110:A111"/>
    <mergeCell ref="E110:E111"/>
    <mergeCell ref="F110:F111"/>
    <mergeCell ref="G110:G111"/>
    <mergeCell ref="H110:H111"/>
    <mergeCell ref="I110:I111"/>
    <mergeCell ref="M108:M109"/>
    <mergeCell ref="M110:M111"/>
    <mergeCell ref="A106:A107"/>
    <mergeCell ref="F106:F107"/>
    <mergeCell ref="G106:G107"/>
    <mergeCell ref="H106:H107"/>
    <mergeCell ref="I106:I107"/>
    <mergeCell ref="H11:H12"/>
    <mergeCell ref="I11:I12"/>
    <mergeCell ref="B11:B12"/>
    <mergeCell ref="G15:G16"/>
    <mergeCell ref="H15:H16"/>
    <mergeCell ref="I15:I16"/>
    <mergeCell ref="A11:A12"/>
    <mergeCell ref="E106:E107"/>
    <mergeCell ref="A15:A16"/>
    <mergeCell ref="B15:B16"/>
    <mergeCell ref="C15:C16"/>
    <mergeCell ref="D15:D16"/>
    <mergeCell ref="F15:F16"/>
    <mergeCell ref="A96:A97"/>
    <mergeCell ref="B102:B103"/>
    <mergeCell ref="C102:C103"/>
    <mergeCell ref="D102:D103"/>
    <mergeCell ref="E102:E103"/>
    <mergeCell ref="F102:F103"/>
    <mergeCell ref="O106:O107"/>
    <mergeCell ref="B106:B107"/>
    <mergeCell ref="C106:C107"/>
    <mergeCell ref="D106:D107"/>
    <mergeCell ref="C11:C12"/>
    <mergeCell ref="D11:D12"/>
    <mergeCell ref="D110:D111"/>
    <mergeCell ref="O94:O95"/>
    <mergeCell ref="M92:M93"/>
    <mergeCell ref="M96:M97"/>
    <mergeCell ref="M106:M107"/>
    <mergeCell ref="K106:K107"/>
    <mergeCell ref="G102:G103"/>
    <mergeCell ref="H102:H103"/>
    <mergeCell ref="I102:I103"/>
    <mergeCell ref="K102:K103"/>
    <mergeCell ref="M102:M103"/>
    <mergeCell ref="B104:B105"/>
    <mergeCell ref="C104:C105"/>
    <mergeCell ref="I96:I97"/>
    <mergeCell ref="K96:K97"/>
    <mergeCell ref="J102:J103"/>
    <mergeCell ref="E94:E95"/>
    <mergeCell ref="F94:F95"/>
    <mergeCell ref="A206:A207"/>
    <mergeCell ref="I132:I133"/>
    <mergeCell ref="B118:B119"/>
    <mergeCell ref="B210:B211"/>
    <mergeCell ref="M210:M211"/>
    <mergeCell ref="M167:M168"/>
    <mergeCell ref="A118:A119"/>
    <mergeCell ref="A130:A131"/>
    <mergeCell ref="A132:A133"/>
    <mergeCell ref="B130:B131"/>
    <mergeCell ref="C130:C131"/>
    <mergeCell ref="D130:D131"/>
    <mergeCell ref="E132:E133"/>
    <mergeCell ref="F132:F133"/>
    <mergeCell ref="G132:G133"/>
    <mergeCell ref="J132:J133"/>
    <mergeCell ref="K132:K133"/>
    <mergeCell ref="A143:A144"/>
    <mergeCell ref="K208:K209"/>
    <mergeCell ref="C154:C155"/>
    <mergeCell ref="D154:D155"/>
    <mergeCell ref="E154:E155"/>
    <mergeCell ref="F154:F155"/>
    <mergeCell ref="G154:G155"/>
    <mergeCell ref="G130:G131"/>
    <mergeCell ref="H130:H131"/>
    <mergeCell ref="J130:J131"/>
    <mergeCell ref="K130:K131"/>
    <mergeCell ref="H132:H133"/>
    <mergeCell ref="A141:A142"/>
    <mergeCell ref="D132:D133"/>
    <mergeCell ref="A163:A164"/>
    <mergeCell ref="H154:H155"/>
    <mergeCell ref="I154:I155"/>
    <mergeCell ref="K154:K155"/>
    <mergeCell ref="C163:C164"/>
    <mergeCell ref="D163:D164"/>
    <mergeCell ref="E163:E164"/>
    <mergeCell ref="F163:F164"/>
    <mergeCell ref="G163:G164"/>
    <mergeCell ref="H163:H164"/>
    <mergeCell ref="I163:I164"/>
    <mergeCell ref="K163:K164"/>
    <mergeCell ref="J163:J164"/>
    <mergeCell ref="I130:I131"/>
    <mergeCell ref="C132:C133"/>
    <mergeCell ref="C116:C117"/>
    <mergeCell ref="J210:J211"/>
    <mergeCell ref="K118:K119"/>
    <mergeCell ref="F139:F140"/>
    <mergeCell ref="G139:G140"/>
    <mergeCell ref="H139:H140"/>
    <mergeCell ref="I139:I140"/>
    <mergeCell ref="B94:B95"/>
    <mergeCell ref="C94:C95"/>
    <mergeCell ref="D94:D95"/>
    <mergeCell ref="G94:G95"/>
    <mergeCell ref="H94:H95"/>
    <mergeCell ref="I94:I95"/>
    <mergeCell ref="J94:J95"/>
    <mergeCell ref="K94:K95"/>
    <mergeCell ref="D112:D113"/>
    <mergeCell ref="E112:E113"/>
    <mergeCell ref="F112:F113"/>
    <mergeCell ref="G112:G113"/>
    <mergeCell ref="H112:H113"/>
    <mergeCell ref="J112:J113"/>
    <mergeCell ref="K112:K113"/>
    <mergeCell ref="E130:E131"/>
    <mergeCell ref="F130:F131"/>
    <mergeCell ref="A1:P1"/>
    <mergeCell ref="K210:K211"/>
    <mergeCell ref="O346:O347"/>
    <mergeCell ref="O348:O349"/>
    <mergeCell ref="A676:P676"/>
    <mergeCell ref="A2:P2"/>
    <mergeCell ref="O130:O131"/>
    <mergeCell ref="O132:O133"/>
    <mergeCell ref="O165:O166"/>
    <mergeCell ref="O167:O168"/>
    <mergeCell ref="O208:O209"/>
    <mergeCell ref="O214:O215"/>
    <mergeCell ref="O216:O217"/>
    <mergeCell ref="O287:O288"/>
    <mergeCell ref="O290:O291"/>
    <mergeCell ref="O305:O306"/>
    <mergeCell ref="O307:O309"/>
    <mergeCell ref="O311:O312"/>
    <mergeCell ref="O313:O314"/>
    <mergeCell ref="O316:O317"/>
    <mergeCell ref="O332:O333"/>
    <mergeCell ref="O338:O339"/>
    <mergeCell ref="A94:A95"/>
    <mergeCell ref="B116:B117"/>
  </mergeCells>
  <phoneticPr fontId="4" type="noConversion"/>
  <pageMargins left="0.35433070866141736" right="0.15748031496062992" top="0.98425196850393704" bottom="0.51" header="0.51181102362204722" footer="0.24"/>
  <pageSetup paperSize="8" scale="94" fitToHeight="0" orientation="landscape" r:id="rId1"/>
  <headerFooter>
    <oddFooter>&amp;C&amp;P/&amp;N</oddFooter>
  </headerFooter>
  <rowBreaks count="9" manualBreakCount="9">
    <brk id="107" max="15" man="1"/>
    <brk id="159" max="15" man="1"/>
    <brk id="285" max="15" man="1"/>
    <brk id="325" max="15" man="1"/>
    <brk id="562" max="15" man="1"/>
    <brk id="584" max="15" man="1"/>
    <brk id="604" max="15" man="1"/>
    <brk id="612" max="15" man="1"/>
    <brk id="616"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C3:F655"/>
  <sheetViews>
    <sheetView topLeftCell="B628" zoomScale="220" zoomScaleNormal="220" workbookViewId="0">
      <selection activeCell="H650" sqref="H650"/>
    </sheetView>
  </sheetViews>
  <sheetFormatPr defaultColWidth="9.109375" defaultRowHeight="13.8" x14ac:dyDescent="0.25"/>
  <cols>
    <col min="1" max="2" width="9.109375" style="131"/>
    <col min="3" max="3" width="9" style="130" customWidth="1"/>
    <col min="4" max="4" width="14.88671875" style="10" customWidth="1"/>
    <col min="5" max="5" width="14.88671875" style="8" customWidth="1"/>
    <col min="6" max="6" width="15.88671875" style="136" customWidth="1"/>
    <col min="7" max="16384" width="9.109375" style="131"/>
  </cols>
  <sheetData>
    <row r="3" spans="3:6" x14ac:dyDescent="0.25">
      <c r="C3" s="131"/>
      <c r="D3" s="131"/>
      <c r="E3" s="131"/>
    </row>
    <row r="4" spans="3:6" x14ac:dyDescent="0.25">
      <c r="C4" s="131"/>
      <c r="D4" s="131"/>
      <c r="E4" s="131"/>
    </row>
    <row r="5" spans="3:6" ht="158.4" x14ac:dyDescent="0.25">
      <c r="C5" s="16" t="s">
        <v>1461</v>
      </c>
      <c r="D5" s="16" t="s">
        <v>1462</v>
      </c>
      <c r="E5" s="16" t="s">
        <v>1463</v>
      </c>
      <c r="F5" s="16" t="s">
        <v>1464</v>
      </c>
    </row>
    <row r="6" spans="3:6" x14ac:dyDescent="0.25">
      <c r="C6" s="3">
        <v>3</v>
      </c>
      <c r="D6" s="6">
        <v>30601.95</v>
      </c>
      <c r="E6" s="22">
        <v>48475.24</v>
      </c>
      <c r="F6" s="22">
        <f t="shared" ref="F6:F11" si="0" xml:space="preserve"> E6-D6</f>
        <v>17873.289999999997</v>
      </c>
    </row>
    <row r="7" spans="3:6" x14ac:dyDescent="0.25">
      <c r="C7" s="3" t="s">
        <v>1163</v>
      </c>
      <c r="D7" s="6">
        <v>23133.49</v>
      </c>
      <c r="E7" s="22">
        <v>36644.769999999997</v>
      </c>
      <c r="F7" s="22">
        <f t="shared" si="0"/>
        <v>13511.279999999995</v>
      </c>
    </row>
    <row r="8" spans="3:6" x14ac:dyDescent="0.25">
      <c r="C8" s="3">
        <v>6</v>
      </c>
      <c r="D8" s="6">
        <v>18764.759999999998</v>
      </c>
      <c r="E8" s="22">
        <v>29724.44</v>
      </c>
      <c r="F8" s="22">
        <f t="shared" si="0"/>
        <v>10959.68</v>
      </c>
    </row>
    <row r="9" spans="3:6" x14ac:dyDescent="0.25">
      <c r="C9" s="3">
        <v>7</v>
      </c>
      <c r="D9" s="6">
        <v>17793.93</v>
      </c>
      <c r="E9" s="22">
        <v>28186.59</v>
      </c>
      <c r="F9" s="22">
        <f t="shared" si="0"/>
        <v>10392.66</v>
      </c>
    </row>
    <row r="10" spans="3:6" x14ac:dyDescent="0.25">
      <c r="C10" s="3">
        <v>17</v>
      </c>
      <c r="D10" s="6">
        <v>59753.86</v>
      </c>
      <c r="E10" s="22">
        <v>60195.839999999997</v>
      </c>
      <c r="F10" s="22">
        <f t="shared" si="0"/>
        <v>441.97999999999593</v>
      </c>
    </row>
    <row r="11" spans="3:6" x14ac:dyDescent="0.25">
      <c r="C11" s="3">
        <v>18</v>
      </c>
      <c r="D11" s="6">
        <v>103187.43</v>
      </c>
      <c r="E11" s="22">
        <v>103980.63</v>
      </c>
      <c r="F11" s="22">
        <f t="shared" si="0"/>
        <v>793.20000000001164</v>
      </c>
    </row>
    <row r="12" spans="3:6" x14ac:dyDescent="0.25">
      <c r="C12" s="311">
        <v>38</v>
      </c>
      <c r="D12" s="13">
        <v>17816.669999999998</v>
      </c>
      <c r="E12" s="22">
        <v>1663.21</v>
      </c>
      <c r="F12" s="319">
        <f>(D12+D13)-(E12+E13)</f>
        <v>19750.55</v>
      </c>
    </row>
    <row r="13" spans="3:6" x14ac:dyDescent="0.25">
      <c r="C13" s="311"/>
      <c r="D13" s="202">
        <v>8100</v>
      </c>
      <c r="E13" s="22">
        <v>4502.91</v>
      </c>
      <c r="F13" s="313"/>
    </row>
    <row r="14" spans="3:6" x14ac:dyDescent="0.25">
      <c r="C14" s="311">
        <v>39</v>
      </c>
      <c r="D14" s="13">
        <v>12936.95</v>
      </c>
      <c r="E14" s="22">
        <v>1954.7</v>
      </c>
      <c r="F14" s="319">
        <f>(E14+E15)-(D14+D15)</f>
        <v>-10982.25</v>
      </c>
    </row>
    <row r="15" spans="3:6" x14ac:dyDescent="0.25">
      <c r="C15" s="311"/>
      <c r="D15" s="13">
        <v>9688.16</v>
      </c>
      <c r="E15" s="13">
        <v>9688.16</v>
      </c>
      <c r="F15" s="313"/>
    </row>
    <row r="16" spans="3:6" x14ac:dyDescent="0.25">
      <c r="C16" s="201">
        <v>57</v>
      </c>
      <c r="D16" s="202">
        <v>590.23</v>
      </c>
      <c r="E16" s="22">
        <v>285.77999999999997</v>
      </c>
      <c r="F16" s="203">
        <f>D16-E16</f>
        <v>304.45000000000005</v>
      </c>
    </row>
    <row r="17" spans="3:6" x14ac:dyDescent="0.25">
      <c r="C17" s="201">
        <v>118</v>
      </c>
      <c r="D17" s="202">
        <v>7536.73</v>
      </c>
      <c r="E17" s="22">
        <v>3852.25</v>
      </c>
      <c r="F17" s="203">
        <f>D17-E17</f>
        <v>3684.4799999999996</v>
      </c>
    </row>
    <row r="18" spans="3:6" x14ac:dyDescent="0.25">
      <c r="C18" s="9">
        <v>140</v>
      </c>
      <c r="D18" s="13">
        <v>1949.71</v>
      </c>
      <c r="E18" s="22">
        <v>2537.6799999999998</v>
      </c>
      <c r="F18" s="22">
        <f xml:space="preserve"> E18-D18</f>
        <v>587.9699999999998</v>
      </c>
    </row>
    <row r="19" spans="3:6" x14ac:dyDescent="0.25">
      <c r="C19" s="9">
        <v>141</v>
      </c>
      <c r="D19" s="13">
        <v>4245.09</v>
      </c>
      <c r="E19" s="22">
        <v>3966.56</v>
      </c>
      <c r="F19" s="22">
        <f xml:space="preserve"> E19-D19</f>
        <v>-278.5300000000002</v>
      </c>
    </row>
    <row r="20" spans="3:6" x14ac:dyDescent="0.25">
      <c r="C20" s="9">
        <v>142</v>
      </c>
      <c r="D20" s="13">
        <v>9636.57</v>
      </c>
      <c r="E20" s="22">
        <v>9384.85</v>
      </c>
      <c r="F20" s="22">
        <f xml:space="preserve"> E20-D20</f>
        <v>-251.71999999999935</v>
      </c>
    </row>
    <row r="21" spans="3:6" x14ac:dyDescent="0.25">
      <c r="C21" s="9">
        <v>143</v>
      </c>
      <c r="D21" s="13">
        <v>8873.17</v>
      </c>
      <c r="E21" s="22">
        <v>12631.26</v>
      </c>
      <c r="F21" s="22">
        <f xml:space="preserve"> E21-D21</f>
        <v>3758.09</v>
      </c>
    </row>
    <row r="22" spans="3:6" x14ac:dyDescent="0.25">
      <c r="C22" s="200">
        <v>144</v>
      </c>
      <c r="D22" s="197">
        <v>14108.67</v>
      </c>
      <c r="E22" s="22">
        <v>7110.08</v>
      </c>
      <c r="F22" s="196">
        <f>D22-E22</f>
        <v>6998.59</v>
      </c>
    </row>
    <row r="23" spans="3:6" x14ac:dyDescent="0.25">
      <c r="C23" s="9">
        <v>145</v>
      </c>
      <c r="D23" s="13">
        <v>9987.2900000000009</v>
      </c>
      <c r="E23" s="22">
        <v>14323.04</v>
      </c>
      <c r="F23" s="22">
        <f t="shared" ref="F23:F37" si="1" xml:space="preserve"> E23-D23</f>
        <v>4335.75</v>
      </c>
    </row>
    <row r="24" spans="3:6" x14ac:dyDescent="0.25">
      <c r="C24" s="9">
        <v>146</v>
      </c>
      <c r="D24" s="13">
        <v>14437.84</v>
      </c>
      <c r="E24" s="22">
        <v>14505.94</v>
      </c>
      <c r="F24" s="22">
        <f t="shared" si="1"/>
        <v>68.100000000000364</v>
      </c>
    </row>
    <row r="25" spans="3:6" x14ac:dyDescent="0.25">
      <c r="C25" s="9">
        <v>147</v>
      </c>
      <c r="D25" s="13">
        <v>14687.55</v>
      </c>
      <c r="E25" s="22">
        <v>14757.42</v>
      </c>
      <c r="F25" s="22">
        <f t="shared" si="1"/>
        <v>69.8700000000008</v>
      </c>
    </row>
    <row r="26" spans="3:6" x14ac:dyDescent="0.25">
      <c r="C26" s="9">
        <v>148</v>
      </c>
      <c r="D26" s="13">
        <v>15788.67</v>
      </c>
      <c r="E26" s="22">
        <v>22621.95</v>
      </c>
      <c r="F26" s="22">
        <f t="shared" si="1"/>
        <v>6833.2800000000007</v>
      </c>
    </row>
    <row r="27" spans="3:6" x14ac:dyDescent="0.25">
      <c r="C27" s="9">
        <v>149</v>
      </c>
      <c r="D27" s="13">
        <v>10791.05</v>
      </c>
      <c r="E27" s="22">
        <v>15454.71</v>
      </c>
      <c r="F27" s="22">
        <f t="shared" si="1"/>
        <v>4663.66</v>
      </c>
    </row>
    <row r="28" spans="3:6" x14ac:dyDescent="0.25">
      <c r="C28" s="9">
        <v>150</v>
      </c>
      <c r="D28" s="13">
        <v>10997.96</v>
      </c>
      <c r="E28" s="22">
        <v>15740.49</v>
      </c>
      <c r="F28" s="22">
        <f t="shared" si="1"/>
        <v>4742.5300000000007</v>
      </c>
    </row>
    <row r="29" spans="3:6" x14ac:dyDescent="0.25">
      <c r="C29" s="9">
        <v>151</v>
      </c>
      <c r="D29" s="13">
        <v>15913.4</v>
      </c>
      <c r="E29" s="22">
        <v>15980.54</v>
      </c>
      <c r="F29" s="22">
        <f t="shared" si="1"/>
        <v>67.140000000001237</v>
      </c>
    </row>
    <row r="30" spans="3:6" x14ac:dyDescent="0.25">
      <c r="C30" s="9">
        <v>152</v>
      </c>
      <c r="D30" s="13">
        <v>16151.76</v>
      </c>
      <c r="E30" s="22">
        <v>16209.16</v>
      </c>
      <c r="F30" s="22">
        <f t="shared" si="1"/>
        <v>57.399999999999636</v>
      </c>
    </row>
    <row r="31" spans="3:6" x14ac:dyDescent="0.25">
      <c r="C31" s="9">
        <v>153</v>
      </c>
      <c r="D31" s="13">
        <v>16605.78</v>
      </c>
      <c r="E31" s="22">
        <v>16677.830000000002</v>
      </c>
      <c r="F31" s="22">
        <f t="shared" si="1"/>
        <v>72.05000000000291</v>
      </c>
    </row>
    <row r="32" spans="3:6" x14ac:dyDescent="0.25">
      <c r="C32" s="9">
        <v>154</v>
      </c>
      <c r="D32" s="13">
        <v>10050.950000000001</v>
      </c>
      <c r="E32" s="22">
        <v>14688.84</v>
      </c>
      <c r="F32" s="22">
        <f t="shared" si="1"/>
        <v>4637.8899999999994</v>
      </c>
    </row>
    <row r="33" spans="3:6" x14ac:dyDescent="0.25">
      <c r="C33" s="9">
        <v>155</v>
      </c>
      <c r="D33" s="13">
        <v>8422.07</v>
      </c>
      <c r="E33" s="22">
        <v>8790.44</v>
      </c>
      <c r="F33" s="22">
        <f t="shared" si="1"/>
        <v>368.3700000000008</v>
      </c>
    </row>
    <row r="34" spans="3:6" x14ac:dyDescent="0.25">
      <c r="C34" s="9">
        <v>156</v>
      </c>
      <c r="D34" s="13">
        <v>1328.99</v>
      </c>
      <c r="E34" s="22">
        <v>2091.87</v>
      </c>
      <c r="F34" s="22">
        <f t="shared" si="1"/>
        <v>762.87999999999988</v>
      </c>
    </row>
    <row r="35" spans="3:6" x14ac:dyDescent="0.25">
      <c r="C35" s="9">
        <v>157</v>
      </c>
      <c r="D35" s="13">
        <v>363.22</v>
      </c>
      <c r="E35" s="22">
        <v>537.26</v>
      </c>
      <c r="F35" s="22">
        <f t="shared" si="1"/>
        <v>174.03999999999996</v>
      </c>
    </row>
    <row r="36" spans="3:6" x14ac:dyDescent="0.25">
      <c r="C36" s="9">
        <v>158</v>
      </c>
      <c r="D36" s="13">
        <v>2463.06</v>
      </c>
      <c r="E36" s="22">
        <v>2000.43</v>
      </c>
      <c r="F36" s="22">
        <f t="shared" si="1"/>
        <v>-462.62999999999988</v>
      </c>
    </row>
    <row r="37" spans="3:6" x14ac:dyDescent="0.25">
      <c r="C37" s="9">
        <v>159</v>
      </c>
      <c r="D37" s="13">
        <v>9500.3700000000008</v>
      </c>
      <c r="E37" s="22">
        <v>9224.82</v>
      </c>
      <c r="F37" s="22">
        <f t="shared" si="1"/>
        <v>-275.55000000000109</v>
      </c>
    </row>
    <row r="38" spans="3:6" x14ac:dyDescent="0.25">
      <c r="C38" s="200">
        <v>160</v>
      </c>
      <c r="D38" s="197">
        <v>10714.87</v>
      </c>
      <c r="E38" s="22">
        <v>5201.1099999999997</v>
      </c>
      <c r="F38" s="196">
        <f>D38-E38</f>
        <v>5513.7600000000011</v>
      </c>
    </row>
    <row r="39" spans="3:6" x14ac:dyDescent="0.25">
      <c r="C39" s="9">
        <v>161</v>
      </c>
      <c r="D39" s="13">
        <v>11134.84</v>
      </c>
      <c r="E39" s="22">
        <v>11019.48</v>
      </c>
      <c r="F39" s="22">
        <f t="shared" ref="F39:F59" si="2" xml:space="preserve"> E39-D39</f>
        <v>-115.36000000000058</v>
      </c>
    </row>
    <row r="40" spans="3:6" x14ac:dyDescent="0.25">
      <c r="C40" s="9">
        <v>162</v>
      </c>
      <c r="D40" s="13">
        <v>13019.02</v>
      </c>
      <c r="E40" s="22">
        <v>12974.19</v>
      </c>
      <c r="F40" s="22">
        <f t="shared" si="2"/>
        <v>-44.829999999999927</v>
      </c>
    </row>
    <row r="41" spans="3:6" x14ac:dyDescent="0.25">
      <c r="C41" s="9">
        <v>163</v>
      </c>
      <c r="D41" s="13">
        <v>13348.19</v>
      </c>
      <c r="E41" s="22">
        <v>13545.74</v>
      </c>
      <c r="F41" s="22">
        <f t="shared" si="2"/>
        <v>197.54999999999927</v>
      </c>
    </row>
    <row r="42" spans="3:6" x14ac:dyDescent="0.25">
      <c r="C42" s="9">
        <v>164</v>
      </c>
      <c r="D42" s="13">
        <v>6458.43</v>
      </c>
      <c r="E42" s="22">
        <v>6549.96</v>
      </c>
      <c r="F42" s="22">
        <f t="shared" si="2"/>
        <v>91.529999999999745</v>
      </c>
    </row>
    <row r="43" spans="3:6" x14ac:dyDescent="0.25">
      <c r="C43" s="9">
        <v>165</v>
      </c>
      <c r="D43" s="13">
        <v>12882.82</v>
      </c>
      <c r="E43" s="22">
        <v>13054.2</v>
      </c>
      <c r="F43" s="22">
        <f t="shared" si="2"/>
        <v>171.38000000000102</v>
      </c>
    </row>
    <row r="44" spans="3:6" x14ac:dyDescent="0.25">
      <c r="C44" s="9">
        <v>166</v>
      </c>
      <c r="D44" s="13">
        <v>12837.42</v>
      </c>
      <c r="E44" s="22">
        <v>13008.48</v>
      </c>
      <c r="F44" s="22">
        <f t="shared" si="2"/>
        <v>171.05999999999949</v>
      </c>
    </row>
    <row r="45" spans="3:6" x14ac:dyDescent="0.25">
      <c r="C45" s="9">
        <v>167</v>
      </c>
      <c r="D45" s="13">
        <v>12769.31</v>
      </c>
      <c r="E45" s="22">
        <v>12939.89</v>
      </c>
      <c r="F45" s="22">
        <f t="shared" si="2"/>
        <v>170.57999999999993</v>
      </c>
    </row>
    <row r="46" spans="3:6" x14ac:dyDescent="0.25">
      <c r="C46" s="9">
        <v>168</v>
      </c>
      <c r="D46" s="13">
        <v>12678.51</v>
      </c>
      <c r="E46" s="22">
        <v>12848.44</v>
      </c>
      <c r="F46" s="22">
        <f t="shared" si="2"/>
        <v>169.93000000000029</v>
      </c>
    </row>
    <row r="47" spans="3:6" x14ac:dyDescent="0.25">
      <c r="C47" s="9">
        <v>169</v>
      </c>
      <c r="D47" s="13">
        <v>7355.12</v>
      </c>
      <c r="E47" s="22">
        <v>14403.06</v>
      </c>
      <c r="F47" s="22">
        <f t="shared" si="2"/>
        <v>7047.94</v>
      </c>
    </row>
    <row r="48" spans="3:6" x14ac:dyDescent="0.25">
      <c r="C48" s="9">
        <v>170</v>
      </c>
      <c r="D48" s="13">
        <v>4823.96</v>
      </c>
      <c r="E48" s="22">
        <v>12814.15</v>
      </c>
      <c r="F48" s="22">
        <f t="shared" si="2"/>
        <v>7990.19</v>
      </c>
    </row>
    <row r="49" spans="3:6" x14ac:dyDescent="0.25">
      <c r="C49" s="9">
        <v>171</v>
      </c>
      <c r="D49" s="13">
        <v>12599.06</v>
      </c>
      <c r="E49" s="22">
        <v>12768.43</v>
      </c>
      <c r="F49" s="22">
        <f t="shared" si="2"/>
        <v>169.3700000000008</v>
      </c>
    </row>
    <row r="50" spans="3:6" x14ac:dyDescent="0.25">
      <c r="C50" s="9">
        <v>172</v>
      </c>
      <c r="D50" s="13">
        <v>12587.7</v>
      </c>
      <c r="E50" s="22">
        <v>12699.84</v>
      </c>
      <c r="F50" s="22">
        <f t="shared" si="2"/>
        <v>112.13999999999942</v>
      </c>
    </row>
    <row r="51" spans="3:6" x14ac:dyDescent="0.25">
      <c r="C51" s="9">
        <v>173</v>
      </c>
      <c r="D51" s="13">
        <v>13541.15</v>
      </c>
      <c r="E51" s="22">
        <v>13568.6</v>
      </c>
      <c r="F51" s="22">
        <f t="shared" si="2"/>
        <v>27.450000000000728</v>
      </c>
    </row>
    <row r="52" spans="3:6" x14ac:dyDescent="0.25">
      <c r="C52" s="9">
        <v>174</v>
      </c>
      <c r="D52" s="13">
        <v>3416.5</v>
      </c>
      <c r="E52" s="22">
        <v>3417.87</v>
      </c>
      <c r="F52" s="22">
        <f t="shared" si="2"/>
        <v>1.3699999999998909</v>
      </c>
    </row>
    <row r="53" spans="3:6" x14ac:dyDescent="0.25">
      <c r="C53" s="9">
        <v>175</v>
      </c>
      <c r="D53" s="13">
        <v>170.26</v>
      </c>
      <c r="E53" s="22">
        <v>148.6</v>
      </c>
      <c r="F53" s="22">
        <f t="shared" si="2"/>
        <v>-21.659999999999997</v>
      </c>
    </row>
    <row r="54" spans="3:6" x14ac:dyDescent="0.25">
      <c r="C54" s="9">
        <v>177</v>
      </c>
      <c r="D54" s="13">
        <v>5425.54</v>
      </c>
      <c r="E54" s="22">
        <v>5452.59</v>
      </c>
      <c r="F54" s="22">
        <f t="shared" si="2"/>
        <v>27.050000000000182</v>
      </c>
    </row>
    <row r="55" spans="3:6" x14ac:dyDescent="0.25">
      <c r="C55" s="9">
        <v>178</v>
      </c>
      <c r="D55" s="13">
        <v>15470.73</v>
      </c>
      <c r="E55" s="22">
        <v>15546.16</v>
      </c>
      <c r="F55" s="22">
        <f t="shared" si="2"/>
        <v>75.430000000000291</v>
      </c>
    </row>
    <row r="56" spans="3:6" x14ac:dyDescent="0.25">
      <c r="C56" s="9">
        <v>180</v>
      </c>
      <c r="D56" s="13">
        <v>15425.33</v>
      </c>
      <c r="E56" s="22">
        <v>15511.87</v>
      </c>
      <c r="F56" s="22">
        <f t="shared" si="2"/>
        <v>86.540000000000873</v>
      </c>
    </row>
    <row r="57" spans="3:6" x14ac:dyDescent="0.25">
      <c r="C57" s="9">
        <v>181</v>
      </c>
      <c r="D57" s="13">
        <v>19216.400000000001</v>
      </c>
      <c r="E57" s="22">
        <v>19318.39</v>
      </c>
      <c r="F57" s="22">
        <f t="shared" si="2"/>
        <v>101.98999999999796</v>
      </c>
    </row>
    <row r="58" spans="3:6" x14ac:dyDescent="0.25">
      <c r="C58" s="9">
        <v>182</v>
      </c>
      <c r="D58" s="13">
        <v>18989.39</v>
      </c>
      <c r="E58" s="22">
        <v>19101.2</v>
      </c>
      <c r="F58" s="22">
        <f t="shared" si="2"/>
        <v>111.81000000000131</v>
      </c>
    </row>
    <row r="59" spans="3:6" x14ac:dyDescent="0.25">
      <c r="C59" s="9">
        <v>183</v>
      </c>
      <c r="D59" s="13">
        <v>18716.97</v>
      </c>
      <c r="E59" s="22">
        <v>18838.29</v>
      </c>
      <c r="F59" s="22">
        <f t="shared" si="2"/>
        <v>121.31999999999971</v>
      </c>
    </row>
    <row r="60" spans="3:6" x14ac:dyDescent="0.25">
      <c r="C60" s="204">
        <v>184</v>
      </c>
      <c r="D60" s="197">
        <v>15958.8</v>
      </c>
      <c r="E60" s="22">
        <v>7430.15</v>
      </c>
      <c r="F60" s="196">
        <f>D60-E60</f>
        <v>8528.65</v>
      </c>
    </row>
    <row r="61" spans="3:6" x14ac:dyDescent="0.25">
      <c r="C61" s="9">
        <v>185</v>
      </c>
      <c r="D61" s="13">
        <v>9057.7000000000007</v>
      </c>
      <c r="E61" s="22">
        <v>8847.59</v>
      </c>
      <c r="F61" s="22">
        <f t="shared" ref="F61:F80" si="3" xml:space="preserve"> E61-D61</f>
        <v>-210.11000000000058</v>
      </c>
    </row>
    <row r="62" spans="3:6" x14ac:dyDescent="0.25">
      <c r="C62" s="9">
        <v>186</v>
      </c>
      <c r="D62" s="13">
        <v>7934</v>
      </c>
      <c r="E62" s="22">
        <v>8276.0400000000009</v>
      </c>
      <c r="F62" s="22">
        <f t="shared" si="3"/>
        <v>342.04000000000087</v>
      </c>
    </row>
    <row r="63" spans="3:6" x14ac:dyDescent="0.25">
      <c r="C63" s="9">
        <v>187</v>
      </c>
      <c r="D63" s="13">
        <v>11.35</v>
      </c>
      <c r="E63" s="22">
        <v>22.86</v>
      </c>
      <c r="F63" s="22">
        <f t="shared" si="3"/>
        <v>11.51</v>
      </c>
    </row>
    <row r="64" spans="3:6" x14ac:dyDescent="0.25">
      <c r="C64" s="9">
        <v>188</v>
      </c>
      <c r="D64" s="13">
        <v>23041.52</v>
      </c>
      <c r="E64" s="22">
        <v>222882.52</v>
      </c>
      <c r="F64" s="22">
        <f t="shared" si="3"/>
        <v>199841</v>
      </c>
    </row>
    <row r="65" spans="3:6" x14ac:dyDescent="0.25">
      <c r="C65" s="9">
        <v>192</v>
      </c>
      <c r="D65" s="13">
        <v>3541.36</v>
      </c>
      <c r="E65" s="22">
        <v>2852.46</v>
      </c>
      <c r="F65" s="22">
        <f t="shared" si="3"/>
        <v>-688.90000000000009</v>
      </c>
    </row>
    <row r="66" spans="3:6" x14ac:dyDescent="0.25">
      <c r="C66" s="9">
        <v>193</v>
      </c>
      <c r="D66" s="13">
        <v>7627.54</v>
      </c>
      <c r="E66" s="22">
        <v>6143.76</v>
      </c>
      <c r="F66" s="22">
        <f t="shared" si="3"/>
        <v>-1483.7799999999997</v>
      </c>
    </row>
    <row r="67" spans="3:6" x14ac:dyDescent="0.25">
      <c r="C67" s="9">
        <v>204</v>
      </c>
      <c r="D67" s="6">
        <v>155764.6</v>
      </c>
      <c r="E67" s="22">
        <v>434.47</v>
      </c>
      <c r="F67" s="22">
        <f t="shared" si="3"/>
        <v>-155330.13</v>
      </c>
    </row>
    <row r="68" spans="3:6" x14ac:dyDescent="0.25">
      <c r="C68" s="3">
        <v>298</v>
      </c>
      <c r="D68" s="13">
        <v>153.11000000000001</v>
      </c>
      <c r="E68" s="22">
        <v>1180.45</v>
      </c>
      <c r="F68" s="22">
        <f t="shared" si="3"/>
        <v>1027.3400000000001</v>
      </c>
    </row>
    <row r="69" spans="3:6" x14ac:dyDescent="0.25">
      <c r="C69" s="3">
        <v>299</v>
      </c>
      <c r="D69" s="13">
        <v>1844.62</v>
      </c>
      <c r="E69" s="22">
        <v>14221.64</v>
      </c>
      <c r="F69" s="22">
        <f t="shared" si="3"/>
        <v>12377.02</v>
      </c>
    </row>
    <row r="70" spans="3:6" x14ac:dyDescent="0.25">
      <c r="C70" s="3">
        <v>300</v>
      </c>
      <c r="D70" s="13">
        <v>24111.34</v>
      </c>
      <c r="E70" s="22">
        <v>185893.08</v>
      </c>
      <c r="F70" s="22">
        <f t="shared" si="3"/>
        <v>161781.74</v>
      </c>
    </row>
    <row r="71" spans="3:6" x14ac:dyDescent="0.25">
      <c r="C71" s="3">
        <v>301</v>
      </c>
      <c r="D71" s="13">
        <v>23367.66</v>
      </c>
      <c r="E71" s="22">
        <v>180159.46</v>
      </c>
      <c r="F71" s="22">
        <f t="shared" si="3"/>
        <v>156791.79999999999</v>
      </c>
    </row>
    <row r="72" spans="3:6" x14ac:dyDescent="0.25">
      <c r="C72" s="3">
        <v>302</v>
      </c>
      <c r="D72" s="13">
        <v>85158.88</v>
      </c>
      <c r="E72" s="22">
        <v>656556.16</v>
      </c>
      <c r="F72" s="22">
        <f t="shared" si="3"/>
        <v>571397.28</v>
      </c>
    </row>
    <row r="73" spans="3:6" x14ac:dyDescent="0.25">
      <c r="C73" s="3">
        <v>303</v>
      </c>
      <c r="D73" s="13">
        <v>34763.49</v>
      </c>
      <c r="E73" s="22">
        <v>267906.39</v>
      </c>
      <c r="F73" s="22">
        <f t="shared" si="3"/>
        <v>233142.90000000002</v>
      </c>
    </row>
    <row r="74" spans="3:6" x14ac:dyDescent="0.25">
      <c r="C74" s="3">
        <v>304</v>
      </c>
      <c r="D74" s="13">
        <v>28179.72</v>
      </c>
      <c r="E74" s="22">
        <v>217259.38</v>
      </c>
      <c r="F74" s="22">
        <f t="shared" si="3"/>
        <v>189079.66</v>
      </c>
    </row>
    <row r="75" spans="3:6" x14ac:dyDescent="0.25">
      <c r="C75" s="3">
        <v>305</v>
      </c>
      <c r="D75" s="13">
        <v>11527.07</v>
      </c>
      <c r="E75" s="22">
        <v>88871.17</v>
      </c>
      <c r="F75" s="22">
        <f t="shared" si="3"/>
        <v>77344.100000000006</v>
      </c>
    </row>
    <row r="76" spans="3:6" x14ac:dyDescent="0.25">
      <c r="C76" s="3">
        <v>306</v>
      </c>
      <c r="D76" s="13">
        <v>5606.78</v>
      </c>
      <c r="E76" s="22">
        <v>43227.03</v>
      </c>
      <c r="F76" s="22">
        <f t="shared" si="3"/>
        <v>37620.25</v>
      </c>
    </row>
    <row r="77" spans="3:6" x14ac:dyDescent="0.25">
      <c r="C77" s="3">
        <v>307</v>
      </c>
      <c r="D77" s="13">
        <v>3412.19</v>
      </c>
      <c r="E77" s="22">
        <v>26307.22</v>
      </c>
      <c r="F77" s="22">
        <f t="shared" si="3"/>
        <v>22895.030000000002</v>
      </c>
    </row>
    <row r="78" spans="3:6" x14ac:dyDescent="0.25">
      <c r="C78" s="3">
        <v>308</v>
      </c>
      <c r="D78" s="13">
        <v>1494.66</v>
      </c>
      <c r="E78" s="22">
        <v>11523.46</v>
      </c>
      <c r="F78" s="22">
        <f t="shared" si="3"/>
        <v>10028.799999999999</v>
      </c>
    </row>
    <row r="79" spans="3:6" x14ac:dyDescent="0.25">
      <c r="C79" s="3">
        <v>309</v>
      </c>
      <c r="D79" s="13">
        <v>3135.13</v>
      </c>
      <c r="E79" s="22">
        <v>24171.16</v>
      </c>
      <c r="F79" s="22">
        <f t="shared" si="3"/>
        <v>21036.03</v>
      </c>
    </row>
    <row r="80" spans="3:6" x14ac:dyDescent="0.25">
      <c r="C80" s="3">
        <v>310</v>
      </c>
      <c r="D80" s="13">
        <v>13240.46</v>
      </c>
      <c r="E80" s="22">
        <v>102080.99</v>
      </c>
      <c r="F80" s="22">
        <f t="shared" si="3"/>
        <v>88840.53</v>
      </c>
    </row>
    <row r="81" spans="3:6" x14ac:dyDescent="0.25">
      <c r="C81" s="310">
        <v>313</v>
      </c>
      <c r="D81" s="315">
        <v>10936.5</v>
      </c>
      <c r="E81" s="22">
        <v>18268.900000000001</v>
      </c>
      <c r="F81" s="319">
        <f>(E81+E82)-D81</f>
        <v>15953.380000000001</v>
      </c>
    </row>
    <row r="82" spans="3:6" x14ac:dyDescent="0.25">
      <c r="C82" s="310"/>
      <c r="D82" s="315"/>
      <c r="E82" s="22">
        <v>8620.98</v>
      </c>
      <c r="F82" s="313"/>
    </row>
    <row r="83" spans="3:6" x14ac:dyDescent="0.25">
      <c r="C83" s="310">
        <v>314</v>
      </c>
      <c r="D83" s="315">
        <v>25518.5</v>
      </c>
      <c r="E83" s="22">
        <v>139349.54999999999</v>
      </c>
      <c r="F83" s="319">
        <f>(E83+E84)-D83</f>
        <v>121322.12999999998</v>
      </c>
    </row>
    <row r="84" spans="3:6" x14ac:dyDescent="0.25">
      <c r="C84" s="310"/>
      <c r="D84" s="315"/>
      <c r="E84" s="22">
        <v>7491.08</v>
      </c>
      <c r="F84" s="313"/>
    </row>
    <row r="85" spans="3:6" x14ac:dyDescent="0.25">
      <c r="C85" s="310">
        <v>315</v>
      </c>
      <c r="D85" s="315">
        <v>15325.68</v>
      </c>
      <c r="E85" s="22">
        <v>110287.94</v>
      </c>
      <c r="F85" s="319">
        <f>(E85+E86)-D85</f>
        <v>95989.440000000002</v>
      </c>
    </row>
    <row r="86" spans="3:6" x14ac:dyDescent="0.25">
      <c r="C86" s="310"/>
      <c r="D86" s="315"/>
      <c r="E86" s="22">
        <v>1027.18</v>
      </c>
      <c r="F86" s="313"/>
    </row>
    <row r="87" spans="3:6" x14ac:dyDescent="0.25">
      <c r="C87" s="3">
        <v>316</v>
      </c>
      <c r="D87" s="13">
        <v>2938.27</v>
      </c>
      <c r="E87" s="22">
        <v>22653.439999999999</v>
      </c>
      <c r="F87" s="22">
        <f xml:space="preserve"> E87-D87</f>
        <v>19715.169999999998</v>
      </c>
    </row>
    <row r="88" spans="3:6" x14ac:dyDescent="0.25">
      <c r="C88" s="3">
        <v>317</v>
      </c>
      <c r="D88" s="13">
        <v>7.29</v>
      </c>
      <c r="E88" s="22">
        <v>56.21</v>
      </c>
      <c r="F88" s="22">
        <f xml:space="preserve"> E88-D88</f>
        <v>48.92</v>
      </c>
    </row>
    <row r="89" spans="3:6" x14ac:dyDescent="0.25">
      <c r="C89" s="3">
        <v>318</v>
      </c>
      <c r="D89" s="13">
        <v>1640.48</v>
      </c>
      <c r="E89" s="22">
        <v>12647.7</v>
      </c>
      <c r="F89" s="22">
        <f xml:space="preserve"> E89-D89</f>
        <v>11007.220000000001</v>
      </c>
    </row>
    <row r="90" spans="3:6" x14ac:dyDescent="0.25">
      <c r="C90" s="3">
        <v>319</v>
      </c>
      <c r="D90" s="13">
        <v>87.49</v>
      </c>
      <c r="E90" s="22">
        <v>674.54</v>
      </c>
      <c r="F90" s="22">
        <f xml:space="preserve"> E90-D90</f>
        <v>587.04999999999995</v>
      </c>
    </row>
    <row r="91" spans="3:6" x14ac:dyDescent="0.25">
      <c r="C91" s="310">
        <v>320</v>
      </c>
      <c r="D91" s="315">
        <v>8814.82</v>
      </c>
      <c r="E91" s="22">
        <v>30579.33</v>
      </c>
      <c r="F91" s="319">
        <f>(E91+E92)-D91</f>
        <v>26643.620000000003</v>
      </c>
    </row>
    <row r="92" spans="3:6" x14ac:dyDescent="0.25">
      <c r="C92" s="310"/>
      <c r="D92" s="315"/>
      <c r="E92" s="22">
        <v>4879.1099999999997</v>
      </c>
      <c r="F92" s="313"/>
    </row>
    <row r="93" spans="3:6" x14ac:dyDescent="0.25">
      <c r="C93" s="310">
        <v>321</v>
      </c>
      <c r="D93" s="315">
        <v>6868.12</v>
      </c>
      <c r="E93" s="22">
        <v>15177.24</v>
      </c>
      <c r="F93" s="319">
        <f>(E93+E94)-D93</f>
        <v>13239.580000000002</v>
      </c>
    </row>
    <row r="94" spans="3:6" x14ac:dyDescent="0.25">
      <c r="C94" s="310"/>
      <c r="D94" s="315"/>
      <c r="E94" s="22">
        <v>4930.46</v>
      </c>
      <c r="F94" s="313"/>
    </row>
    <row r="95" spans="3:6" x14ac:dyDescent="0.25">
      <c r="C95" s="310">
        <v>322</v>
      </c>
      <c r="D95" s="315">
        <v>11053.16</v>
      </c>
      <c r="E95" s="22">
        <v>20742.23</v>
      </c>
      <c r="F95" s="319">
        <f>(E95+E96)-D95</f>
        <v>18104.61</v>
      </c>
    </row>
    <row r="96" spans="3:6" x14ac:dyDescent="0.25">
      <c r="C96" s="310"/>
      <c r="D96" s="315"/>
      <c r="E96" s="22">
        <v>8415.5400000000009</v>
      </c>
      <c r="F96" s="313"/>
    </row>
    <row r="97" spans="3:6" x14ac:dyDescent="0.25">
      <c r="C97" s="310">
        <v>323</v>
      </c>
      <c r="D97" s="315">
        <v>18956.599999999999</v>
      </c>
      <c r="E97" s="22">
        <v>6127.11</v>
      </c>
      <c r="F97" s="319">
        <f>(E97+E98)-D97</f>
        <v>5446.9800000000032</v>
      </c>
    </row>
    <row r="98" spans="3:6" x14ac:dyDescent="0.25">
      <c r="C98" s="310"/>
      <c r="D98" s="315"/>
      <c r="E98" s="22">
        <v>18276.47</v>
      </c>
      <c r="F98" s="313"/>
    </row>
    <row r="99" spans="3:6" x14ac:dyDescent="0.25">
      <c r="C99" s="310">
        <v>324</v>
      </c>
      <c r="D99" s="315">
        <v>22602.1</v>
      </c>
      <c r="E99" s="22">
        <v>17706.78</v>
      </c>
      <c r="F99" s="319">
        <f>(E99+E100)-D99</f>
        <v>15538.230000000003</v>
      </c>
    </row>
    <row r="100" spans="3:6" x14ac:dyDescent="0.25">
      <c r="C100" s="310"/>
      <c r="D100" s="315"/>
      <c r="E100" s="22">
        <v>20433.55</v>
      </c>
      <c r="F100" s="313"/>
    </row>
    <row r="101" spans="3:6" x14ac:dyDescent="0.25">
      <c r="C101" s="310">
        <v>325</v>
      </c>
      <c r="D101" s="315">
        <v>12110.35</v>
      </c>
      <c r="E101" s="22">
        <v>62282.9</v>
      </c>
      <c r="F101" s="319">
        <f>(E101+E102)-D101</f>
        <v>54229.909999999996</v>
      </c>
    </row>
    <row r="102" spans="3:6" x14ac:dyDescent="0.25">
      <c r="C102" s="310"/>
      <c r="D102" s="315"/>
      <c r="E102" s="22">
        <v>4057.36</v>
      </c>
      <c r="F102" s="313"/>
    </row>
    <row r="103" spans="3:6" x14ac:dyDescent="0.25">
      <c r="C103" s="3">
        <v>326</v>
      </c>
      <c r="D103" s="13">
        <v>6314.01</v>
      </c>
      <c r="E103" s="22">
        <v>48679.59</v>
      </c>
      <c r="F103" s="154">
        <f>E103-D103</f>
        <v>42365.579999999994</v>
      </c>
    </row>
    <row r="104" spans="3:6" x14ac:dyDescent="0.25">
      <c r="C104" s="3">
        <v>327</v>
      </c>
      <c r="D104" s="13">
        <v>976.99</v>
      </c>
      <c r="E104" s="22">
        <v>7532.41</v>
      </c>
      <c r="F104" s="22">
        <f xml:space="preserve"> E104-D104</f>
        <v>6555.42</v>
      </c>
    </row>
    <row r="105" spans="3:6" x14ac:dyDescent="0.25">
      <c r="C105" s="310">
        <v>328</v>
      </c>
      <c r="D105" s="315">
        <v>32029.360000000001</v>
      </c>
      <c r="E105" s="22">
        <v>186961.11</v>
      </c>
      <c r="F105" s="319">
        <f>(E105+E106)-D105</f>
        <v>162760.32999999996</v>
      </c>
    </row>
    <row r="106" spans="3:6" x14ac:dyDescent="0.25">
      <c r="C106" s="310"/>
      <c r="D106" s="315"/>
      <c r="E106" s="22">
        <v>7828.58</v>
      </c>
      <c r="F106" s="313"/>
    </row>
    <row r="107" spans="3:6" x14ac:dyDescent="0.25">
      <c r="C107" s="310">
        <v>331</v>
      </c>
      <c r="D107" s="317">
        <v>20560.62</v>
      </c>
      <c r="E107" s="22">
        <v>113548.24</v>
      </c>
      <c r="F107" s="319">
        <f>(E107+E108)-D107</f>
        <v>98857.220000000016</v>
      </c>
    </row>
    <row r="108" spans="3:6" x14ac:dyDescent="0.25">
      <c r="C108" s="310"/>
      <c r="D108" s="317"/>
      <c r="E108" s="22">
        <v>5869.6</v>
      </c>
      <c r="F108" s="313"/>
    </row>
    <row r="109" spans="3:6" x14ac:dyDescent="0.25">
      <c r="C109" s="3">
        <v>332</v>
      </c>
      <c r="D109" s="13">
        <v>1268.6300000000001</v>
      </c>
      <c r="E109" s="22">
        <v>9780.89</v>
      </c>
      <c r="F109" s="22">
        <f t="shared" ref="F109:F118" si="4" xml:space="preserve"> E109-D109</f>
        <v>8512.2599999999984</v>
      </c>
    </row>
    <row r="110" spans="3:6" x14ac:dyDescent="0.25">
      <c r="C110" s="3">
        <v>333</v>
      </c>
      <c r="D110" s="13">
        <v>3127.84</v>
      </c>
      <c r="E110" s="22">
        <v>24114.95</v>
      </c>
      <c r="F110" s="22">
        <f t="shared" si="4"/>
        <v>20987.11</v>
      </c>
    </row>
    <row r="111" spans="3:6" x14ac:dyDescent="0.25">
      <c r="C111" s="3">
        <v>334</v>
      </c>
      <c r="D111" s="13">
        <v>2267.5</v>
      </c>
      <c r="E111" s="22">
        <v>17481.93</v>
      </c>
      <c r="F111" s="22">
        <f t="shared" si="4"/>
        <v>15214.43</v>
      </c>
    </row>
    <row r="112" spans="3:6" x14ac:dyDescent="0.25">
      <c r="C112" s="3">
        <v>335</v>
      </c>
      <c r="D112" s="13">
        <v>2588.31</v>
      </c>
      <c r="E112" s="22">
        <v>19955.259999999998</v>
      </c>
      <c r="F112" s="22">
        <f t="shared" si="4"/>
        <v>17366.949999999997</v>
      </c>
    </row>
    <row r="113" spans="3:6" x14ac:dyDescent="0.25">
      <c r="C113" s="3">
        <v>336</v>
      </c>
      <c r="D113" s="13">
        <v>182.28</v>
      </c>
      <c r="E113" s="22">
        <v>1405.3</v>
      </c>
      <c r="F113" s="22">
        <f t="shared" si="4"/>
        <v>1223.02</v>
      </c>
    </row>
    <row r="114" spans="3:6" x14ac:dyDescent="0.25">
      <c r="C114" s="3">
        <v>337</v>
      </c>
      <c r="D114" s="13">
        <v>306.22000000000003</v>
      </c>
      <c r="E114" s="22">
        <v>2360.9</v>
      </c>
      <c r="F114" s="22">
        <f t="shared" si="4"/>
        <v>2054.6800000000003</v>
      </c>
    </row>
    <row r="115" spans="3:6" x14ac:dyDescent="0.25">
      <c r="C115" s="3">
        <v>338</v>
      </c>
      <c r="D115" s="13">
        <v>269.77</v>
      </c>
      <c r="E115" s="22">
        <v>2079.84</v>
      </c>
      <c r="F115" s="22">
        <f t="shared" si="4"/>
        <v>1810.0700000000002</v>
      </c>
    </row>
    <row r="116" spans="3:6" x14ac:dyDescent="0.25">
      <c r="C116" s="3">
        <v>339</v>
      </c>
      <c r="D116" s="13">
        <v>298.93</v>
      </c>
      <c r="E116" s="22">
        <v>2304.69</v>
      </c>
      <c r="F116" s="22">
        <f t="shared" si="4"/>
        <v>2005.76</v>
      </c>
    </row>
    <row r="117" spans="3:6" x14ac:dyDescent="0.25">
      <c r="C117" s="3">
        <v>340</v>
      </c>
      <c r="D117" s="13">
        <v>4999.8</v>
      </c>
      <c r="E117" s="22">
        <v>54919.12</v>
      </c>
      <c r="F117" s="22">
        <f t="shared" si="4"/>
        <v>49919.32</v>
      </c>
    </row>
    <row r="118" spans="3:6" x14ac:dyDescent="0.25">
      <c r="C118" s="3">
        <v>341</v>
      </c>
      <c r="D118" s="13">
        <v>17498.400000000001</v>
      </c>
      <c r="E118" s="22">
        <v>134908.79999999999</v>
      </c>
      <c r="F118" s="22">
        <f t="shared" si="4"/>
        <v>117410.4</v>
      </c>
    </row>
    <row r="119" spans="3:6" x14ac:dyDescent="0.25">
      <c r="C119" s="310">
        <v>343</v>
      </c>
      <c r="D119" s="315">
        <v>14582</v>
      </c>
      <c r="E119" s="22">
        <v>22428.59</v>
      </c>
      <c r="F119" s="319">
        <f>(E119+E120)-D119</f>
        <v>19593.130000000005</v>
      </c>
    </row>
    <row r="120" spans="3:6" x14ac:dyDescent="0.25">
      <c r="C120" s="310"/>
      <c r="D120" s="315"/>
      <c r="E120" s="22">
        <v>11746.54</v>
      </c>
      <c r="F120" s="313"/>
    </row>
    <row r="121" spans="3:6" x14ac:dyDescent="0.25">
      <c r="C121" s="310">
        <v>344</v>
      </c>
      <c r="D121" s="315">
        <v>7640.97</v>
      </c>
      <c r="E121" s="22">
        <v>53682.46</v>
      </c>
      <c r="F121" s="319">
        <f>(E121+E122)-D121</f>
        <v>46723.829999999994</v>
      </c>
    </row>
    <row r="122" spans="3:6" x14ac:dyDescent="0.25">
      <c r="C122" s="310"/>
      <c r="D122" s="315"/>
      <c r="E122" s="22">
        <v>682.34</v>
      </c>
      <c r="F122" s="313"/>
    </row>
    <row r="123" spans="3:6" x14ac:dyDescent="0.25">
      <c r="C123" s="3">
        <v>345</v>
      </c>
      <c r="D123" s="13">
        <v>17126.560000000001</v>
      </c>
      <c r="E123" s="22">
        <v>132041.99</v>
      </c>
      <c r="F123" s="22">
        <f xml:space="preserve"> E123-D123</f>
        <v>114915.43</v>
      </c>
    </row>
    <row r="124" spans="3:6" x14ac:dyDescent="0.25">
      <c r="C124" s="3">
        <v>346</v>
      </c>
      <c r="D124" s="13">
        <v>204.15</v>
      </c>
      <c r="E124" s="22">
        <v>1573.94</v>
      </c>
      <c r="F124" s="22">
        <f xml:space="preserve"> E124-D124</f>
        <v>1369.79</v>
      </c>
    </row>
    <row r="125" spans="3:6" x14ac:dyDescent="0.25">
      <c r="C125" s="3">
        <v>347</v>
      </c>
      <c r="D125" s="13">
        <v>2836.2</v>
      </c>
      <c r="E125" s="22">
        <v>21866.47</v>
      </c>
      <c r="F125" s="22">
        <f xml:space="preserve"> E125-D125</f>
        <v>19030.27</v>
      </c>
    </row>
    <row r="126" spans="3:6" x14ac:dyDescent="0.25">
      <c r="C126" s="310">
        <v>348</v>
      </c>
      <c r="D126" s="315">
        <v>12022.86</v>
      </c>
      <c r="E126" s="22">
        <v>63126.080000000002</v>
      </c>
      <c r="F126" s="319">
        <f t="shared" ref="F126:F132" si="5">(E126+E127)-D126</f>
        <v>54962.479999999996</v>
      </c>
    </row>
    <row r="127" spans="3:6" x14ac:dyDescent="0.25">
      <c r="C127" s="310"/>
      <c r="D127" s="315"/>
      <c r="E127" s="22">
        <v>3859.26</v>
      </c>
      <c r="F127" s="313"/>
    </row>
    <row r="128" spans="3:6" x14ac:dyDescent="0.25">
      <c r="C128" s="310">
        <v>349</v>
      </c>
      <c r="D128" s="317">
        <v>13488.35</v>
      </c>
      <c r="E128" s="22">
        <v>4328.32</v>
      </c>
      <c r="F128" s="319">
        <f t="shared" si="5"/>
        <v>3848.4699999999993</v>
      </c>
    </row>
    <row r="129" spans="3:6" x14ac:dyDescent="0.25">
      <c r="C129" s="310"/>
      <c r="D129" s="317"/>
      <c r="E129" s="22">
        <v>13008.5</v>
      </c>
      <c r="F129" s="313"/>
    </row>
    <row r="130" spans="3:6" x14ac:dyDescent="0.25">
      <c r="C130" s="310">
        <v>350</v>
      </c>
      <c r="D130" s="315">
        <v>15872.51</v>
      </c>
      <c r="E130" s="22">
        <v>41596.879999999997</v>
      </c>
      <c r="F130" s="319">
        <f t="shared" si="5"/>
        <v>36267.639999999992</v>
      </c>
    </row>
    <row r="131" spans="3:6" x14ac:dyDescent="0.25">
      <c r="C131" s="310"/>
      <c r="D131" s="315"/>
      <c r="E131" s="22">
        <v>10543.27</v>
      </c>
      <c r="F131" s="313"/>
    </row>
    <row r="132" spans="3:6" x14ac:dyDescent="0.25">
      <c r="C132" s="313">
        <v>351</v>
      </c>
      <c r="D132" s="315">
        <v>12081.19</v>
      </c>
      <c r="E132" s="22">
        <v>92019.04</v>
      </c>
      <c r="F132" s="319">
        <f t="shared" si="5"/>
        <v>80084.59</v>
      </c>
    </row>
    <row r="133" spans="3:6" x14ac:dyDescent="0.25">
      <c r="C133" s="313"/>
      <c r="D133" s="315"/>
      <c r="E133" s="22">
        <v>146.74</v>
      </c>
      <c r="F133" s="313"/>
    </row>
    <row r="134" spans="3:6" x14ac:dyDescent="0.25">
      <c r="C134" s="3">
        <v>352</v>
      </c>
      <c r="D134" s="13">
        <v>1713.39</v>
      </c>
      <c r="E134" s="22">
        <v>13209.82</v>
      </c>
      <c r="F134" s="22">
        <f t="shared" ref="F134:F142" si="6" xml:space="preserve"> E134-D134</f>
        <v>11496.43</v>
      </c>
    </row>
    <row r="135" spans="3:6" x14ac:dyDescent="0.25">
      <c r="C135" s="3">
        <v>353</v>
      </c>
      <c r="D135" s="13">
        <v>7.29</v>
      </c>
      <c r="E135" s="22">
        <v>56.21</v>
      </c>
      <c r="F135" s="22">
        <f t="shared" si="6"/>
        <v>48.92</v>
      </c>
    </row>
    <row r="136" spans="3:6" x14ac:dyDescent="0.25">
      <c r="C136" s="3">
        <v>354</v>
      </c>
      <c r="D136" s="13">
        <v>3813.19</v>
      </c>
      <c r="E136" s="22">
        <v>29398.880000000001</v>
      </c>
      <c r="F136" s="22">
        <f t="shared" si="6"/>
        <v>25585.690000000002</v>
      </c>
    </row>
    <row r="137" spans="3:6" x14ac:dyDescent="0.25">
      <c r="C137" s="3">
        <v>355</v>
      </c>
      <c r="D137" s="13">
        <v>4214.2</v>
      </c>
      <c r="E137" s="22">
        <v>32490.54</v>
      </c>
      <c r="F137" s="22">
        <f t="shared" si="6"/>
        <v>28276.34</v>
      </c>
    </row>
    <row r="138" spans="3:6" x14ac:dyDescent="0.25">
      <c r="C138" s="3">
        <v>356</v>
      </c>
      <c r="D138" s="13">
        <v>6015.08</v>
      </c>
      <c r="E138" s="22">
        <v>46374.9</v>
      </c>
      <c r="F138" s="22">
        <f t="shared" si="6"/>
        <v>40359.82</v>
      </c>
    </row>
    <row r="139" spans="3:6" x14ac:dyDescent="0.25">
      <c r="C139" s="3">
        <v>357</v>
      </c>
      <c r="D139" s="13">
        <v>2136.2600000000002</v>
      </c>
      <c r="E139" s="22">
        <v>16470.12</v>
      </c>
      <c r="F139" s="22">
        <f t="shared" si="6"/>
        <v>14333.859999999999</v>
      </c>
    </row>
    <row r="140" spans="3:6" x14ac:dyDescent="0.25">
      <c r="C140" s="3">
        <v>358</v>
      </c>
      <c r="D140" s="13">
        <v>3973.6</v>
      </c>
      <c r="E140" s="22">
        <v>30635.54</v>
      </c>
      <c r="F140" s="22">
        <f t="shared" si="6"/>
        <v>26661.940000000002</v>
      </c>
    </row>
    <row r="141" spans="3:6" x14ac:dyDescent="0.25">
      <c r="C141" s="3">
        <v>359</v>
      </c>
      <c r="D141" s="13">
        <v>9339.77</v>
      </c>
      <c r="E141" s="22">
        <v>72007.570000000007</v>
      </c>
      <c r="F141" s="22">
        <f t="shared" si="6"/>
        <v>62667.8</v>
      </c>
    </row>
    <row r="142" spans="3:6" x14ac:dyDescent="0.25">
      <c r="C142" s="3">
        <v>360</v>
      </c>
      <c r="D142" s="13">
        <v>12037.44</v>
      </c>
      <c r="E142" s="22">
        <v>92806.01</v>
      </c>
      <c r="F142" s="22">
        <f t="shared" si="6"/>
        <v>80768.569999999992</v>
      </c>
    </row>
    <row r="143" spans="3:6" x14ac:dyDescent="0.25">
      <c r="C143" s="310">
        <v>361</v>
      </c>
      <c r="D143" s="315">
        <v>6328.59</v>
      </c>
      <c r="E143" s="22">
        <v>16751.18</v>
      </c>
      <c r="F143" s="319">
        <f>(E143+E144)-D143</f>
        <v>14604.68</v>
      </c>
    </row>
    <row r="144" spans="3:6" x14ac:dyDescent="0.25">
      <c r="C144" s="310"/>
      <c r="D144" s="315"/>
      <c r="E144" s="22">
        <v>4182.09</v>
      </c>
      <c r="F144" s="313"/>
    </row>
    <row r="145" spans="3:6" x14ac:dyDescent="0.25">
      <c r="C145" s="312">
        <v>362</v>
      </c>
      <c r="D145" s="317">
        <v>14443.47</v>
      </c>
      <c r="E145" s="22">
        <v>27712.52</v>
      </c>
      <c r="F145" s="319">
        <f>(E145+E146)-D145</f>
        <v>24186.509999999995</v>
      </c>
    </row>
    <row r="146" spans="3:6" x14ac:dyDescent="0.25">
      <c r="C146" s="312"/>
      <c r="D146" s="317"/>
      <c r="E146" s="22">
        <v>10917.46</v>
      </c>
      <c r="F146" s="313"/>
    </row>
    <row r="147" spans="3:6" x14ac:dyDescent="0.25">
      <c r="C147" s="312">
        <v>363</v>
      </c>
      <c r="D147" s="317">
        <v>13969.56</v>
      </c>
      <c r="E147" s="22">
        <v>6351.96</v>
      </c>
      <c r="F147" s="319">
        <f>(E147+E148)-D147</f>
        <v>5611.01</v>
      </c>
    </row>
    <row r="148" spans="3:6" x14ac:dyDescent="0.25">
      <c r="C148" s="312"/>
      <c r="D148" s="317"/>
      <c r="E148" s="22">
        <v>13228.61</v>
      </c>
      <c r="F148" s="313"/>
    </row>
    <row r="149" spans="3:6" x14ac:dyDescent="0.25">
      <c r="C149" s="3">
        <v>364</v>
      </c>
      <c r="D149" s="13">
        <v>21698.02</v>
      </c>
      <c r="E149" s="22">
        <v>21827.58</v>
      </c>
      <c r="F149" s="22">
        <f xml:space="preserve"> E149-D149</f>
        <v>129.56000000000131</v>
      </c>
    </row>
    <row r="150" spans="3:6" x14ac:dyDescent="0.25">
      <c r="C150" s="310">
        <v>365</v>
      </c>
      <c r="D150" s="315">
        <v>12285.34</v>
      </c>
      <c r="E150" s="22">
        <v>9050.1299999999992</v>
      </c>
      <c r="F150" s="319">
        <f t="shared" ref="F150:F156" si="7">(E150+E151)-D150</f>
        <v>7946.380000000001</v>
      </c>
    </row>
    <row r="151" spans="3:6" x14ac:dyDescent="0.25">
      <c r="C151" s="310"/>
      <c r="D151" s="315"/>
      <c r="E151" s="22">
        <v>11181.59</v>
      </c>
      <c r="F151" s="313"/>
    </row>
    <row r="152" spans="3:6" x14ac:dyDescent="0.25">
      <c r="C152" s="310">
        <v>366</v>
      </c>
      <c r="D152" s="315">
        <v>7517.02</v>
      </c>
      <c r="E152" s="22">
        <v>21304.35</v>
      </c>
      <c r="F152" s="319">
        <f t="shared" si="7"/>
        <v>18571.05</v>
      </c>
    </row>
    <row r="153" spans="3:6" x14ac:dyDescent="0.25">
      <c r="C153" s="310"/>
      <c r="D153" s="315"/>
      <c r="E153" s="22">
        <v>4783.72</v>
      </c>
      <c r="F153" s="313"/>
    </row>
    <row r="154" spans="3:6" x14ac:dyDescent="0.25">
      <c r="C154" s="310">
        <v>367</v>
      </c>
      <c r="D154" s="315">
        <v>6496.28</v>
      </c>
      <c r="E154" s="22">
        <v>28162.21</v>
      </c>
      <c r="F154" s="319">
        <f t="shared" si="7"/>
        <v>24527.360000000001</v>
      </c>
    </row>
    <row r="155" spans="3:6" x14ac:dyDescent="0.25">
      <c r="C155" s="310"/>
      <c r="D155" s="315"/>
      <c r="E155" s="22">
        <v>2861.43</v>
      </c>
      <c r="F155" s="313"/>
    </row>
    <row r="156" spans="3:6" x14ac:dyDescent="0.25">
      <c r="C156" s="310">
        <v>368</v>
      </c>
      <c r="D156" s="315">
        <v>24796.69</v>
      </c>
      <c r="E156" s="22">
        <v>188253.99</v>
      </c>
      <c r="F156" s="319">
        <f t="shared" si="7"/>
        <v>163838.81999999998</v>
      </c>
    </row>
    <row r="157" spans="3:6" x14ac:dyDescent="0.25">
      <c r="C157" s="310"/>
      <c r="D157" s="315"/>
      <c r="E157" s="22">
        <v>381.52</v>
      </c>
      <c r="F157" s="313"/>
    </row>
    <row r="158" spans="3:6" x14ac:dyDescent="0.25">
      <c r="C158" s="3">
        <v>369</v>
      </c>
      <c r="D158" s="13">
        <v>1873.79</v>
      </c>
      <c r="E158" s="22">
        <v>14446.48</v>
      </c>
      <c r="F158" s="22">
        <f t="shared" ref="F158:F182" si="8" xml:space="preserve"> E158-D158</f>
        <v>12572.689999999999</v>
      </c>
    </row>
    <row r="159" spans="3:6" x14ac:dyDescent="0.25">
      <c r="C159" s="3">
        <v>370</v>
      </c>
      <c r="D159" s="13">
        <v>145.82</v>
      </c>
      <c r="E159" s="22">
        <v>1124.24</v>
      </c>
      <c r="F159" s="22">
        <f t="shared" si="8"/>
        <v>978.42000000000007</v>
      </c>
    </row>
    <row r="160" spans="3:6" x14ac:dyDescent="0.25">
      <c r="C160" s="3">
        <v>371</v>
      </c>
      <c r="D160" s="13">
        <v>94.78</v>
      </c>
      <c r="E160" s="22">
        <v>730.76</v>
      </c>
      <c r="F160" s="22">
        <f t="shared" si="8"/>
        <v>635.98</v>
      </c>
    </row>
    <row r="161" spans="3:6" x14ac:dyDescent="0.25">
      <c r="C161" s="3">
        <v>372</v>
      </c>
      <c r="D161" s="13">
        <v>94.78</v>
      </c>
      <c r="E161" s="22">
        <v>730.76</v>
      </c>
      <c r="F161" s="22">
        <f t="shared" si="8"/>
        <v>635.98</v>
      </c>
    </row>
    <row r="162" spans="3:6" x14ac:dyDescent="0.25">
      <c r="C162" s="3">
        <v>373</v>
      </c>
      <c r="D162" s="13">
        <v>72.91</v>
      </c>
      <c r="E162" s="22">
        <v>562.12</v>
      </c>
      <c r="F162" s="22">
        <f t="shared" si="8"/>
        <v>489.21000000000004</v>
      </c>
    </row>
    <row r="163" spans="3:6" x14ac:dyDescent="0.25">
      <c r="C163" s="3">
        <v>374</v>
      </c>
      <c r="D163" s="13">
        <v>21.87</v>
      </c>
      <c r="E163" s="22">
        <v>168.64</v>
      </c>
      <c r="F163" s="22">
        <f t="shared" si="8"/>
        <v>146.76999999999998</v>
      </c>
    </row>
    <row r="164" spans="3:6" x14ac:dyDescent="0.25">
      <c r="C164" s="3">
        <v>375</v>
      </c>
      <c r="D164" s="13">
        <v>65.62</v>
      </c>
      <c r="E164" s="22">
        <v>505.91</v>
      </c>
      <c r="F164" s="22">
        <f t="shared" si="8"/>
        <v>440.29</v>
      </c>
    </row>
    <row r="165" spans="3:6" x14ac:dyDescent="0.25">
      <c r="C165" s="3">
        <v>376</v>
      </c>
      <c r="D165" s="13">
        <v>349.97</v>
      </c>
      <c r="E165" s="22">
        <v>2698.18</v>
      </c>
      <c r="F165" s="22">
        <f t="shared" si="8"/>
        <v>2348.21</v>
      </c>
    </row>
    <row r="166" spans="3:6" x14ac:dyDescent="0.25">
      <c r="C166" s="3">
        <v>377</v>
      </c>
      <c r="D166" s="13">
        <v>670.77</v>
      </c>
      <c r="E166" s="22">
        <v>5171.5</v>
      </c>
      <c r="F166" s="22">
        <f t="shared" si="8"/>
        <v>4500.7299999999996</v>
      </c>
    </row>
    <row r="167" spans="3:6" x14ac:dyDescent="0.25">
      <c r="C167" s="3">
        <v>378</v>
      </c>
      <c r="D167" s="13">
        <v>1757.13</v>
      </c>
      <c r="E167" s="22">
        <v>13547.09</v>
      </c>
      <c r="F167" s="22">
        <f t="shared" si="8"/>
        <v>11789.96</v>
      </c>
    </row>
    <row r="168" spans="3:6" x14ac:dyDescent="0.25">
      <c r="C168" s="3">
        <v>379</v>
      </c>
      <c r="D168" s="13">
        <v>503.08</v>
      </c>
      <c r="E168" s="22">
        <v>3878.63</v>
      </c>
      <c r="F168" s="22">
        <f t="shared" si="8"/>
        <v>3375.55</v>
      </c>
    </row>
    <row r="169" spans="3:6" x14ac:dyDescent="0.25">
      <c r="C169" s="3">
        <v>380</v>
      </c>
      <c r="D169" s="13">
        <v>867.63</v>
      </c>
      <c r="E169" s="22">
        <v>6689.23</v>
      </c>
      <c r="F169" s="22">
        <f t="shared" si="8"/>
        <v>5821.5999999999995</v>
      </c>
    </row>
    <row r="170" spans="3:6" x14ac:dyDescent="0.25">
      <c r="C170" s="3">
        <v>381</v>
      </c>
      <c r="D170" s="13">
        <v>794.72</v>
      </c>
      <c r="E170" s="22">
        <v>6127.11</v>
      </c>
      <c r="F170" s="22">
        <f t="shared" si="8"/>
        <v>5332.3899999999994</v>
      </c>
    </row>
    <row r="171" spans="3:6" x14ac:dyDescent="0.25">
      <c r="C171" s="3">
        <v>382</v>
      </c>
      <c r="D171" s="13">
        <v>947.83</v>
      </c>
      <c r="E171" s="22">
        <v>7307.56</v>
      </c>
      <c r="F171" s="22">
        <f t="shared" si="8"/>
        <v>6359.7300000000005</v>
      </c>
    </row>
    <row r="172" spans="3:6" x14ac:dyDescent="0.25">
      <c r="C172" s="3">
        <v>383</v>
      </c>
      <c r="D172" s="13">
        <v>1013.45</v>
      </c>
      <c r="E172" s="22">
        <v>7813.47</v>
      </c>
      <c r="F172" s="22">
        <f t="shared" si="8"/>
        <v>6800.02</v>
      </c>
    </row>
    <row r="173" spans="3:6" x14ac:dyDescent="0.25">
      <c r="C173" s="3">
        <v>385</v>
      </c>
      <c r="D173" s="13">
        <v>1093.6500000000001</v>
      </c>
      <c r="E173" s="22">
        <v>8431.7999999999993</v>
      </c>
      <c r="F173" s="22">
        <f t="shared" si="8"/>
        <v>7338.15</v>
      </c>
    </row>
    <row r="174" spans="3:6" x14ac:dyDescent="0.25">
      <c r="C174" s="3">
        <v>386</v>
      </c>
      <c r="D174" s="13">
        <v>721.81</v>
      </c>
      <c r="E174" s="22">
        <v>5564.99</v>
      </c>
      <c r="F174" s="22">
        <f t="shared" si="8"/>
        <v>4843.18</v>
      </c>
    </row>
    <row r="175" spans="3:6" x14ac:dyDescent="0.25">
      <c r="C175" s="3">
        <v>388</v>
      </c>
      <c r="D175" s="13">
        <v>1647.77</v>
      </c>
      <c r="E175" s="22">
        <v>12703.91</v>
      </c>
      <c r="F175" s="22">
        <f t="shared" si="8"/>
        <v>11056.14</v>
      </c>
    </row>
    <row r="176" spans="3:6" x14ac:dyDescent="0.25">
      <c r="C176" s="3">
        <v>389</v>
      </c>
      <c r="D176" s="13">
        <v>889.5</v>
      </c>
      <c r="E176" s="22">
        <v>6857.86</v>
      </c>
      <c r="F176" s="22">
        <f t="shared" si="8"/>
        <v>5968.36</v>
      </c>
    </row>
    <row r="177" spans="3:6" x14ac:dyDescent="0.25">
      <c r="C177" s="3">
        <v>390</v>
      </c>
      <c r="D177" s="13">
        <v>3856.94</v>
      </c>
      <c r="E177" s="22">
        <v>29736.15</v>
      </c>
      <c r="F177" s="22">
        <f t="shared" si="8"/>
        <v>25879.210000000003</v>
      </c>
    </row>
    <row r="178" spans="3:6" x14ac:dyDescent="0.25">
      <c r="C178" s="3">
        <v>391</v>
      </c>
      <c r="D178" s="13">
        <v>940.54</v>
      </c>
      <c r="E178" s="22">
        <v>7251.35</v>
      </c>
      <c r="F178" s="22">
        <f t="shared" si="8"/>
        <v>6310.81</v>
      </c>
    </row>
    <row r="179" spans="3:6" x14ac:dyDescent="0.25">
      <c r="C179" s="3">
        <v>392</v>
      </c>
      <c r="D179" s="13">
        <v>466.62</v>
      </c>
      <c r="E179" s="22">
        <v>3597.57</v>
      </c>
      <c r="F179" s="22">
        <f t="shared" si="8"/>
        <v>3130.9500000000003</v>
      </c>
    </row>
    <row r="180" spans="3:6" x14ac:dyDescent="0.25">
      <c r="C180" s="3">
        <v>393</v>
      </c>
      <c r="D180" s="13">
        <v>2143.5500000000002</v>
      </c>
      <c r="E180" s="22">
        <v>16526.330000000002</v>
      </c>
      <c r="F180" s="22">
        <f t="shared" si="8"/>
        <v>14382.780000000002</v>
      </c>
    </row>
    <row r="181" spans="3:6" x14ac:dyDescent="0.25">
      <c r="C181" s="3">
        <v>394</v>
      </c>
      <c r="D181" s="13">
        <v>2384.16</v>
      </c>
      <c r="E181" s="22">
        <v>18381.32</v>
      </c>
      <c r="F181" s="22">
        <f t="shared" si="8"/>
        <v>15997.16</v>
      </c>
    </row>
    <row r="182" spans="3:6" x14ac:dyDescent="0.25">
      <c r="C182" s="3">
        <v>395</v>
      </c>
      <c r="D182" s="13">
        <v>510.37</v>
      </c>
      <c r="E182" s="22">
        <v>3934.84</v>
      </c>
      <c r="F182" s="22">
        <f t="shared" si="8"/>
        <v>3424.4700000000003</v>
      </c>
    </row>
    <row r="183" spans="3:6" x14ac:dyDescent="0.25">
      <c r="C183" s="310">
        <v>398</v>
      </c>
      <c r="D183" s="315">
        <v>30559.41</v>
      </c>
      <c r="E183" s="22">
        <v>57223.82</v>
      </c>
      <c r="F183" s="319">
        <f t="shared" ref="F183:F197" si="9">(E183+E184)-D183</f>
        <v>31411.45</v>
      </c>
    </row>
    <row r="184" spans="3:6" x14ac:dyDescent="0.25">
      <c r="C184" s="310"/>
      <c r="D184" s="315"/>
      <c r="E184" s="22">
        <v>4747.04</v>
      </c>
      <c r="F184" s="313"/>
    </row>
    <row r="185" spans="3:6" x14ac:dyDescent="0.25">
      <c r="C185" s="310">
        <v>401</v>
      </c>
      <c r="D185" s="315">
        <v>2843.49</v>
      </c>
      <c r="E185" s="22">
        <v>16245.27</v>
      </c>
      <c r="F185" s="319">
        <f t="shared" si="9"/>
        <v>14142.820000000002</v>
      </c>
    </row>
    <row r="186" spans="3:6" x14ac:dyDescent="0.25">
      <c r="C186" s="310"/>
      <c r="D186" s="315"/>
      <c r="E186" s="22">
        <v>741.04</v>
      </c>
      <c r="F186" s="313"/>
    </row>
    <row r="187" spans="3:6" x14ac:dyDescent="0.25">
      <c r="C187" s="310">
        <v>402</v>
      </c>
      <c r="D187" s="315">
        <v>23411.4</v>
      </c>
      <c r="E187" s="22">
        <v>102080.99</v>
      </c>
      <c r="F187" s="319">
        <f t="shared" si="9"/>
        <v>88904.709999999992</v>
      </c>
    </row>
    <row r="188" spans="3:6" x14ac:dyDescent="0.25">
      <c r="C188" s="310"/>
      <c r="D188" s="315"/>
      <c r="E188" s="22">
        <v>10235.120000000001</v>
      </c>
      <c r="F188" s="313"/>
    </row>
    <row r="189" spans="3:6" x14ac:dyDescent="0.25">
      <c r="C189" s="310">
        <v>403</v>
      </c>
      <c r="D189" s="315">
        <v>18839.939999999999</v>
      </c>
      <c r="E189" s="22">
        <v>72794.539999999994</v>
      </c>
      <c r="F189" s="319">
        <f t="shared" si="9"/>
        <v>63411.989999999991</v>
      </c>
    </row>
    <row r="190" spans="3:6" x14ac:dyDescent="0.25">
      <c r="C190" s="310"/>
      <c r="D190" s="315"/>
      <c r="E190" s="22">
        <v>9457.39</v>
      </c>
      <c r="F190" s="313"/>
    </row>
    <row r="191" spans="3:6" x14ac:dyDescent="0.25">
      <c r="C191" s="310">
        <v>404</v>
      </c>
      <c r="D191" s="315">
        <v>2515.4</v>
      </c>
      <c r="E191" s="22">
        <v>1573.94</v>
      </c>
      <c r="F191" s="319">
        <f t="shared" si="9"/>
        <v>1384.37</v>
      </c>
    </row>
    <row r="192" spans="3:6" x14ac:dyDescent="0.25">
      <c r="C192" s="310"/>
      <c r="D192" s="315"/>
      <c r="E192" s="22">
        <v>2325.83</v>
      </c>
      <c r="F192" s="313"/>
    </row>
    <row r="193" spans="3:6" x14ac:dyDescent="0.25">
      <c r="C193" s="312">
        <v>405</v>
      </c>
      <c r="D193" s="317">
        <v>19590.919999999998</v>
      </c>
      <c r="E193" s="22">
        <v>52333.37</v>
      </c>
      <c r="F193" s="319">
        <f t="shared" si="9"/>
        <v>45626.22</v>
      </c>
    </row>
    <row r="194" spans="3:6" x14ac:dyDescent="0.25">
      <c r="C194" s="312"/>
      <c r="D194" s="317"/>
      <c r="E194" s="22">
        <v>12883.77</v>
      </c>
      <c r="F194" s="313"/>
    </row>
    <row r="195" spans="3:6" x14ac:dyDescent="0.25">
      <c r="C195" s="314">
        <v>406</v>
      </c>
      <c r="D195" s="315">
        <v>13779.99</v>
      </c>
      <c r="E195" s="22">
        <v>27656.3</v>
      </c>
      <c r="F195" s="319">
        <f t="shared" si="9"/>
        <v>24133.440000000002</v>
      </c>
    </row>
    <row r="196" spans="3:6" x14ac:dyDescent="0.25">
      <c r="C196" s="314"/>
      <c r="D196" s="315"/>
      <c r="E196" s="22">
        <v>10257.129999999999</v>
      </c>
      <c r="F196" s="313"/>
    </row>
    <row r="197" spans="3:6" x14ac:dyDescent="0.25">
      <c r="C197" s="310">
        <v>407</v>
      </c>
      <c r="D197" s="315">
        <v>9879.31</v>
      </c>
      <c r="E197" s="22">
        <v>9218.77</v>
      </c>
      <c r="F197" s="319">
        <f t="shared" si="9"/>
        <v>8077.83</v>
      </c>
    </row>
    <row r="198" spans="3:6" x14ac:dyDescent="0.25">
      <c r="C198" s="310"/>
      <c r="D198" s="315"/>
      <c r="E198" s="22">
        <v>8738.3700000000008</v>
      </c>
      <c r="F198" s="313"/>
    </row>
    <row r="199" spans="3:6" x14ac:dyDescent="0.25">
      <c r="C199" s="310">
        <v>408</v>
      </c>
      <c r="D199" s="317">
        <v>29499.39</v>
      </c>
      <c r="E199" s="22">
        <v>2248.48</v>
      </c>
      <c r="F199" s="319">
        <f t="shared" ref="F199:F205" si="10">(E199+E200)-D199</f>
        <v>2141.1100000000006</v>
      </c>
    </row>
    <row r="200" spans="3:6" x14ac:dyDescent="0.25">
      <c r="C200" s="310"/>
      <c r="D200" s="317"/>
      <c r="E200" s="22">
        <v>29392.02</v>
      </c>
      <c r="F200" s="313"/>
    </row>
    <row r="201" spans="3:6" x14ac:dyDescent="0.25">
      <c r="C201" s="310">
        <v>409</v>
      </c>
      <c r="D201" s="315">
        <v>37373.67</v>
      </c>
      <c r="E201" s="22">
        <v>99495.24</v>
      </c>
      <c r="F201" s="319">
        <f t="shared" si="10"/>
        <v>86744.540000000008</v>
      </c>
    </row>
    <row r="202" spans="3:6" x14ac:dyDescent="0.25">
      <c r="C202" s="310"/>
      <c r="D202" s="315"/>
      <c r="E202" s="22">
        <v>24622.97</v>
      </c>
      <c r="F202" s="313"/>
    </row>
    <row r="203" spans="3:6" x14ac:dyDescent="0.25">
      <c r="C203" s="310">
        <v>410</v>
      </c>
      <c r="D203" s="315">
        <v>6146.31</v>
      </c>
      <c r="E203" s="22">
        <v>6070.9</v>
      </c>
      <c r="F203" s="319">
        <f t="shared" si="10"/>
        <v>5317.2899999999981</v>
      </c>
    </row>
    <row r="204" spans="3:6" x14ac:dyDescent="0.25">
      <c r="C204" s="310"/>
      <c r="D204" s="315"/>
      <c r="E204" s="22">
        <v>5392.7</v>
      </c>
      <c r="F204" s="313"/>
    </row>
    <row r="205" spans="3:6" x14ac:dyDescent="0.25">
      <c r="C205" s="310">
        <v>411</v>
      </c>
      <c r="D205" s="315">
        <v>7480.57</v>
      </c>
      <c r="E205" s="22">
        <v>49466.559999999998</v>
      </c>
      <c r="F205" s="319">
        <f t="shared" si="10"/>
        <v>43057.189999999995</v>
      </c>
    </row>
    <row r="206" spans="3:6" x14ac:dyDescent="0.25">
      <c r="C206" s="310"/>
      <c r="D206" s="315"/>
      <c r="E206" s="22">
        <v>1071.2</v>
      </c>
      <c r="F206" s="313"/>
    </row>
    <row r="207" spans="3:6" x14ac:dyDescent="0.25">
      <c r="C207" s="9">
        <v>414</v>
      </c>
      <c r="D207" s="13">
        <v>298.93</v>
      </c>
      <c r="E207" s="22">
        <v>2304.69</v>
      </c>
      <c r="F207" s="22">
        <f t="shared" ref="F207:F216" si="11" xml:space="preserve"> E207-D207</f>
        <v>2005.76</v>
      </c>
    </row>
    <row r="208" spans="3:6" x14ac:dyDescent="0.25">
      <c r="C208" s="9">
        <v>415</v>
      </c>
      <c r="D208" s="13">
        <v>1283.22</v>
      </c>
      <c r="E208" s="22">
        <v>9893.31</v>
      </c>
      <c r="F208" s="22">
        <f t="shared" si="11"/>
        <v>8610.09</v>
      </c>
    </row>
    <row r="209" spans="3:6" x14ac:dyDescent="0.25">
      <c r="C209" s="9">
        <v>416</v>
      </c>
      <c r="D209" s="13">
        <v>1458.2</v>
      </c>
      <c r="E209" s="22">
        <v>11242.4</v>
      </c>
      <c r="F209" s="22">
        <f t="shared" si="11"/>
        <v>9784.1999999999989</v>
      </c>
    </row>
    <row r="210" spans="3:6" x14ac:dyDescent="0.25">
      <c r="C210" s="9">
        <v>417</v>
      </c>
      <c r="D210" s="13">
        <v>6262.97</v>
      </c>
      <c r="E210" s="22">
        <v>48286.11</v>
      </c>
      <c r="F210" s="22">
        <f t="shared" si="11"/>
        <v>42023.14</v>
      </c>
    </row>
    <row r="211" spans="3:6" x14ac:dyDescent="0.25">
      <c r="C211" s="9">
        <v>418</v>
      </c>
      <c r="D211" s="13">
        <v>415.59</v>
      </c>
      <c r="E211" s="22">
        <v>3204.08</v>
      </c>
      <c r="F211" s="22">
        <f t="shared" si="11"/>
        <v>2788.49</v>
      </c>
    </row>
    <row r="212" spans="3:6" x14ac:dyDescent="0.25">
      <c r="C212" s="9">
        <v>419</v>
      </c>
      <c r="D212" s="13">
        <v>51.04</v>
      </c>
      <c r="E212" s="22">
        <v>393.48</v>
      </c>
      <c r="F212" s="22">
        <f t="shared" si="11"/>
        <v>342.44</v>
      </c>
    </row>
    <row r="213" spans="3:6" x14ac:dyDescent="0.25">
      <c r="C213" s="9">
        <v>420</v>
      </c>
      <c r="D213" s="13">
        <v>437.46</v>
      </c>
      <c r="E213" s="22">
        <v>3372.72</v>
      </c>
      <c r="F213" s="22">
        <f t="shared" si="11"/>
        <v>2935.2599999999998</v>
      </c>
    </row>
    <row r="214" spans="3:6" x14ac:dyDescent="0.25">
      <c r="C214" s="9">
        <v>421</v>
      </c>
      <c r="D214" s="13">
        <v>1458.2</v>
      </c>
      <c r="E214" s="22">
        <v>11242.4</v>
      </c>
      <c r="F214" s="22">
        <f t="shared" si="11"/>
        <v>9784.1999999999989</v>
      </c>
    </row>
    <row r="215" spans="3:6" x14ac:dyDescent="0.25">
      <c r="C215" s="9">
        <v>422</v>
      </c>
      <c r="D215" s="13">
        <v>947.83</v>
      </c>
      <c r="E215" s="22">
        <v>7307.56</v>
      </c>
      <c r="F215" s="22">
        <f t="shared" si="11"/>
        <v>6359.7300000000005</v>
      </c>
    </row>
    <row r="216" spans="3:6" x14ac:dyDescent="0.25">
      <c r="C216" s="9">
        <v>423</v>
      </c>
      <c r="D216" s="13">
        <v>1093.6500000000001</v>
      </c>
      <c r="E216" s="22">
        <v>8431.7999999999993</v>
      </c>
      <c r="F216" s="22">
        <f t="shared" si="11"/>
        <v>7338.15</v>
      </c>
    </row>
    <row r="217" spans="3:6" x14ac:dyDescent="0.25">
      <c r="C217" s="311">
        <v>424</v>
      </c>
      <c r="D217" s="317">
        <v>1290.51</v>
      </c>
      <c r="E217" s="22">
        <v>3934.84</v>
      </c>
      <c r="F217" s="319">
        <f>(E217+E218)-D217</f>
        <v>3429.3899999999994</v>
      </c>
    </row>
    <row r="218" spans="3:6" x14ac:dyDescent="0.25">
      <c r="C218" s="311"/>
      <c r="D218" s="317"/>
      <c r="E218" s="22">
        <v>785.06</v>
      </c>
      <c r="F218" s="313"/>
    </row>
    <row r="219" spans="3:6" x14ac:dyDescent="0.25">
      <c r="C219" s="9">
        <v>428</v>
      </c>
      <c r="D219" s="13">
        <v>2826.52</v>
      </c>
      <c r="E219" s="22">
        <v>1129.9000000000001</v>
      </c>
      <c r="F219" s="22">
        <f xml:space="preserve"> E219-D219</f>
        <v>-1696.62</v>
      </c>
    </row>
    <row r="220" spans="3:6" x14ac:dyDescent="0.25">
      <c r="C220" s="311">
        <v>429</v>
      </c>
      <c r="D220" s="317">
        <v>1071.78</v>
      </c>
      <c r="E220" s="22">
        <v>3485.14</v>
      </c>
      <c r="F220" s="319">
        <f>(E220+E221)-D220</f>
        <v>3037.01</v>
      </c>
    </row>
    <row r="221" spans="3:6" x14ac:dyDescent="0.25">
      <c r="C221" s="311"/>
      <c r="D221" s="317"/>
      <c r="E221" s="22">
        <v>623.65</v>
      </c>
      <c r="F221" s="313"/>
    </row>
    <row r="222" spans="3:6" x14ac:dyDescent="0.25">
      <c r="C222" s="9">
        <v>430</v>
      </c>
      <c r="D222" s="13">
        <v>1006.16</v>
      </c>
      <c r="E222" s="22">
        <v>7757.26</v>
      </c>
      <c r="F222" s="22">
        <f t="shared" ref="F222:F272" si="12" xml:space="preserve"> E222-D222</f>
        <v>6751.1</v>
      </c>
    </row>
    <row r="223" spans="3:6" x14ac:dyDescent="0.25">
      <c r="C223" s="9">
        <v>431</v>
      </c>
      <c r="D223" s="13">
        <v>167.69</v>
      </c>
      <c r="E223" s="22">
        <v>1292.8800000000001</v>
      </c>
      <c r="F223" s="22">
        <f t="shared" si="12"/>
        <v>1125.19</v>
      </c>
    </row>
    <row r="224" spans="3:6" x14ac:dyDescent="0.25">
      <c r="C224" s="9">
        <v>432</v>
      </c>
      <c r="D224" s="13">
        <v>678.06</v>
      </c>
      <c r="E224" s="22">
        <v>5227.72</v>
      </c>
      <c r="F224" s="22">
        <f t="shared" si="12"/>
        <v>4549.66</v>
      </c>
    </row>
    <row r="225" spans="3:6" x14ac:dyDescent="0.25">
      <c r="C225" s="9">
        <v>433</v>
      </c>
      <c r="D225" s="13">
        <v>430.17</v>
      </c>
      <c r="E225" s="22">
        <v>3316.51</v>
      </c>
      <c r="F225" s="22">
        <f t="shared" si="12"/>
        <v>2886.34</v>
      </c>
    </row>
    <row r="226" spans="3:6" x14ac:dyDescent="0.25">
      <c r="C226" s="9">
        <v>434</v>
      </c>
      <c r="D226" s="13">
        <v>393.71</v>
      </c>
      <c r="E226" s="22">
        <v>3035.45</v>
      </c>
      <c r="F226" s="22">
        <f t="shared" si="12"/>
        <v>2641.74</v>
      </c>
    </row>
    <row r="227" spans="3:6" x14ac:dyDescent="0.25">
      <c r="C227" s="9">
        <v>435</v>
      </c>
      <c r="D227" s="13">
        <v>699.94</v>
      </c>
      <c r="E227" s="22">
        <v>5396.35</v>
      </c>
      <c r="F227" s="22">
        <f t="shared" si="12"/>
        <v>4696.41</v>
      </c>
    </row>
    <row r="228" spans="3:6" x14ac:dyDescent="0.25">
      <c r="C228" s="9">
        <v>436</v>
      </c>
      <c r="D228" s="13">
        <v>145.82</v>
      </c>
      <c r="E228" s="22">
        <v>1124.24</v>
      </c>
      <c r="F228" s="22">
        <f t="shared" si="12"/>
        <v>978.42000000000007</v>
      </c>
    </row>
    <row r="229" spans="3:6" x14ac:dyDescent="0.25">
      <c r="C229" s="9">
        <v>437</v>
      </c>
      <c r="D229" s="13">
        <v>349.97</v>
      </c>
      <c r="E229" s="22">
        <v>2698.18</v>
      </c>
      <c r="F229" s="22">
        <f t="shared" si="12"/>
        <v>2348.21</v>
      </c>
    </row>
    <row r="230" spans="3:6" x14ac:dyDescent="0.25">
      <c r="C230" s="9">
        <v>438</v>
      </c>
      <c r="D230" s="13">
        <v>641.61</v>
      </c>
      <c r="E230" s="22">
        <v>4946.66</v>
      </c>
      <c r="F230" s="22">
        <f t="shared" si="12"/>
        <v>4305.05</v>
      </c>
    </row>
    <row r="231" spans="3:6" x14ac:dyDescent="0.25">
      <c r="C231" s="9">
        <v>439</v>
      </c>
      <c r="D231" s="13">
        <v>605.15</v>
      </c>
      <c r="E231" s="22">
        <v>4665.6000000000004</v>
      </c>
      <c r="F231" s="22">
        <f t="shared" si="12"/>
        <v>4060.4500000000003</v>
      </c>
    </row>
    <row r="232" spans="3:6" x14ac:dyDescent="0.25">
      <c r="C232" s="9">
        <v>440</v>
      </c>
      <c r="D232" s="13">
        <v>335.39</v>
      </c>
      <c r="E232" s="22">
        <v>2585.75</v>
      </c>
      <c r="F232" s="22">
        <f t="shared" si="12"/>
        <v>2250.36</v>
      </c>
    </row>
    <row r="233" spans="3:6" x14ac:dyDescent="0.25">
      <c r="C233" s="9">
        <v>441</v>
      </c>
      <c r="D233" s="13">
        <v>364.55</v>
      </c>
      <c r="E233" s="22">
        <v>2810.6</v>
      </c>
      <c r="F233" s="22">
        <f t="shared" si="12"/>
        <v>2446.0499999999997</v>
      </c>
    </row>
    <row r="234" spans="3:6" x14ac:dyDescent="0.25">
      <c r="C234" s="9">
        <v>442</v>
      </c>
      <c r="D234" s="13">
        <v>466.62</v>
      </c>
      <c r="E234" s="22">
        <v>3597.57</v>
      </c>
      <c r="F234" s="22">
        <f t="shared" si="12"/>
        <v>3130.9500000000003</v>
      </c>
    </row>
    <row r="235" spans="3:6" x14ac:dyDescent="0.25">
      <c r="C235" s="9">
        <v>443</v>
      </c>
      <c r="D235" s="13">
        <v>612.44000000000005</v>
      </c>
      <c r="E235" s="22">
        <v>4721.8100000000004</v>
      </c>
      <c r="F235" s="22">
        <f t="shared" si="12"/>
        <v>4109.3700000000008</v>
      </c>
    </row>
    <row r="236" spans="3:6" x14ac:dyDescent="0.25">
      <c r="C236" s="9">
        <v>444</v>
      </c>
      <c r="D236" s="13">
        <v>364.55</v>
      </c>
      <c r="E236" s="22">
        <v>2810.6</v>
      </c>
      <c r="F236" s="22">
        <f t="shared" si="12"/>
        <v>2446.0499999999997</v>
      </c>
    </row>
    <row r="237" spans="3:6" x14ac:dyDescent="0.25">
      <c r="C237" s="9">
        <v>445</v>
      </c>
      <c r="D237" s="13">
        <v>678.06</v>
      </c>
      <c r="E237" s="22">
        <v>5227.72</v>
      </c>
      <c r="F237" s="22">
        <f t="shared" si="12"/>
        <v>4549.66</v>
      </c>
    </row>
    <row r="238" spans="3:6" x14ac:dyDescent="0.25">
      <c r="C238" s="9">
        <v>446</v>
      </c>
      <c r="D238" s="13">
        <v>896.79</v>
      </c>
      <c r="E238" s="22">
        <v>6914.08</v>
      </c>
      <c r="F238" s="22">
        <f t="shared" si="12"/>
        <v>6017.29</v>
      </c>
    </row>
    <row r="239" spans="3:6" x14ac:dyDescent="0.25">
      <c r="C239" s="9">
        <v>447</v>
      </c>
      <c r="D239" s="13">
        <v>641.61</v>
      </c>
      <c r="E239" s="22">
        <v>4946.66</v>
      </c>
      <c r="F239" s="22">
        <f t="shared" si="12"/>
        <v>4305.05</v>
      </c>
    </row>
    <row r="240" spans="3:6" x14ac:dyDescent="0.25">
      <c r="C240" s="9">
        <v>448</v>
      </c>
      <c r="D240" s="13">
        <v>7.29</v>
      </c>
      <c r="E240" s="22">
        <v>56.21</v>
      </c>
      <c r="F240" s="22">
        <f t="shared" si="12"/>
        <v>48.92</v>
      </c>
    </row>
    <row r="241" spans="3:6" x14ac:dyDescent="0.25">
      <c r="C241" s="9">
        <v>449</v>
      </c>
      <c r="D241" s="13">
        <v>7.29</v>
      </c>
      <c r="E241" s="22">
        <v>56.21</v>
      </c>
      <c r="F241" s="22">
        <f t="shared" si="12"/>
        <v>48.92</v>
      </c>
    </row>
    <row r="242" spans="3:6" x14ac:dyDescent="0.25">
      <c r="C242" s="9">
        <v>450</v>
      </c>
      <c r="D242" s="13">
        <v>51.04</v>
      </c>
      <c r="E242" s="22">
        <v>393.48</v>
      </c>
      <c r="F242" s="22">
        <f t="shared" si="12"/>
        <v>342.44</v>
      </c>
    </row>
    <row r="243" spans="3:6" x14ac:dyDescent="0.25">
      <c r="C243" s="9">
        <v>451</v>
      </c>
      <c r="D243" s="13">
        <v>153.11000000000001</v>
      </c>
      <c r="E243" s="22">
        <v>1180.45</v>
      </c>
      <c r="F243" s="22">
        <f t="shared" si="12"/>
        <v>1027.3400000000001</v>
      </c>
    </row>
    <row r="244" spans="3:6" x14ac:dyDescent="0.25">
      <c r="C244" s="9">
        <v>452</v>
      </c>
      <c r="D244" s="13">
        <v>174.98</v>
      </c>
      <c r="E244" s="22">
        <v>1349.09</v>
      </c>
      <c r="F244" s="22">
        <f t="shared" si="12"/>
        <v>1174.1099999999999</v>
      </c>
    </row>
    <row r="245" spans="3:6" x14ac:dyDescent="0.25">
      <c r="C245" s="9">
        <v>453</v>
      </c>
      <c r="D245" s="13">
        <v>116.66</v>
      </c>
      <c r="E245" s="22">
        <v>899.39</v>
      </c>
      <c r="F245" s="22">
        <f t="shared" si="12"/>
        <v>782.73</v>
      </c>
    </row>
    <row r="246" spans="3:6" x14ac:dyDescent="0.25">
      <c r="C246" s="9">
        <v>454</v>
      </c>
      <c r="D246" s="13">
        <v>116.66</v>
      </c>
      <c r="E246" s="22">
        <v>899.39</v>
      </c>
      <c r="F246" s="22">
        <f t="shared" si="12"/>
        <v>782.73</v>
      </c>
    </row>
    <row r="247" spans="3:6" x14ac:dyDescent="0.25">
      <c r="C247" s="9">
        <v>455</v>
      </c>
      <c r="D247" s="13">
        <v>174.98</v>
      </c>
      <c r="E247" s="22">
        <v>1349.09</v>
      </c>
      <c r="F247" s="22">
        <f t="shared" si="12"/>
        <v>1174.1099999999999</v>
      </c>
    </row>
    <row r="248" spans="3:6" x14ac:dyDescent="0.25">
      <c r="C248" s="9">
        <v>456</v>
      </c>
      <c r="D248" s="13">
        <v>277.06</v>
      </c>
      <c r="E248" s="22">
        <v>2136.06</v>
      </c>
      <c r="F248" s="22">
        <f t="shared" si="12"/>
        <v>1859</v>
      </c>
    </row>
    <row r="249" spans="3:6" x14ac:dyDescent="0.25">
      <c r="C249" s="9">
        <v>457</v>
      </c>
      <c r="D249" s="13">
        <v>328.1</v>
      </c>
      <c r="E249" s="22">
        <v>2529.54</v>
      </c>
      <c r="F249" s="22">
        <f t="shared" si="12"/>
        <v>2201.44</v>
      </c>
    </row>
    <row r="250" spans="3:6" x14ac:dyDescent="0.25">
      <c r="C250" s="9">
        <v>458</v>
      </c>
      <c r="D250" s="13">
        <v>167.69</v>
      </c>
      <c r="E250" s="22">
        <v>1292.8800000000001</v>
      </c>
      <c r="F250" s="22">
        <f t="shared" si="12"/>
        <v>1125.19</v>
      </c>
    </row>
    <row r="251" spans="3:6" x14ac:dyDescent="0.25">
      <c r="C251" s="9">
        <v>459</v>
      </c>
      <c r="D251" s="13">
        <v>313.51</v>
      </c>
      <c r="E251" s="22">
        <v>2417.12</v>
      </c>
      <c r="F251" s="22">
        <f t="shared" si="12"/>
        <v>2103.6099999999997</v>
      </c>
    </row>
    <row r="252" spans="3:6" x14ac:dyDescent="0.25">
      <c r="C252" s="9">
        <v>460</v>
      </c>
      <c r="D252" s="13">
        <v>539.53</v>
      </c>
      <c r="E252" s="22">
        <v>4159.6899999999996</v>
      </c>
      <c r="F252" s="22">
        <f t="shared" si="12"/>
        <v>3620.16</v>
      </c>
    </row>
    <row r="253" spans="3:6" x14ac:dyDescent="0.25">
      <c r="C253" s="9">
        <v>461</v>
      </c>
      <c r="D253" s="13">
        <v>116.66</v>
      </c>
      <c r="E253" s="22">
        <v>899.39</v>
      </c>
      <c r="F253" s="22">
        <f t="shared" si="12"/>
        <v>782.73</v>
      </c>
    </row>
    <row r="254" spans="3:6" x14ac:dyDescent="0.25">
      <c r="C254" s="9">
        <v>462</v>
      </c>
      <c r="D254" s="13">
        <v>196.86</v>
      </c>
      <c r="E254" s="22">
        <v>1517.72</v>
      </c>
      <c r="F254" s="22">
        <f t="shared" si="12"/>
        <v>1320.8600000000001</v>
      </c>
    </row>
    <row r="255" spans="3:6" x14ac:dyDescent="0.25">
      <c r="C255" s="9">
        <v>463</v>
      </c>
      <c r="D255" s="13">
        <v>247.89</v>
      </c>
      <c r="E255" s="22">
        <v>1911.21</v>
      </c>
      <c r="F255" s="22">
        <f t="shared" si="12"/>
        <v>1663.3200000000002</v>
      </c>
    </row>
    <row r="256" spans="3:6" x14ac:dyDescent="0.25">
      <c r="C256" s="9">
        <v>464</v>
      </c>
      <c r="D256" s="13">
        <v>437.46</v>
      </c>
      <c r="E256" s="22">
        <v>3372.72</v>
      </c>
      <c r="F256" s="22">
        <f t="shared" si="12"/>
        <v>2935.2599999999998</v>
      </c>
    </row>
    <row r="257" spans="3:6" x14ac:dyDescent="0.25">
      <c r="C257" s="9">
        <v>465</v>
      </c>
      <c r="D257" s="13">
        <v>196.86</v>
      </c>
      <c r="E257" s="22">
        <v>1517.72</v>
      </c>
      <c r="F257" s="22">
        <f t="shared" si="12"/>
        <v>1320.8600000000001</v>
      </c>
    </row>
    <row r="258" spans="3:6" x14ac:dyDescent="0.25">
      <c r="C258" s="9">
        <v>466</v>
      </c>
      <c r="D258" s="13">
        <v>233.31</v>
      </c>
      <c r="E258" s="22">
        <v>1798.78</v>
      </c>
      <c r="F258" s="22">
        <f t="shared" si="12"/>
        <v>1565.47</v>
      </c>
    </row>
    <row r="259" spans="3:6" x14ac:dyDescent="0.25">
      <c r="C259" s="9">
        <v>467</v>
      </c>
      <c r="D259" s="13">
        <v>233.31</v>
      </c>
      <c r="E259" s="22">
        <v>1798.78</v>
      </c>
      <c r="F259" s="22">
        <f t="shared" si="12"/>
        <v>1565.47</v>
      </c>
    </row>
    <row r="260" spans="3:6" x14ac:dyDescent="0.25">
      <c r="C260" s="9">
        <v>468</v>
      </c>
      <c r="D260" s="13">
        <v>561.41</v>
      </c>
      <c r="E260" s="22">
        <v>4328.32</v>
      </c>
      <c r="F260" s="22">
        <f t="shared" si="12"/>
        <v>3766.91</v>
      </c>
    </row>
    <row r="261" spans="3:6" x14ac:dyDescent="0.25">
      <c r="C261" s="9">
        <v>469</v>
      </c>
      <c r="D261" s="13">
        <v>707.23</v>
      </c>
      <c r="E261" s="22">
        <v>5452.56</v>
      </c>
      <c r="F261" s="22">
        <f t="shared" si="12"/>
        <v>4745.33</v>
      </c>
    </row>
    <row r="262" spans="3:6" x14ac:dyDescent="0.25">
      <c r="C262" s="9">
        <v>471</v>
      </c>
      <c r="D262" s="13">
        <v>1119.5899999999999</v>
      </c>
      <c r="E262" s="22">
        <v>3204.08</v>
      </c>
      <c r="F262" s="22">
        <f t="shared" si="12"/>
        <v>2084.4899999999998</v>
      </c>
    </row>
    <row r="263" spans="3:6" x14ac:dyDescent="0.25">
      <c r="C263" s="9">
        <v>472</v>
      </c>
      <c r="D263" s="13">
        <v>663.48</v>
      </c>
      <c r="E263" s="22">
        <v>5115.29</v>
      </c>
      <c r="F263" s="22">
        <f t="shared" si="12"/>
        <v>4451.8099999999995</v>
      </c>
    </row>
    <row r="264" spans="3:6" x14ac:dyDescent="0.25">
      <c r="C264" s="9">
        <v>473</v>
      </c>
      <c r="D264" s="13">
        <v>495.79</v>
      </c>
      <c r="E264" s="22">
        <v>3822.42</v>
      </c>
      <c r="F264" s="22">
        <f t="shared" si="12"/>
        <v>3326.63</v>
      </c>
    </row>
    <row r="265" spans="3:6" x14ac:dyDescent="0.25">
      <c r="C265" s="9">
        <v>475</v>
      </c>
      <c r="D265" s="13">
        <v>554.12</v>
      </c>
      <c r="E265" s="22">
        <v>4272.1099999999997</v>
      </c>
      <c r="F265" s="22">
        <f t="shared" si="12"/>
        <v>3717.99</v>
      </c>
    </row>
    <row r="266" spans="3:6" x14ac:dyDescent="0.25">
      <c r="C266" s="9">
        <v>476</v>
      </c>
      <c r="D266" s="13">
        <v>342.68</v>
      </c>
      <c r="E266" s="22">
        <v>2641.96</v>
      </c>
      <c r="F266" s="22">
        <f t="shared" si="12"/>
        <v>2299.2800000000002</v>
      </c>
    </row>
    <row r="267" spans="3:6" x14ac:dyDescent="0.25">
      <c r="C267" s="9">
        <v>477</v>
      </c>
      <c r="D267" s="13">
        <v>379.13</v>
      </c>
      <c r="E267" s="22">
        <v>2923.02</v>
      </c>
      <c r="F267" s="22">
        <f t="shared" si="12"/>
        <v>2543.89</v>
      </c>
    </row>
    <row r="268" spans="3:6" x14ac:dyDescent="0.25">
      <c r="C268" s="9">
        <v>478</v>
      </c>
      <c r="D268" s="13">
        <v>758.26</v>
      </c>
      <c r="E268" s="22">
        <v>5846.05</v>
      </c>
      <c r="F268" s="22">
        <f t="shared" si="12"/>
        <v>5087.79</v>
      </c>
    </row>
    <row r="269" spans="3:6" x14ac:dyDescent="0.25">
      <c r="C269" s="9">
        <v>479</v>
      </c>
      <c r="D269" s="13">
        <v>422.88</v>
      </c>
      <c r="E269" s="22">
        <v>3260.3</v>
      </c>
      <c r="F269" s="22">
        <f t="shared" si="12"/>
        <v>2837.42</v>
      </c>
    </row>
    <row r="270" spans="3:6" x14ac:dyDescent="0.25">
      <c r="C270" s="9">
        <v>480</v>
      </c>
      <c r="D270" s="13">
        <v>794.72</v>
      </c>
      <c r="E270" s="22">
        <v>6127.11</v>
      </c>
      <c r="F270" s="22">
        <f t="shared" si="12"/>
        <v>5332.3899999999994</v>
      </c>
    </row>
    <row r="271" spans="3:6" x14ac:dyDescent="0.25">
      <c r="C271" s="9">
        <v>481</v>
      </c>
      <c r="D271" s="13">
        <v>1771.71</v>
      </c>
      <c r="E271" s="22">
        <v>13659.52</v>
      </c>
      <c r="F271" s="22">
        <f t="shared" si="12"/>
        <v>11887.810000000001</v>
      </c>
    </row>
    <row r="272" spans="3:6" x14ac:dyDescent="0.25">
      <c r="C272" s="9">
        <v>482</v>
      </c>
      <c r="D272" s="13">
        <v>729.1</v>
      </c>
      <c r="E272" s="22">
        <v>5621.2</v>
      </c>
      <c r="F272" s="22">
        <f t="shared" si="12"/>
        <v>4892.0999999999995</v>
      </c>
    </row>
    <row r="273" spans="3:6" x14ac:dyDescent="0.25">
      <c r="C273" s="311">
        <v>483</v>
      </c>
      <c r="D273" s="317">
        <v>2697.67</v>
      </c>
      <c r="E273" s="22">
        <v>19561.78</v>
      </c>
      <c r="F273" s="319">
        <f>(E273+E274)-D273</f>
        <v>17025.519999999997</v>
      </c>
    </row>
    <row r="274" spans="3:6" x14ac:dyDescent="0.25">
      <c r="C274" s="311"/>
      <c r="D274" s="317"/>
      <c r="E274" s="22">
        <v>161.41</v>
      </c>
      <c r="F274" s="313"/>
    </row>
    <row r="275" spans="3:6" x14ac:dyDescent="0.25">
      <c r="C275" s="9">
        <v>484</v>
      </c>
      <c r="D275" s="13">
        <v>619.74</v>
      </c>
      <c r="E275" s="22">
        <v>4778.0200000000004</v>
      </c>
      <c r="F275" s="22">
        <f xml:space="preserve"> E275-D275</f>
        <v>4158.2800000000007</v>
      </c>
    </row>
    <row r="276" spans="3:6" x14ac:dyDescent="0.25">
      <c r="C276" s="311">
        <v>485</v>
      </c>
      <c r="D276" s="317">
        <v>3003.89</v>
      </c>
      <c r="E276" s="22">
        <v>16694.96</v>
      </c>
      <c r="F276" s="319">
        <f>(E276+E277)-D276</f>
        <v>14534.829999999998</v>
      </c>
    </row>
    <row r="277" spans="3:6" x14ac:dyDescent="0.25">
      <c r="C277" s="311"/>
      <c r="D277" s="317"/>
      <c r="E277" s="22">
        <v>843.76</v>
      </c>
      <c r="F277" s="313"/>
    </row>
    <row r="278" spans="3:6" x14ac:dyDescent="0.25">
      <c r="C278" s="9">
        <v>486</v>
      </c>
      <c r="D278" s="13">
        <v>707.23</v>
      </c>
      <c r="E278" s="22">
        <v>5452.56</v>
      </c>
      <c r="F278" s="22">
        <f xml:space="preserve"> E278-D278</f>
        <v>4745.33</v>
      </c>
    </row>
    <row r="279" spans="3:6" x14ac:dyDescent="0.25">
      <c r="C279" s="311">
        <v>487</v>
      </c>
      <c r="D279" s="317">
        <v>4177.74</v>
      </c>
      <c r="E279" s="22">
        <v>18606.169999999998</v>
      </c>
      <c r="F279" s="319">
        <f>(E279+E280)-D279</f>
        <v>16203.979999999998</v>
      </c>
    </row>
    <row r="280" spans="3:6" x14ac:dyDescent="0.25">
      <c r="C280" s="311"/>
      <c r="D280" s="317"/>
      <c r="E280" s="22">
        <v>1775.55</v>
      </c>
      <c r="F280" s="313"/>
    </row>
    <row r="281" spans="3:6" x14ac:dyDescent="0.25">
      <c r="C281" s="9">
        <v>488</v>
      </c>
      <c r="D281" s="13">
        <v>1028.03</v>
      </c>
      <c r="E281" s="22">
        <v>7925.89</v>
      </c>
      <c r="F281" s="22">
        <f xml:space="preserve"> E281-D281</f>
        <v>6897.8600000000006</v>
      </c>
    </row>
    <row r="282" spans="3:6" x14ac:dyDescent="0.25">
      <c r="C282" s="312">
        <v>489</v>
      </c>
      <c r="D282" s="317">
        <v>7327.46</v>
      </c>
      <c r="E282" s="22">
        <v>23327.98</v>
      </c>
      <c r="F282" s="319">
        <f>(E282+E283)-D282</f>
        <v>20329.349999999999</v>
      </c>
    </row>
    <row r="283" spans="3:6" x14ac:dyDescent="0.25">
      <c r="C283" s="312"/>
      <c r="D283" s="317"/>
      <c r="E283" s="22">
        <v>4328.83</v>
      </c>
      <c r="F283" s="313"/>
    </row>
    <row r="284" spans="3:6" x14ac:dyDescent="0.25">
      <c r="C284" s="311">
        <v>490</v>
      </c>
      <c r="D284" s="317">
        <v>955.12</v>
      </c>
      <c r="E284" s="22">
        <v>5621.2</v>
      </c>
      <c r="F284" s="319">
        <f>(E284+E285)-D284</f>
        <v>4893.53</v>
      </c>
    </row>
    <row r="285" spans="3:6" x14ac:dyDescent="0.25">
      <c r="C285" s="311"/>
      <c r="D285" s="317"/>
      <c r="E285" s="22">
        <v>227.45</v>
      </c>
      <c r="F285" s="313"/>
    </row>
    <row r="286" spans="3:6" x14ac:dyDescent="0.25">
      <c r="C286" s="311">
        <v>491</v>
      </c>
      <c r="D286" s="317">
        <v>8063.85</v>
      </c>
      <c r="E286" s="22">
        <v>20967.080000000002</v>
      </c>
      <c r="F286" s="319">
        <f>(E286+E287)-D286</f>
        <v>18281.25</v>
      </c>
    </row>
    <row r="287" spans="3:6" x14ac:dyDescent="0.25">
      <c r="C287" s="311"/>
      <c r="D287" s="317"/>
      <c r="E287" s="22">
        <v>5378.02</v>
      </c>
      <c r="F287" s="313"/>
    </row>
    <row r="288" spans="3:6" x14ac:dyDescent="0.25">
      <c r="C288" s="311">
        <v>492</v>
      </c>
      <c r="D288" s="317">
        <v>984.29</v>
      </c>
      <c r="E288" s="22">
        <v>2248.48</v>
      </c>
      <c r="F288" s="319">
        <f>(E288+E289)-D288</f>
        <v>1961.21</v>
      </c>
    </row>
    <row r="289" spans="3:6" x14ac:dyDescent="0.25">
      <c r="C289" s="311"/>
      <c r="D289" s="317"/>
      <c r="E289" s="22">
        <v>697.02</v>
      </c>
      <c r="F289" s="313"/>
    </row>
    <row r="290" spans="3:6" x14ac:dyDescent="0.25">
      <c r="C290" s="311">
        <v>493</v>
      </c>
      <c r="D290" s="317">
        <v>8749.2000000000007</v>
      </c>
      <c r="E290" s="22">
        <v>23946.31</v>
      </c>
      <c r="F290" s="319">
        <f>(E290+E291)-D290</f>
        <v>20875.95</v>
      </c>
    </row>
    <row r="291" spans="3:6" x14ac:dyDescent="0.25">
      <c r="C291" s="311"/>
      <c r="D291" s="317"/>
      <c r="E291" s="22">
        <v>5678.84</v>
      </c>
      <c r="F291" s="313"/>
    </row>
    <row r="292" spans="3:6" x14ac:dyDescent="0.25">
      <c r="C292" s="313">
        <v>495</v>
      </c>
      <c r="D292" s="315">
        <v>13867.48</v>
      </c>
      <c r="E292" s="22">
        <v>43564.3</v>
      </c>
      <c r="F292" s="319">
        <f>(E292+E293)-D292</f>
        <v>37965.62000000001</v>
      </c>
    </row>
    <row r="293" spans="3:6" x14ac:dyDescent="0.25">
      <c r="C293" s="313"/>
      <c r="D293" s="315"/>
      <c r="E293" s="22">
        <v>8268.7999999999993</v>
      </c>
      <c r="F293" s="313"/>
    </row>
    <row r="294" spans="3:6" x14ac:dyDescent="0.25">
      <c r="C294" s="311">
        <v>497</v>
      </c>
      <c r="D294" s="317">
        <v>12052.02</v>
      </c>
      <c r="E294" s="22">
        <v>45531.72</v>
      </c>
      <c r="F294" s="319">
        <f>(E294+E295)-D294</f>
        <v>39664.789999999994</v>
      </c>
    </row>
    <row r="295" spans="3:6" x14ac:dyDescent="0.25">
      <c r="C295" s="311"/>
      <c r="D295" s="317"/>
      <c r="E295" s="22">
        <v>6185.09</v>
      </c>
      <c r="F295" s="313"/>
    </row>
    <row r="296" spans="3:6" x14ac:dyDescent="0.25">
      <c r="C296" s="311">
        <v>500</v>
      </c>
      <c r="D296" s="317">
        <v>5220.3599999999997</v>
      </c>
      <c r="E296" s="22">
        <v>14334.06</v>
      </c>
      <c r="F296" s="319">
        <f>(E296+E297+E298)-D296</f>
        <v>16112.809999999998</v>
      </c>
    </row>
    <row r="297" spans="3:6" x14ac:dyDescent="0.25">
      <c r="C297" s="311"/>
      <c r="D297" s="317"/>
      <c r="E297" s="22">
        <v>2839.42</v>
      </c>
      <c r="F297" s="313"/>
    </row>
    <row r="298" spans="3:6" x14ac:dyDescent="0.25">
      <c r="C298" s="311"/>
      <c r="D298" s="317"/>
      <c r="E298" s="22">
        <v>4159.6899999999996</v>
      </c>
      <c r="F298" s="313"/>
    </row>
    <row r="299" spans="3:6" x14ac:dyDescent="0.25">
      <c r="C299" s="9">
        <v>501</v>
      </c>
      <c r="D299" s="13">
        <v>1385.29</v>
      </c>
      <c r="E299" s="22">
        <v>10680.28</v>
      </c>
      <c r="F299" s="22">
        <f xml:space="preserve"> E299-D299</f>
        <v>9294.9900000000016</v>
      </c>
    </row>
    <row r="300" spans="3:6" x14ac:dyDescent="0.25">
      <c r="C300" s="313">
        <v>503</v>
      </c>
      <c r="D300" s="315">
        <v>3550.72</v>
      </c>
      <c r="E300" s="22">
        <v>9780.89</v>
      </c>
      <c r="F300" s="319">
        <f>(E300+E301)-D300</f>
        <v>8526.65</v>
      </c>
    </row>
    <row r="301" spans="3:6" x14ac:dyDescent="0.25">
      <c r="C301" s="313"/>
      <c r="D301" s="315"/>
      <c r="E301" s="22">
        <v>2296.48</v>
      </c>
      <c r="F301" s="313"/>
    </row>
    <row r="302" spans="3:6" x14ac:dyDescent="0.25">
      <c r="C302" s="311">
        <v>505</v>
      </c>
      <c r="D302" s="317">
        <v>4724.57</v>
      </c>
      <c r="E302" s="22">
        <v>20292.53</v>
      </c>
      <c r="F302" s="319">
        <f>(E302+E303)-D302</f>
        <v>17673.68</v>
      </c>
    </row>
    <row r="303" spans="3:6" x14ac:dyDescent="0.25">
      <c r="C303" s="311"/>
      <c r="D303" s="317"/>
      <c r="E303" s="22">
        <v>2105.7199999999998</v>
      </c>
      <c r="F303" s="313"/>
    </row>
    <row r="304" spans="3:6" x14ac:dyDescent="0.25">
      <c r="C304" s="9">
        <v>506</v>
      </c>
      <c r="D304" s="13">
        <v>1042.6099999999999</v>
      </c>
      <c r="E304" s="22">
        <v>8038.32</v>
      </c>
      <c r="F304" s="22">
        <f xml:space="preserve"> E304-D304</f>
        <v>6995.71</v>
      </c>
    </row>
    <row r="305" spans="3:6" x14ac:dyDescent="0.25">
      <c r="C305" s="311">
        <v>507</v>
      </c>
      <c r="D305" s="317">
        <v>3732.99</v>
      </c>
      <c r="E305" s="22">
        <v>19899.05</v>
      </c>
      <c r="F305" s="319">
        <f>(E305+E306)-D305</f>
        <v>17325.309999999998</v>
      </c>
    </row>
    <row r="306" spans="3:6" x14ac:dyDescent="0.25">
      <c r="C306" s="311"/>
      <c r="D306" s="317"/>
      <c r="E306" s="22">
        <v>1159.25</v>
      </c>
      <c r="F306" s="313"/>
    </row>
    <row r="307" spans="3:6" x14ac:dyDescent="0.25">
      <c r="C307" s="9">
        <v>508</v>
      </c>
      <c r="D307" s="13">
        <v>1786.3</v>
      </c>
      <c r="E307" s="22">
        <v>13771.94</v>
      </c>
      <c r="F307" s="22">
        <f xml:space="preserve"> E307-D307</f>
        <v>11985.640000000001</v>
      </c>
    </row>
    <row r="308" spans="3:6" x14ac:dyDescent="0.25">
      <c r="C308" s="311">
        <v>509</v>
      </c>
      <c r="D308" s="317">
        <v>20371.05</v>
      </c>
      <c r="E308" s="22">
        <v>64531.38</v>
      </c>
      <c r="F308" s="319">
        <f>(E308+E309)-D308</f>
        <v>56237.03</v>
      </c>
    </row>
    <row r="309" spans="3:6" x14ac:dyDescent="0.25">
      <c r="C309" s="311"/>
      <c r="D309" s="317"/>
      <c r="E309" s="22">
        <v>12076.7</v>
      </c>
      <c r="F309" s="313"/>
    </row>
    <row r="310" spans="3:6" x14ac:dyDescent="0.25">
      <c r="C310" s="9">
        <v>510</v>
      </c>
      <c r="D310" s="13">
        <v>1130.1099999999999</v>
      </c>
      <c r="E310" s="22">
        <v>8712.86</v>
      </c>
      <c r="F310" s="22">
        <f xml:space="preserve"> E310-D310</f>
        <v>7582.7500000000009</v>
      </c>
    </row>
    <row r="311" spans="3:6" x14ac:dyDescent="0.25">
      <c r="C311" s="311">
        <v>511</v>
      </c>
      <c r="D311" s="317">
        <v>8486.7199999999993</v>
      </c>
      <c r="E311" s="22">
        <v>15795.57</v>
      </c>
      <c r="F311" s="319">
        <f>(E311+E312)-D311</f>
        <v>13787.42</v>
      </c>
    </row>
    <row r="312" spans="3:6" x14ac:dyDescent="0.25">
      <c r="C312" s="311"/>
      <c r="D312" s="317"/>
      <c r="E312" s="22">
        <v>6478.57</v>
      </c>
      <c r="F312" s="313"/>
    </row>
    <row r="313" spans="3:6" x14ac:dyDescent="0.25">
      <c r="C313" s="311">
        <v>512</v>
      </c>
      <c r="D313" s="317">
        <v>8843.98</v>
      </c>
      <c r="E313" s="22">
        <v>4103.4799999999996</v>
      </c>
      <c r="F313" s="319">
        <f>(E313+E314)-D313</f>
        <v>3623.6800000000003</v>
      </c>
    </row>
    <row r="314" spans="3:6" x14ac:dyDescent="0.25">
      <c r="C314" s="311"/>
      <c r="D314" s="317"/>
      <c r="E314" s="22">
        <v>8364.18</v>
      </c>
      <c r="F314" s="313"/>
    </row>
    <row r="315" spans="3:6" x14ac:dyDescent="0.25">
      <c r="C315" s="311">
        <v>513</v>
      </c>
      <c r="D315" s="317">
        <v>6073.4</v>
      </c>
      <c r="E315" s="22">
        <v>6520.59</v>
      </c>
      <c r="F315" s="319">
        <f>(E315+E316)-D315</f>
        <v>5707.8200000000015</v>
      </c>
    </row>
    <row r="316" spans="3:6" x14ac:dyDescent="0.25">
      <c r="C316" s="311"/>
      <c r="D316" s="317"/>
      <c r="E316" s="22">
        <v>5260.63</v>
      </c>
      <c r="F316" s="313"/>
    </row>
    <row r="317" spans="3:6" x14ac:dyDescent="0.25">
      <c r="C317" s="311">
        <v>514</v>
      </c>
      <c r="D317" s="317">
        <v>5512</v>
      </c>
      <c r="E317" s="22">
        <v>16076.63</v>
      </c>
      <c r="F317" s="319">
        <f>(E317+E318)-D317</f>
        <v>14013.02</v>
      </c>
    </row>
    <row r="318" spans="3:6" x14ac:dyDescent="0.25">
      <c r="C318" s="311"/>
      <c r="D318" s="317"/>
      <c r="E318" s="22">
        <v>3448.39</v>
      </c>
      <c r="F318" s="313"/>
    </row>
    <row r="319" spans="3:6" x14ac:dyDescent="0.25">
      <c r="C319" s="311">
        <v>515</v>
      </c>
      <c r="D319" s="317">
        <v>2938.27</v>
      </c>
      <c r="E319" s="22">
        <v>16976.02</v>
      </c>
      <c r="F319" s="319">
        <f>(E319+E320)-D319</f>
        <v>14778.79</v>
      </c>
    </row>
    <row r="320" spans="3:6" x14ac:dyDescent="0.25">
      <c r="C320" s="311"/>
      <c r="D320" s="317"/>
      <c r="E320" s="22">
        <v>741.04</v>
      </c>
      <c r="F320" s="313"/>
    </row>
    <row r="321" spans="3:6" x14ac:dyDescent="0.25">
      <c r="C321" s="313">
        <v>516</v>
      </c>
      <c r="D321" s="315">
        <v>2449.7800000000002</v>
      </c>
      <c r="E321" s="22">
        <v>18381.32</v>
      </c>
      <c r="F321" s="319">
        <f>(E321+E322)-D321</f>
        <v>15997.569999999998</v>
      </c>
    </row>
    <row r="322" spans="3:6" x14ac:dyDescent="0.25">
      <c r="C322" s="313"/>
      <c r="D322" s="315"/>
      <c r="E322" s="22">
        <v>66.03</v>
      </c>
      <c r="F322" s="313"/>
    </row>
    <row r="323" spans="3:6" x14ac:dyDescent="0.25">
      <c r="C323" s="311">
        <v>517</v>
      </c>
      <c r="D323" s="317">
        <v>4957.88</v>
      </c>
      <c r="E323" s="22">
        <v>36312.949999999997</v>
      </c>
      <c r="F323" s="319">
        <f>(E323+E324)-D323</f>
        <v>31604.529999999995</v>
      </c>
    </row>
    <row r="324" spans="3:6" x14ac:dyDescent="0.25">
      <c r="C324" s="311"/>
      <c r="D324" s="317"/>
      <c r="E324" s="22">
        <v>249.46</v>
      </c>
      <c r="F324" s="313"/>
    </row>
    <row r="325" spans="3:6" x14ac:dyDescent="0.25">
      <c r="C325" s="312">
        <v>518</v>
      </c>
      <c r="D325" s="317">
        <v>2923.69</v>
      </c>
      <c r="E325" s="22">
        <v>17875.419999999998</v>
      </c>
      <c r="F325" s="319">
        <f>(E325+E326)-D325</f>
        <v>15560.699999999999</v>
      </c>
    </row>
    <row r="326" spans="3:6" x14ac:dyDescent="0.25">
      <c r="C326" s="312"/>
      <c r="D326" s="317"/>
      <c r="E326" s="22">
        <v>608.97</v>
      </c>
      <c r="F326" s="313"/>
    </row>
    <row r="327" spans="3:6" x14ac:dyDescent="0.25">
      <c r="C327" s="313">
        <v>519</v>
      </c>
      <c r="D327" s="315">
        <v>3251.79</v>
      </c>
      <c r="E327" s="22">
        <v>13940.58</v>
      </c>
      <c r="F327" s="319">
        <f>(E327+E328)-D327</f>
        <v>12141.52</v>
      </c>
    </row>
    <row r="328" spans="3:6" x14ac:dyDescent="0.25">
      <c r="C328" s="313"/>
      <c r="D328" s="315"/>
      <c r="E328" s="22">
        <v>1452.73</v>
      </c>
      <c r="F328" s="313"/>
    </row>
    <row r="329" spans="3:6" x14ac:dyDescent="0.25">
      <c r="C329" s="311">
        <v>520</v>
      </c>
      <c r="D329" s="317">
        <v>1203.02</v>
      </c>
      <c r="E329" s="22">
        <v>3260.3</v>
      </c>
      <c r="F329" s="319">
        <f>(E329+E330)-D329</f>
        <v>2842.34</v>
      </c>
    </row>
    <row r="330" spans="3:6" x14ac:dyDescent="0.25">
      <c r="C330" s="311"/>
      <c r="D330" s="317"/>
      <c r="E330" s="22">
        <v>785.06</v>
      </c>
      <c r="F330" s="313"/>
    </row>
    <row r="331" spans="3:6" x14ac:dyDescent="0.25">
      <c r="C331" s="311">
        <v>521</v>
      </c>
      <c r="D331" s="317">
        <v>1159.27</v>
      </c>
      <c r="E331" s="22">
        <v>1967.42</v>
      </c>
      <c r="F331" s="319">
        <f>(E331+E332)-D331</f>
        <v>1717.94</v>
      </c>
    </row>
    <row r="332" spans="3:6" x14ac:dyDescent="0.25">
      <c r="C332" s="311"/>
      <c r="D332" s="317"/>
      <c r="E332" s="22">
        <v>909.79</v>
      </c>
      <c r="F332" s="313"/>
    </row>
    <row r="333" spans="3:6" x14ac:dyDescent="0.25">
      <c r="C333" s="311">
        <v>522</v>
      </c>
      <c r="D333" s="317">
        <v>1108.23</v>
      </c>
      <c r="E333" s="22">
        <v>674.54</v>
      </c>
      <c r="F333" s="319">
        <f>(E333+E334)-D333</f>
        <v>593.49</v>
      </c>
    </row>
    <row r="334" spans="3:6" x14ac:dyDescent="0.25">
      <c r="C334" s="311"/>
      <c r="D334" s="317"/>
      <c r="E334" s="22">
        <v>1027.18</v>
      </c>
      <c r="F334" s="313"/>
    </row>
    <row r="335" spans="3:6" x14ac:dyDescent="0.25">
      <c r="C335" s="311">
        <v>531</v>
      </c>
      <c r="D335" s="317">
        <v>1275.93</v>
      </c>
      <c r="E335" s="22">
        <v>2079.84</v>
      </c>
      <c r="F335" s="319">
        <f>(E335+E336)-D335</f>
        <v>1816.4200000000003</v>
      </c>
    </row>
    <row r="336" spans="3:6" x14ac:dyDescent="0.25">
      <c r="C336" s="311"/>
      <c r="D336" s="317"/>
      <c r="E336" s="22">
        <v>1012.51</v>
      </c>
      <c r="F336" s="313"/>
    </row>
    <row r="337" spans="3:6" x14ac:dyDescent="0.25">
      <c r="C337" s="311">
        <v>532</v>
      </c>
      <c r="D337" s="317">
        <v>1137.4000000000001</v>
      </c>
      <c r="E337" s="22">
        <v>6408.17</v>
      </c>
      <c r="F337" s="319">
        <f>(E337+E338)-D337</f>
        <v>5578.92</v>
      </c>
    </row>
    <row r="338" spans="3:6" x14ac:dyDescent="0.25">
      <c r="C338" s="311"/>
      <c r="D338" s="317"/>
      <c r="E338" s="22">
        <v>308.14999999999998</v>
      </c>
      <c r="F338" s="313"/>
    </row>
    <row r="339" spans="3:6" x14ac:dyDescent="0.25">
      <c r="C339" s="9">
        <v>533</v>
      </c>
      <c r="D339" s="13">
        <v>605.15</v>
      </c>
      <c r="E339" s="22">
        <v>4665.6000000000004</v>
      </c>
      <c r="F339" s="22">
        <f t="shared" ref="F339:F362" si="13" xml:space="preserve"> E339-D339</f>
        <v>4060.4500000000003</v>
      </c>
    </row>
    <row r="340" spans="3:6" x14ac:dyDescent="0.25">
      <c r="C340" s="9">
        <v>534</v>
      </c>
      <c r="D340" s="13">
        <v>1035.32</v>
      </c>
      <c r="E340" s="22">
        <v>7982.1</v>
      </c>
      <c r="F340" s="22">
        <f t="shared" si="13"/>
        <v>6946.7800000000007</v>
      </c>
    </row>
    <row r="341" spans="3:6" x14ac:dyDescent="0.25">
      <c r="C341" s="9">
        <v>535</v>
      </c>
      <c r="D341" s="13">
        <v>1006.16</v>
      </c>
      <c r="E341" s="22">
        <v>7757.26</v>
      </c>
      <c r="F341" s="22">
        <f t="shared" si="13"/>
        <v>6751.1</v>
      </c>
    </row>
    <row r="342" spans="3:6" x14ac:dyDescent="0.25">
      <c r="C342" s="9">
        <v>536</v>
      </c>
      <c r="D342" s="13">
        <v>3200.75</v>
      </c>
      <c r="E342" s="22">
        <v>24677.07</v>
      </c>
      <c r="F342" s="22">
        <f t="shared" si="13"/>
        <v>21476.32</v>
      </c>
    </row>
    <row r="343" spans="3:6" x14ac:dyDescent="0.25">
      <c r="C343" s="9">
        <v>537</v>
      </c>
      <c r="D343" s="13">
        <v>641.61</v>
      </c>
      <c r="E343" s="22">
        <v>4946.66</v>
      </c>
      <c r="F343" s="22">
        <f t="shared" si="13"/>
        <v>4305.05</v>
      </c>
    </row>
    <row r="344" spans="3:6" x14ac:dyDescent="0.25">
      <c r="C344" s="9">
        <v>538</v>
      </c>
      <c r="D344" s="13">
        <v>627.03</v>
      </c>
      <c r="E344" s="22">
        <v>4834.2299999999996</v>
      </c>
      <c r="F344" s="22">
        <f t="shared" si="13"/>
        <v>4207.2</v>
      </c>
    </row>
    <row r="345" spans="3:6" x14ac:dyDescent="0.25">
      <c r="C345" s="9">
        <v>539</v>
      </c>
      <c r="D345" s="13">
        <v>612.44000000000005</v>
      </c>
      <c r="E345" s="22">
        <v>4721.8100000000004</v>
      </c>
      <c r="F345" s="22">
        <f t="shared" si="13"/>
        <v>4109.3700000000008</v>
      </c>
    </row>
    <row r="346" spans="3:6" x14ac:dyDescent="0.25">
      <c r="C346" s="9">
        <v>540</v>
      </c>
      <c r="D346" s="13">
        <v>328.1</v>
      </c>
      <c r="E346" s="22">
        <v>2529.54</v>
      </c>
      <c r="F346" s="22">
        <f t="shared" si="13"/>
        <v>2201.44</v>
      </c>
    </row>
    <row r="347" spans="3:6" x14ac:dyDescent="0.25">
      <c r="C347" s="9">
        <v>541</v>
      </c>
      <c r="D347" s="13">
        <v>597.86</v>
      </c>
      <c r="E347" s="22">
        <v>4609.38</v>
      </c>
      <c r="F347" s="22">
        <f t="shared" si="13"/>
        <v>4011.52</v>
      </c>
    </row>
    <row r="348" spans="3:6" x14ac:dyDescent="0.25">
      <c r="C348" s="9">
        <v>542</v>
      </c>
      <c r="D348" s="13">
        <v>619.74</v>
      </c>
      <c r="E348" s="22">
        <v>4778.0200000000004</v>
      </c>
      <c r="F348" s="22">
        <f t="shared" si="13"/>
        <v>4158.2800000000007</v>
      </c>
    </row>
    <row r="349" spans="3:6" x14ac:dyDescent="0.25">
      <c r="C349" s="9">
        <v>543</v>
      </c>
      <c r="D349" s="13">
        <v>524.95000000000005</v>
      </c>
      <c r="E349" s="22">
        <v>4190.51</v>
      </c>
      <c r="F349" s="22">
        <f t="shared" si="13"/>
        <v>3665.5600000000004</v>
      </c>
    </row>
    <row r="350" spans="3:6" x14ac:dyDescent="0.25">
      <c r="C350" s="9">
        <v>544</v>
      </c>
      <c r="D350" s="13">
        <v>1137.4000000000001</v>
      </c>
      <c r="E350" s="22">
        <v>8769.07</v>
      </c>
      <c r="F350" s="22">
        <f t="shared" si="13"/>
        <v>7631.67</v>
      </c>
    </row>
    <row r="351" spans="3:6" x14ac:dyDescent="0.25">
      <c r="C351" s="9">
        <v>545</v>
      </c>
      <c r="D351" s="13">
        <v>1326.96</v>
      </c>
      <c r="E351" s="22">
        <v>10230.58</v>
      </c>
      <c r="F351" s="22">
        <f t="shared" si="13"/>
        <v>8903.619999999999</v>
      </c>
    </row>
    <row r="352" spans="3:6" x14ac:dyDescent="0.25">
      <c r="C352" s="9">
        <v>546</v>
      </c>
      <c r="D352" s="13">
        <v>721.81</v>
      </c>
      <c r="E352" s="22">
        <v>5564.99</v>
      </c>
      <c r="F352" s="22">
        <f t="shared" si="13"/>
        <v>4843.18</v>
      </c>
    </row>
    <row r="353" spans="3:6" x14ac:dyDescent="0.25">
      <c r="C353" s="9">
        <v>547</v>
      </c>
      <c r="D353" s="13">
        <v>663.48</v>
      </c>
      <c r="E353" s="22">
        <v>5115.29</v>
      </c>
      <c r="F353" s="22">
        <f t="shared" si="13"/>
        <v>4451.8099999999995</v>
      </c>
    </row>
    <row r="354" spans="3:6" x14ac:dyDescent="0.25">
      <c r="C354" s="9">
        <v>548</v>
      </c>
      <c r="D354" s="13">
        <v>503.08</v>
      </c>
      <c r="E354" s="22">
        <v>3878.63</v>
      </c>
      <c r="F354" s="22">
        <f t="shared" si="13"/>
        <v>3375.55</v>
      </c>
    </row>
    <row r="355" spans="3:6" x14ac:dyDescent="0.25">
      <c r="C355" s="9">
        <v>549</v>
      </c>
      <c r="D355" s="13">
        <v>386.42</v>
      </c>
      <c r="E355" s="22">
        <v>2979.24</v>
      </c>
      <c r="F355" s="22">
        <f t="shared" si="13"/>
        <v>2592.8199999999997</v>
      </c>
    </row>
    <row r="356" spans="3:6" x14ac:dyDescent="0.25">
      <c r="C356" s="9">
        <v>550</v>
      </c>
      <c r="D356" s="13">
        <v>408.3</v>
      </c>
      <c r="E356" s="22">
        <v>3147.87</v>
      </c>
      <c r="F356" s="22">
        <f t="shared" si="13"/>
        <v>2739.5699999999997</v>
      </c>
    </row>
    <row r="357" spans="3:6" x14ac:dyDescent="0.25">
      <c r="C357" s="9">
        <v>551</v>
      </c>
      <c r="D357" s="13">
        <v>87.49</v>
      </c>
      <c r="E357" s="22">
        <v>674.54</v>
      </c>
      <c r="F357" s="22">
        <f t="shared" si="13"/>
        <v>587.04999999999995</v>
      </c>
    </row>
    <row r="358" spans="3:6" x14ac:dyDescent="0.25">
      <c r="C358" s="9">
        <v>552</v>
      </c>
      <c r="D358" s="13">
        <v>80.2</v>
      </c>
      <c r="E358" s="22">
        <v>618.33000000000004</v>
      </c>
      <c r="F358" s="22">
        <f t="shared" si="13"/>
        <v>538.13</v>
      </c>
    </row>
    <row r="359" spans="3:6" x14ac:dyDescent="0.25">
      <c r="C359" s="9">
        <v>554</v>
      </c>
      <c r="D359" s="13">
        <v>189.57</v>
      </c>
      <c r="E359" s="22">
        <v>1461.51</v>
      </c>
      <c r="F359" s="22">
        <f t="shared" si="13"/>
        <v>1271.94</v>
      </c>
    </row>
    <row r="360" spans="3:6" x14ac:dyDescent="0.25">
      <c r="C360" s="9">
        <v>555</v>
      </c>
      <c r="D360" s="13">
        <v>87.49</v>
      </c>
      <c r="E360" s="22">
        <v>674.54</v>
      </c>
      <c r="F360" s="22">
        <f t="shared" si="13"/>
        <v>587.04999999999995</v>
      </c>
    </row>
    <row r="361" spans="3:6" x14ac:dyDescent="0.25">
      <c r="C361" s="9">
        <v>556</v>
      </c>
      <c r="D361" s="13">
        <v>247.89</v>
      </c>
      <c r="E361" s="22">
        <v>1911.21</v>
      </c>
      <c r="F361" s="22">
        <f t="shared" si="13"/>
        <v>1663.3200000000002</v>
      </c>
    </row>
    <row r="362" spans="3:6" x14ac:dyDescent="0.25">
      <c r="C362" s="9">
        <v>557</v>
      </c>
      <c r="D362" s="13">
        <v>14.58</v>
      </c>
      <c r="E362" s="22">
        <v>112.42</v>
      </c>
      <c r="F362" s="22">
        <f t="shared" si="13"/>
        <v>97.84</v>
      </c>
    </row>
    <row r="363" spans="3:6" x14ac:dyDescent="0.25">
      <c r="C363" s="200">
        <v>596</v>
      </c>
      <c r="D363" s="197">
        <v>133565.4</v>
      </c>
      <c r="E363" s="22">
        <v>16877.95</v>
      </c>
      <c r="F363" s="196">
        <f>D363-E363</f>
        <v>116687.45</v>
      </c>
    </row>
    <row r="364" spans="3:6" x14ac:dyDescent="0.25">
      <c r="C364" s="9">
        <v>720</v>
      </c>
      <c r="D364" s="13">
        <v>46756.95</v>
      </c>
      <c r="E364" s="22">
        <v>47083.81</v>
      </c>
      <c r="F364" s="22">
        <f xml:space="preserve"> E364-D364</f>
        <v>326.86000000000058</v>
      </c>
    </row>
    <row r="365" spans="3:6" x14ac:dyDescent="0.25">
      <c r="C365" s="9">
        <v>728</v>
      </c>
      <c r="D365" s="13">
        <v>7672.01</v>
      </c>
      <c r="E365" s="22">
        <v>32852.49</v>
      </c>
      <c r="F365" s="22">
        <f xml:space="preserve"> E365-D365</f>
        <v>25180.479999999996</v>
      </c>
    </row>
    <row r="366" spans="3:6" x14ac:dyDescent="0.25">
      <c r="C366" s="9">
        <v>730</v>
      </c>
      <c r="D366" s="13">
        <v>270896.33</v>
      </c>
      <c r="E366" s="22">
        <v>1160011.83</v>
      </c>
      <c r="F366" s="22">
        <f xml:space="preserve"> E366-D366</f>
        <v>889115.5</v>
      </c>
    </row>
    <row r="367" spans="3:6" x14ac:dyDescent="0.25">
      <c r="C367" s="200">
        <v>732</v>
      </c>
      <c r="D367" s="197">
        <v>405327.61</v>
      </c>
      <c r="E367" s="22">
        <v>96488.01</v>
      </c>
      <c r="F367" s="196">
        <f>D367-E367</f>
        <v>308839.59999999998</v>
      </c>
    </row>
    <row r="368" spans="3:6" x14ac:dyDescent="0.25">
      <c r="C368" s="200">
        <v>733</v>
      </c>
      <c r="D368" s="197">
        <v>257425.02</v>
      </c>
      <c r="E368" s="22">
        <v>141584.73000000001</v>
      </c>
      <c r="F368" s="196">
        <f>D368-E368</f>
        <v>115840.28999999998</v>
      </c>
    </row>
    <row r="369" spans="3:6" x14ac:dyDescent="0.25">
      <c r="C369" s="9">
        <v>735</v>
      </c>
      <c r="D369" s="13">
        <v>2927.81</v>
      </c>
      <c r="E369" s="22">
        <v>4219.49</v>
      </c>
      <c r="F369" s="22">
        <f t="shared" ref="F369:F375" si="14" xml:space="preserve"> E369-D369</f>
        <v>1291.6799999999998</v>
      </c>
    </row>
    <row r="370" spans="3:6" x14ac:dyDescent="0.25">
      <c r="C370" s="9">
        <v>738</v>
      </c>
      <c r="D370" s="13">
        <v>14019.7</v>
      </c>
      <c r="E370" s="22">
        <v>20204.86</v>
      </c>
      <c r="F370" s="22">
        <f t="shared" si="14"/>
        <v>6185.16</v>
      </c>
    </row>
    <row r="371" spans="3:6" x14ac:dyDescent="0.25">
      <c r="C371" s="9">
        <v>749</v>
      </c>
      <c r="D371" s="13">
        <v>3523.89</v>
      </c>
      <c r="E371" s="22">
        <v>2779.18</v>
      </c>
      <c r="F371" s="22">
        <f t="shared" si="14"/>
        <v>-744.71</v>
      </c>
    </row>
    <row r="372" spans="3:6" x14ac:dyDescent="0.25">
      <c r="C372" s="9">
        <v>771</v>
      </c>
      <c r="D372" s="13">
        <v>6161.77</v>
      </c>
      <c r="E372" s="22">
        <v>26385.46</v>
      </c>
      <c r="F372" s="22">
        <f t="shared" si="14"/>
        <v>20223.689999999999</v>
      </c>
    </row>
    <row r="373" spans="3:6" x14ac:dyDescent="0.25">
      <c r="C373" s="9">
        <v>795</v>
      </c>
      <c r="D373" s="13">
        <v>10672.35</v>
      </c>
      <c r="E373" s="22">
        <v>547.72</v>
      </c>
      <c r="F373" s="22">
        <f t="shared" si="14"/>
        <v>-10124.630000000001</v>
      </c>
    </row>
    <row r="374" spans="3:6" x14ac:dyDescent="0.25">
      <c r="C374" s="9">
        <v>796</v>
      </c>
      <c r="D374" s="13">
        <v>543.69000000000005</v>
      </c>
      <c r="E374" s="22">
        <v>10751.58</v>
      </c>
      <c r="F374" s="22">
        <f t="shared" si="14"/>
        <v>10207.89</v>
      </c>
    </row>
    <row r="375" spans="3:6" x14ac:dyDescent="0.25">
      <c r="C375" s="9">
        <v>815</v>
      </c>
      <c r="D375" s="13">
        <v>362.46</v>
      </c>
      <c r="E375" s="22">
        <v>1552.09</v>
      </c>
      <c r="F375" s="22">
        <f t="shared" si="14"/>
        <v>1189.6299999999999</v>
      </c>
    </row>
    <row r="376" spans="3:6" x14ac:dyDescent="0.25">
      <c r="C376" s="200">
        <v>817</v>
      </c>
      <c r="D376" s="197">
        <v>1570.65</v>
      </c>
      <c r="E376" s="22">
        <v>953.44</v>
      </c>
      <c r="F376" s="196">
        <f>D376-E376</f>
        <v>617.21</v>
      </c>
    </row>
    <row r="377" spans="3:6" x14ac:dyDescent="0.25">
      <c r="C377" s="9">
        <v>860</v>
      </c>
      <c r="D377" s="13">
        <v>684.64</v>
      </c>
      <c r="E377" s="22">
        <v>405.72</v>
      </c>
      <c r="F377" s="22">
        <f xml:space="preserve"> E377-D377</f>
        <v>-278.91999999999996</v>
      </c>
    </row>
    <row r="378" spans="3:6" x14ac:dyDescent="0.25">
      <c r="C378" s="200">
        <v>866</v>
      </c>
      <c r="D378" s="197">
        <v>42004.74</v>
      </c>
      <c r="E378" s="22">
        <v>21097.439999999999</v>
      </c>
      <c r="F378" s="196">
        <f>D378-E378</f>
        <v>20907.3</v>
      </c>
    </row>
    <row r="379" spans="3:6" x14ac:dyDescent="0.25">
      <c r="C379" s="9">
        <v>882</v>
      </c>
      <c r="D379" s="15">
        <v>320567.09999999998</v>
      </c>
      <c r="E379" s="22">
        <v>315843.15000000002</v>
      </c>
      <c r="F379" s="22">
        <f t="shared" ref="F379:F442" si="15" xml:space="preserve"> E379-D379</f>
        <v>-4723.9499999999534</v>
      </c>
    </row>
    <row r="380" spans="3:6" x14ac:dyDescent="0.25">
      <c r="C380" s="9">
        <v>883</v>
      </c>
      <c r="D380" s="15">
        <v>185290.88</v>
      </c>
      <c r="E380" s="22">
        <v>195925.2</v>
      </c>
      <c r="F380" s="22">
        <f t="shared" si="15"/>
        <v>10634.320000000007</v>
      </c>
    </row>
    <row r="381" spans="3:6" x14ac:dyDescent="0.25">
      <c r="C381" s="9">
        <v>884</v>
      </c>
      <c r="D381" s="15">
        <v>112176.75</v>
      </c>
      <c r="E381" s="22">
        <v>109527.33</v>
      </c>
      <c r="F381" s="22">
        <f t="shared" si="15"/>
        <v>-2649.4199999999983</v>
      </c>
    </row>
    <row r="382" spans="3:6" x14ac:dyDescent="0.25">
      <c r="C382" s="9">
        <v>885</v>
      </c>
      <c r="D382" s="15">
        <v>168446.25</v>
      </c>
      <c r="E382" s="22">
        <v>169023.96</v>
      </c>
      <c r="F382" s="22">
        <f t="shared" si="15"/>
        <v>577.70999999999185</v>
      </c>
    </row>
    <row r="383" spans="3:6" x14ac:dyDescent="0.25">
      <c r="C383" s="9">
        <v>886</v>
      </c>
      <c r="D383" s="15">
        <v>4093.43</v>
      </c>
      <c r="E383" s="22">
        <v>5681.99</v>
      </c>
      <c r="F383" s="22">
        <f t="shared" si="15"/>
        <v>1588.56</v>
      </c>
    </row>
    <row r="384" spans="3:6" x14ac:dyDescent="0.25">
      <c r="C384" s="9">
        <v>887</v>
      </c>
      <c r="D384" s="15">
        <v>32831.93</v>
      </c>
      <c r="E384" s="22">
        <v>33094.239999999998</v>
      </c>
      <c r="F384" s="22">
        <f t="shared" si="15"/>
        <v>262.30999999999767</v>
      </c>
    </row>
    <row r="385" spans="3:6" x14ac:dyDescent="0.25">
      <c r="C385" s="9">
        <v>890</v>
      </c>
      <c r="D385" s="15">
        <v>1094.75</v>
      </c>
      <c r="E385" s="22">
        <v>97.34</v>
      </c>
      <c r="F385" s="22">
        <f t="shared" si="15"/>
        <v>-997.41</v>
      </c>
    </row>
    <row r="386" spans="3:6" x14ac:dyDescent="0.25">
      <c r="C386" s="9">
        <v>891</v>
      </c>
      <c r="D386" s="15">
        <v>41263.550000000003</v>
      </c>
      <c r="E386" s="22">
        <v>5438.65</v>
      </c>
      <c r="F386" s="22">
        <f t="shared" si="15"/>
        <v>-35824.9</v>
      </c>
    </row>
    <row r="387" spans="3:6" x14ac:dyDescent="0.25">
      <c r="C387" s="9">
        <v>892</v>
      </c>
      <c r="D387" s="15">
        <v>87833.55</v>
      </c>
      <c r="E387" s="22">
        <v>88040.41</v>
      </c>
      <c r="F387" s="22">
        <f t="shared" si="15"/>
        <v>206.86000000000058</v>
      </c>
    </row>
    <row r="388" spans="3:6" x14ac:dyDescent="0.25">
      <c r="C388" s="9">
        <v>893</v>
      </c>
      <c r="D388" s="15">
        <v>317377.49</v>
      </c>
      <c r="E388" s="22">
        <v>60275.32</v>
      </c>
      <c r="F388" s="22">
        <f t="shared" si="15"/>
        <v>-257102.16999999998</v>
      </c>
    </row>
    <row r="389" spans="3:6" x14ac:dyDescent="0.25">
      <c r="C389" s="9">
        <v>894</v>
      </c>
      <c r="D389" s="202">
        <v>159936.25</v>
      </c>
      <c r="E389" s="22">
        <v>30417.5</v>
      </c>
      <c r="F389" s="22">
        <f t="shared" si="15"/>
        <v>-129518.75</v>
      </c>
    </row>
    <row r="390" spans="3:6" x14ac:dyDescent="0.25">
      <c r="C390" s="9">
        <v>895</v>
      </c>
      <c r="D390" s="15">
        <v>30139.200000000001</v>
      </c>
      <c r="E390" s="22">
        <v>30417.5</v>
      </c>
      <c r="F390" s="22">
        <f t="shared" si="15"/>
        <v>278.29999999999927</v>
      </c>
    </row>
    <row r="391" spans="3:6" x14ac:dyDescent="0.25">
      <c r="C391" s="9">
        <v>896</v>
      </c>
      <c r="D391" s="15">
        <v>53649.23</v>
      </c>
      <c r="E391" s="22">
        <v>54374.32</v>
      </c>
      <c r="F391" s="22">
        <f t="shared" si="15"/>
        <v>725.08999999999651</v>
      </c>
    </row>
    <row r="392" spans="3:6" x14ac:dyDescent="0.25">
      <c r="C392" s="14">
        <v>899</v>
      </c>
      <c r="D392" s="15">
        <v>13415.33</v>
      </c>
      <c r="E392" s="22">
        <v>13408.03</v>
      </c>
      <c r="F392" s="22">
        <f t="shared" si="15"/>
        <v>-7.2999999999992724</v>
      </c>
    </row>
    <row r="393" spans="3:6" x14ac:dyDescent="0.25">
      <c r="C393" s="14">
        <v>912</v>
      </c>
      <c r="D393" s="15">
        <v>20151.97</v>
      </c>
      <c r="E393" s="22">
        <v>21333.82</v>
      </c>
      <c r="F393" s="22">
        <f t="shared" si="15"/>
        <v>1181.8499999999985</v>
      </c>
    </row>
    <row r="394" spans="3:6" x14ac:dyDescent="0.25">
      <c r="C394" s="14">
        <v>913</v>
      </c>
      <c r="D394" s="15">
        <v>9720.3799999999992</v>
      </c>
      <c r="E394" s="22">
        <v>58856.66</v>
      </c>
      <c r="F394" s="22">
        <f t="shared" si="15"/>
        <v>49136.280000000006</v>
      </c>
    </row>
    <row r="395" spans="3:6" x14ac:dyDescent="0.25">
      <c r="C395" s="14">
        <v>914</v>
      </c>
      <c r="D395" s="15">
        <v>11845.58</v>
      </c>
      <c r="E395" s="22">
        <v>69969.45</v>
      </c>
      <c r="F395" s="22">
        <f t="shared" si="15"/>
        <v>58123.869999999995</v>
      </c>
    </row>
    <row r="396" spans="3:6" x14ac:dyDescent="0.25">
      <c r="C396" s="14">
        <v>915</v>
      </c>
      <c r="D396" s="15">
        <v>35271.08</v>
      </c>
      <c r="E396" s="22">
        <v>194199.52</v>
      </c>
      <c r="F396" s="22">
        <f t="shared" si="15"/>
        <v>158928.44</v>
      </c>
    </row>
    <row r="397" spans="3:6" x14ac:dyDescent="0.25">
      <c r="C397" s="14">
        <v>916</v>
      </c>
      <c r="D397" s="15">
        <v>9853.2000000000007</v>
      </c>
      <c r="E397" s="22">
        <v>56387.15</v>
      </c>
      <c r="F397" s="22">
        <f t="shared" si="15"/>
        <v>46533.95</v>
      </c>
    </row>
    <row r="398" spans="3:6" x14ac:dyDescent="0.25">
      <c r="C398" s="14">
        <v>917</v>
      </c>
      <c r="D398" s="15">
        <v>9841.1299999999992</v>
      </c>
      <c r="E398" s="22">
        <v>56387.15</v>
      </c>
      <c r="F398" s="22">
        <f t="shared" si="15"/>
        <v>46546.020000000004</v>
      </c>
    </row>
    <row r="399" spans="3:6" x14ac:dyDescent="0.25">
      <c r="C399" s="14">
        <v>918</v>
      </c>
      <c r="D399" s="15">
        <v>12087.08</v>
      </c>
      <c r="E399" s="22">
        <v>68597.5</v>
      </c>
      <c r="F399" s="22">
        <f t="shared" si="15"/>
        <v>56510.42</v>
      </c>
    </row>
    <row r="400" spans="3:6" x14ac:dyDescent="0.25">
      <c r="C400" s="14">
        <v>919</v>
      </c>
      <c r="D400" s="15">
        <v>8460.9500000000007</v>
      </c>
      <c r="E400" s="22">
        <v>68597.5</v>
      </c>
      <c r="F400" s="22">
        <f t="shared" si="15"/>
        <v>60136.55</v>
      </c>
    </row>
    <row r="401" spans="3:6" x14ac:dyDescent="0.25">
      <c r="C401" s="14">
        <v>920</v>
      </c>
      <c r="D401" s="15">
        <v>64038.47</v>
      </c>
      <c r="E401" s="22">
        <v>68597.5</v>
      </c>
      <c r="F401" s="22">
        <f t="shared" si="15"/>
        <v>4559.0299999999988</v>
      </c>
    </row>
    <row r="402" spans="3:6" x14ac:dyDescent="0.25">
      <c r="C402" s="14">
        <v>921</v>
      </c>
      <c r="D402" s="15">
        <v>64038.47</v>
      </c>
      <c r="E402" s="22">
        <v>68597.5</v>
      </c>
      <c r="F402" s="22">
        <f t="shared" si="15"/>
        <v>4559.0299999999988</v>
      </c>
    </row>
    <row r="403" spans="3:6" x14ac:dyDescent="0.25">
      <c r="C403" s="14">
        <v>922</v>
      </c>
      <c r="D403" s="15">
        <v>64038.47</v>
      </c>
      <c r="E403" s="22">
        <v>68597.5</v>
      </c>
      <c r="F403" s="22">
        <f t="shared" si="15"/>
        <v>4559.0299999999988</v>
      </c>
    </row>
    <row r="404" spans="3:6" x14ac:dyDescent="0.25">
      <c r="C404" s="14">
        <v>923</v>
      </c>
      <c r="D404" s="15">
        <v>11181.45</v>
      </c>
      <c r="E404" s="22">
        <v>63521.29</v>
      </c>
      <c r="F404" s="22">
        <f t="shared" si="15"/>
        <v>52339.839999999997</v>
      </c>
    </row>
    <row r="405" spans="3:6" x14ac:dyDescent="0.25">
      <c r="C405" s="14">
        <v>924</v>
      </c>
      <c r="D405" s="15">
        <v>4914.53</v>
      </c>
      <c r="E405" s="22">
        <v>27919.18</v>
      </c>
      <c r="F405" s="22">
        <f t="shared" si="15"/>
        <v>23004.65</v>
      </c>
    </row>
    <row r="406" spans="3:6" x14ac:dyDescent="0.25">
      <c r="C406" s="14">
        <v>925</v>
      </c>
      <c r="D406" s="15">
        <v>8621.5499999999993</v>
      </c>
      <c r="E406" s="22">
        <v>48910.02</v>
      </c>
      <c r="F406" s="22">
        <f t="shared" si="15"/>
        <v>40288.47</v>
      </c>
    </row>
    <row r="407" spans="3:6" x14ac:dyDescent="0.25">
      <c r="C407" s="14">
        <v>926</v>
      </c>
      <c r="D407" s="15">
        <v>869.4</v>
      </c>
      <c r="E407" s="22">
        <v>4939.0200000000004</v>
      </c>
      <c r="F407" s="22">
        <f t="shared" si="15"/>
        <v>4069.6200000000003</v>
      </c>
    </row>
    <row r="408" spans="3:6" x14ac:dyDescent="0.25">
      <c r="C408" s="14">
        <v>927</v>
      </c>
      <c r="D408" s="15">
        <v>12075</v>
      </c>
      <c r="E408" s="22">
        <v>68597.5</v>
      </c>
      <c r="F408" s="22">
        <f t="shared" si="15"/>
        <v>56522.5</v>
      </c>
    </row>
    <row r="409" spans="3:6" x14ac:dyDescent="0.25">
      <c r="C409" s="14">
        <v>928</v>
      </c>
      <c r="D409" s="15">
        <v>12075</v>
      </c>
      <c r="E409" s="22">
        <v>68597.5</v>
      </c>
      <c r="F409" s="22">
        <f t="shared" si="15"/>
        <v>56522.5</v>
      </c>
    </row>
    <row r="410" spans="3:6" x14ac:dyDescent="0.25">
      <c r="C410" s="14">
        <v>930</v>
      </c>
      <c r="D410" s="15">
        <v>12075</v>
      </c>
      <c r="E410" s="22">
        <v>68597.5</v>
      </c>
      <c r="F410" s="22">
        <f t="shared" si="15"/>
        <v>56522.5</v>
      </c>
    </row>
    <row r="411" spans="3:6" x14ac:dyDescent="0.25">
      <c r="C411" s="14">
        <v>931</v>
      </c>
      <c r="D411" s="15">
        <v>12075</v>
      </c>
      <c r="E411" s="22">
        <v>68597.5</v>
      </c>
      <c r="F411" s="22">
        <f t="shared" si="15"/>
        <v>56522.5</v>
      </c>
    </row>
    <row r="412" spans="3:6" x14ac:dyDescent="0.25">
      <c r="C412" s="14">
        <v>932</v>
      </c>
      <c r="D412" s="15">
        <v>12075</v>
      </c>
      <c r="E412" s="22">
        <v>68597.5</v>
      </c>
      <c r="F412" s="22">
        <f t="shared" si="15"/>
        <v>56522.5</v>
      </c>
    </row>
    <row r="413" spans="3:6" x14ac:dyDescent="0.25">
      <c r="C413" s="14">
        <v>933</v>
      </c>
      <c r="D413" s="15">
        <v>12075</v>
      </c>
      <c r="E413" s="22">
        <v>68597.5</v>
      </c>
      <c r="F413" s="22">
        <f t="shared" si="15"/>
        <v>56522.5</v>
      </c>
    </row>
    <row r="414" spans="3:6" x14ac:dyDescent="0.25">
      <c r="C414" s="14">
        <v>936</v>
      </c>
      <c r="D414" s="15">
        <v>18197.03</v>
      </c>
      <c r="E414" s="22">
        <v>103376.43</v>
      </c>
      <c r="F414" s="22">
        <f t="shared" si="15"/>
        <v>85179.4</v>
      </c>
    </row>
    <row r="415" spans="3:6" x14ac:dyDescent="0.25">
      <c r="C415" s="14">
        <v>939</v>
      </c>
      <c r="D415" s="15">
        <v>51179.6</v>
      </c>
      <c r="E415" s="22">
        <v>54878</v>
      </c>
      <c r="F415" s="22">
        <f t="shared" si="15"/>
        <v>3698.4000000000015</v>
      </c>
    </row>
    <row r="416" spans="3:6" x14ac:dyDescent="0.25">
      <c r="C416" s="14">
        <v>940</v>
      </c>
      <c r="D416" s="15">
        <v>9660</v>
      </c>
      <c r="E416" s="22">
        <v>54878</v>
      </c>
      <c r="F416" s="22">
        <f t="shared" si="15"/>
        <v>45218</v>
      </c>
    </row>
    <row r="417" spans="3:6" x14ac:dyDescent="0.25">
      <c r="C417" s="14">
        <v>944</v>
      </c>
      <c r="D417" s="15">
        <v>4006.49</v>
      </c>
      <c r="E417" s="22">
        <v>32515.22</v>
      </c>
      <c r="F417" s="22">
        <f t="shared" si="15"/>
        <v>28508.730000000003</v>
      </c>
    </row>
    <row r="418" spans="3:6" x14ac:dyDescent="0.25">
      <c r="C418" s="14">
        <v>945</v>
      </c>
      <c r="D418" s="15">
        <v>35505.85</v>
      </c>
      <c r="E418" s="22">
        <v>38003.019999999997</v>
      </c>
      <c r="F418" s="22">
        <f t="shared" si="15"/>
        <v>2497.1699999999983</v>
      </c>
    </row>
    <row r="419" spans="3:6" x14ac:dyDescent="0.25">
      <c r="C419" s="14">
        <v>948</v>
      </c>
      <c r="D419" s="15">
        <v>40687.78</v>
      </c>
      <c r="E419" s="22">
        <v>43628.01</v>
      </c>
      <c r="F419" s="22">
        <f t="shared" si="15"/>
        <v>2940.2300000000032</v>
      </c>
    </row>
    <row r="420" spans="3:6" x14ac:dyDescent="0.25">
      <c r="C420" s="14">
        <v>949</v>
      </c>
      <c r="D420" s="15">
        <v>46893.31</v>
      </c>
      <c r="E420" s="22">
        <v>50281.97</v>
      </c>
      <c r="F420" s="22">
        <f t="shared" si="15"/>
        <v>3388.6600000000035</v>
      </c>
    </row>
    <row r="421" spans="3:6" x14ac:dyDescent="0.25">
      <c r="C421" s="14">
        <v>950</v>
      </c>
      <c r="D421" s="15">
        <v>9249.4500000000007</v>
      </c>
      <c r="E421" s="22">
        <v>52545.69</v>
      </c>
      <c r="F421" s="22">
        <f t="shared" si="15"/>
        <v>43296.240000000005</v>
      </c>
    </row>
    <row r="422" spans="3:6" x14ac:dyDescent="0.25">
      <c r="C422" s="14">
        <v>951</v>
      </c>
      <c r="D422" s="15">
        <v>8850.98</v>
      </c>
      <c r="E422" s="22">
        <v>50281.97</v>
      </c>
      <c r="F422" s="22">
        <f t="shared" si="15"/>
        <v>41430.990000000005</v>
      </c>
    </row>
    <row r="423" spans="3:6" x14ac:dyDescent="0.25">
      <c r="C423" s="14">
        <v>952</v>
      </c>
      <c r="D423" s="15">
        <v>7909.13</v>
      </c>
      <c r="E423" s="22">
        <v>44862.77</v>
      </c>
      <c r="F423" s="22">
        <f t="shared" si="15"/>
        <v>36953.64</v>
      </c>
    </row>
    <row r="424" spans="3:6" x14ac:dyDescent="0.25">
      <c r="C424" s="14">
        <v>953</v>
      </c>
      <c r="D424" s="15">
        <v>142599.16</v>
      </c>
      <c r="E424" s="22">
        <v>152972.43</v>
      </c>
      <c r="F424" s="22">
        <f t="shared" si="15"/>
        <v>10373.26999999999</v>
      </c>
    </row>
    <row r="425" spans="3:6" x14ac:dyDescent="0.25">
      <c r="C425" s="14">
        <v>955</v>
      </c>
      <c r="D425" s="15">
        <v>12.08</v>
      </c>
      <c r="E425" s="22">
        <v>73</v>
      </c>
      <c r="F425" s="22">
        <f t="shared" si="15"/>
        <v>60.92</v>
      </c>
    </row>
    <row r="426" spans="3:6" x14ac:dyDescent="0.25">
      <c r="C426" s="14">
        <v>956</v>
      </c>
      <c r="D426" s="15">
        <v>156.97999999999999</v>
      </c>
      <c r="E426" s="22">
        <v>304.18</v>
      </c>
      <c r="F426" s="22">
        <f t="shared" si="15"/>
        <v>147.20000000000002</v>
      </c>
    </row>
    <row r="427" spans="3:6" x14ac:dyDescent="0.25">
      <c r="C427" s="14">
        <v>957</v>
      </c>
      <c r="D427" s="15">
        <v>253.58</v>
      </c>
      <c r="E427" s="22">
        <v>389.34</v>
      </c>
      <c r="F427" s="22">
        <f t="shared" si="15"/>
        <v>135.75999999999996</v>
      </c>
    </row>
    <row r="428" spans="3:6" x14ac:dyDescent="0.25">
      <c r="C428" s="14">
        <v>958</v>
      </c>
      <c r="D428" s="15">
        <v>313.95</v>
      </c>
      <c r="E428" s="22">
        <v>474.51</v>
      </c>
      <c r="F428" s="22">
        <f t="shared" si="15"/>
        <v>160.56</v>
      </c>
    </row>
    <row r="429" spans="3:6" x14ac:dyDescent="0.25">
      <c r="C429" s="14">
        <v>959</v>
      </c>
      <c r="D429" s="15">
        <v>350.18</v>
      </c>
      <c r="E429" s="22">
        <v>511.01</v>
      </c>
      <c r="F429" s="22">
        <f t="shared" si="15"/>
        <v>160.82999999999998</v>
      </c>
    </row>
    <row r="430" spans="3:6" x14ac:dyDescent="0.25">
      <c r="C430" s="14">
        <v>960</v>
      </c>
      <c r="D430" s="15">
        <v>398.48</v>
      </c>
      <c r="E430" s="22">
        <v>547.52</v>
      </c>
      <c r="F430" s="22">
        <f t="shared" si="15"/>
        <v>149.03999999999996</v>
      </c>
    </row>
    <row r="431" spans="3:6" x14ac:dyDescent="0.25">
      <c r="C431" s="14">
        <v>961</v>
      </c>
      <c r="D431" s="15">
        <v>108.68</v>
      </c>
      <c r="E431" s="22">
        <v>146</v>
      </c>
      <c r="F431" s="22">
        <f t="shared" si="15"/>
        <v>37.319999999999993</v>
      </c>
    </row>
    <row r="432" spans="3:6" x14ac:dyDescent="0.25">
      <c r="C432" s="14">
        <v>962</v>
      </c>
      <c r="D432" s="15">
        <v>338.1</v>
      </c>
      <c r="E432" s="22">
        <v>450.18</v>
      </c>
      <c r="F432" s="22">
        <f t="shared" si="15"/>
        <v>112.07999999999998</v>
      </c>
    </row>
    <row r="433" spans="3:6" x14ac:dyDescent="0.25">
      <c r="C433" s="14">
        <v>963</v>
      </c>
      <c r="D433" s="15">
        <v>507.15</v>
      </c>
      <c r="E433" s="22">
        <v>657.02</v>
      </c>
      <c r="F433" s="22">
        <f t="shared" si="15"/>
        <v>149.87</v>
      </c>
    </row>
    <row r="434" spans="3:6" x14ac:dyDescent="0.25">
      <c r="C434" s="14">
        <v>964</v>
      </c>
      <c r="D434" s="15">
        <v>405.72</v>
      </c>
      <c r="E434" s="22">
        <v>717.85</v>
      </c>
      <c r="F434" s="22">
        <f t="shared" si="15"/>
        <v>312.13</v>
      </c>
    </row>
    <row r="435" spans="3:6" x14ac:dyDescent="0.25">
      <c r="C435" s="14">
        <v>965</v>
      </c>
      <c r="D435" s="15">
        <v>664.13</v>
      </c>
      <c r="E435" s="22">
        <v>778.69</v>
      </c>
      <c r="F435" s="22">
        <f t="shared" si="15"/>
        <v>114.56000000000006</v>
      </c>
    </row>
    <row r="436" spans="3:6" x14ac:dyDescent="0.25">
      <c r="C436" s="14">
        <v>966</v>
      </c>
      <c r="D436" s="15">
        <v>736.58</v>
      </c>
      <c r="E436" s="22">
        <v>851.69</v>
      </c>
      <c r="F436" s="22">
        <f t="shared" si="15"/>
        <v>115.11000000000001</v>
      </c>
    </row>
    <row r="437" spans="3:6" x14ac:dyDescent="0.25">
      <c r="C437" s="14">
        <v>967</v>
      </c>
      <c r="D437" s="15">
        <v>833.18</v>
      </c>
      <c r="E437" s="22">
        <v>949.03</v>
      </c>
      <c r="F437" s="22">
        <f t="shared" si="15"/>
        <v>115.85000000000002</v>
      </c>
    </row>
    <row r="438" spans="3:6" x14ac:dyDescent="0.25">
      <c r="C438" s="14">
        <v>968</v>
      </c>
      <c r="D438" s="15">
        <v>929.78</v>
      </c>
      <c r="E438" s="22">
        <v>1046.3599999999999</v>
      </c>
      <c r="F438" s="22">
        <f t="shared" si="15"/>
        <v>116.57999999999993</v>
      </c>
    </row>
    <row r="439" spans="3:6" x14ac:dyDescent="0.25">
      <c r="C439" s="14">
        <v>969</v>
      </c>
      <c r="D439" s="15">
        <v>1038.45</v>
      </c>
      <c r="E439" s="22">
        <v>1143.7</v>
      </c>
      <c r="F439" s="22">
        <f t="shared" si="15"/>
        <v>105.25</v>
      </c>
    </row>
    <row r="440" spans="3:6" x14ac:dyDescent="0.25">
      <c r="C440" s="14">
        <v>970</v>
      </c>
      <c r="D440" s="15">
        <v>1135.05</v>
      </c>
      <c r="E440" s="22">
        <v>1216.7</v>
      </c>
      <c r="F440" s="22">
        <f t="shared" si="15"/>
        <v>81.650000000000091</v>
      </c>
    </row>
    <row r="441" spans="3:6" x14ac:dyDescent="0.25">
      <c r="C441" s="14">
        <v>971</v>
      </c>
      <c r="D441" s="15">
        <v>1231.6500000000001</v>
      </c>
      <c r="E441" s="22">
        <v>1338.37</v>
      </c>
      <c r="F441" s="22">
        <f t="shared" si="15"/>
        <v>106.7199999999998</v>
      </c>
    </row>
    <row r="442" spans="3:6" x14ac:dyDescent="0.25">
      <c r="C442" s="14">
        <v>972</v>
      </c>
      <c r="D442" s="15">
        <v>1316.18</v>
      </c>
      <c r="E442" s="22">
        <v>1435.71</v>
      </c>
      <c r="F442" s="22">
        <f t="shared" si="15"/>
        <v>119.52999999999997</v>
      </c>
    </row>
    <row r="443" spans="3:6" x14ac:dyDescent="0.25">
      <c r="C443" s="14">
        <v>973</v>
      </c>
      <c r="D443" s="15">
        <v>1412.78</v>
      </c>
      <c r="E443" s="22">
        <v>1533.04</v>
      </c>
      <c r="F443" s="22">
        <f t="shared" ref="F443:F461" si="16" xml:space="preserve"> E443-D443</f>
        <v>120.25999999999999</v>
      </c>
    </row>
    <row r="444" spans="3:6" x14ac:dyDescent="0.25">
      <c r="C444" s="14">
        <v>974</v>
      </c>
      <c r="D444" s="15">
        <v>1509.38</v>
      </c>
      <c r="E444" s="22">
        <v>1630.38</v>
      </c>
      <c r="F444" s="22">
        <f t="shared" si="16"/>
        <v>121</v>
      </c>
    </row>
    <row r="445" spans="3:6" x14ac:dyDescent="0.25">
      <c r="C445" s="14">
        <v>975</v>
      </c>
      <c r="D445" s="15">
        <v>1605.98</v>
      </c>
      <c r="E445" s="22">
        <v>1764.22</v>
      </c>
      <c r="F445" s="22">
        <f t="shared" si="16"/>
        <v>158.24</v>
      </c>
    </row>
    <row r="446" spans="3:6" x14ac:dyDescent="0.25">
      <c r="C446" s="14">
        <v>976</v>
      </c>
      <c r="D446" s="15">
        <v>1702.58</v>
      </c>
      <c r="E446" s="22">
        <v>1885.89</v>
      </c>
      <c r="F446" s="22">
        <f t="shared" si="16"/>
        <v>183.31000000000017</v>
      </c>
    </row>
    <row r="447" spans="3:6" x14ac:dyDescent="0.25">
      <c r="C447" s="14">
        <v>977</v>
      </c>
      <c r="D447" s="15">
        <v>1799.18</v>
      </c>
      <c r="E447" s="22">
        <v>1983.22</v>
      </c>
      <c r="F447" s="22">
        <f t="shared" si="16"/>
        <v>184.03999999999996</v>
      </c>
    </row>
    <row r="448" spans="3:6" x14ac:dyDescent="0.25">
      <c r="C448" s="14">
        <v>978</v>
      </c>
      <c r="D448" s="15">
        <v>1895.78</v>
      </c>
      <c r="E448" s="22">
        <v>2007.56</v>
      </c>
      <c r="F448" s="22">
        <f t="shared" si="16"/>
        <v>111.77999999999997</v>
      </c>
    </row>
    <row r="449" spans="3:6" x14ac:dyDescent="0.25">
      <c r="C449" s="14">
        <v>979</v>
      </c>
      <c r="D449" s="15">
        <v>1992.38</v>
      </c>
      <c r="E449" s="22">
        <v>2117.06</v>
      </c>
      <c r="F449" s="22">
        <f t="shared" si="16"/>
        <v>124.67999999999984</v>
      </c>
    </row>
    <row r="450" spans="3:6" x14ac:dyDescent="0.25">
      <c r="C450" s="14">
        <v>980</v>
      </c>
      <c r="D450" s="15">
        <v>2076.9</v>
      </c>
      <c r="E450" s="22">
        <v>2141.39</v>
      </c>
      <c r="F450" s="22">
        <f t="shared" si="16"/>
        <v>64.489999999999782</v>
      </c>
    </row>
    <row r="451" spans="3:6" x14ac:dyDescent="0.25">
      <c r="C451" s="14">
        <v>981</v>
      </c>
      <c r="D451" s="15">
        <v>2161.4299999999998</v>
      </c>
      <c r="E451" s="22">
        <v>48.67</v>
      </c>
      <c r="F451" s="22">
        <f t="shared" si="16"/>
        <v>-2112.7599999999998</v>
      </c>
    </row>
    <row r="452" spans="3:6" x14ac:dyDescent="0.25">
      <c r="C452" s="14">
        <v>982</v>
      </c>
      <c r="D452" s="15">
        <v>108.68</v>
      </c>
      <c r="E452" s="22">
        <v>2214.39</v>
      </c>
      <c r="F452" s="22">
        <f t="shared" si="16"/>
        <v>2105.71</v>
      </c>
    </row>
    <row r="453" spans="3:6" x14ac:dyDescent="0.25">
      <c r="C453" s="14">
        <v>983</v>
      </c>
      <c r="D453" s="15">
        <v>2245.9499999999998</v>
      </c>
      <c r="E453" s="22">
        <v>2822.74</v>
      </c>
      <c r="F453" s="22">
        <f t="shared" si="16"/>
        <v>576.79</v>
      </c>
    </row>
    <row r="454" spans="3:6" x14ac:dyDescent="0.25">
      <c r="C454" s="14">
        <v>984</v>
      </c>
      <c r="D454" s="15">
        <v>3175.73</v>
      </c>
      <c r="E454" s="22">
        <v>2311.73</v>
      </c>
      <c r="F454" s="22">
        <f t="shared" si="16"/>
        <v>-864</v>
      </c>
    </row>
    <row r="455" spans="3:6" x14ac:dyDescent="0.25">
      <c r="C455" s="14">
        <v>985</v>
      </c>
      <c r="D455" s="15">
        <v>9442.65</v>
      </c>
      <c r="E455" s="22">
        <v>9332.09</v>
      </c>
      <c r="F455" s="22">
        <f t="shared" si="16"/>
        <v>-110.55999999999949</v>
      </c>
    </row>
    <row r="456" spans="3:6" x14ac:dyDescent="0.25">
      <c r="C456" s="14">
        <v>986</v>
      </c>
      <c r="D456" s="15">
        <v>10324.129999999999</v>
      </c>
      <c r="E456" s="22">
        <v>10317.620000000001</v>
      </c>
      <c r="F456" s="22">
        <f t="shared" si="16"/>
        <v>-6.5099999999983993</v>
      </c>
    </row>
    <row r="457" spans="3:6" x14ac:dyDescent="0.25">
      <c r="C457" s="14">
        <v>987</v>
      </c>
      <c r="D457" s="15">
        <v>10734.68</v>
      </c>
      <c r="E457" s="22">
        <v>11023.3</v>
      </c>
      <c r="F457" s="22">
        <f t="shared" si="16"/>
        <v>288.61999999999898</v>
      </c>
    </row>
    <row r="458" spans="3:6" x14ac:dyDescent="0.25">
      <c r="C458" s="14">
        <v>988</v>
      </c>
      <c r="D458" s="15">
        <v>8633.6299999999992</v>
      </c>
      <c r="E458" s="22">
        <v>8833.24</v>
      </c>
      <c r="F458" s="22">
        <f t="shared" si="16"/>
        <v>199.61000000000058</v>
      </c>
    </row>
    <row r="459" spans="3:6" x14ac:dyDescent="0.25">
      <c r="C459" s="14">
        <v>989</v>
      </c>
      <c r="D459" s="15">
        <v>4830</v>
      </c>
      <c r="E459" s="22">
        <v>5122.3100000000004</v>
      </c>
      <c r="F459" s="22">
        <f t="shared" si="16"/>
        <v>292.3100000000004</v>
      </c>
    </row>
    <row r="460" spans="3:6" x14ac:dyDescent="0.25">
      <c r="C460" s="14">
        <v>991</v>
      </c>
      <c r="D460" s="15">
        <v>50028.06</v>
      </c>
      <c r="E460" s="22">
        <v>65030.43</v>
      </c>
      <c r="F460" s="22">
        <f t="shared" si="16"/>
        <v>15002.370000000003</v>
      </c>
    </row>
    <row r="461" spans="3:6" x14ac:dyDescent="0.25">
      <c r="C461" s="14">
        <v>992</v>
      </c>
      <c r="D461" s="15">
        <v>6689.55</v>
      </c>
      <c r="E461" s="22">
        <v>36150.879999999997</v>
      </c>
      <c r="F461" s="22">
        <f t="shared" si="16"/>
        <v>29461.329999999998</v>
      </c>
    </row>
    <row r="462" spans="3:6" x14ac:dyDescent="0.25">
      <c r="C462" s="199">
        <v>993</v>
      </c>
      <c r="D462" s="198">
        <v>4165.88</v>
      </c>
      <c r="E462" s="22">
        <v>13650.9</v>
      </c>
      <c r="F462" s="196">
        <f>D462-E462</f>
        <v>-9485.02</v>
      </c>
    </row>
    <row r="463" spans="3:6" x14ac:dyDescent="0.25">
      <c r="C463" s="199">
        <v>994</v>
      </c>
      <c r="D463" s="198">
        <v>4359.08</v>
      </c>
      <c r="E463" s="22">
        <v>9192.07</v>
      </c>
      <c r="F463" s="196">
        <f>D463-E463</f>
        <v>-4832.99</v>
      </c>
    </row>
    <row r="464" spans="3:6" x14ac:dyDescent="0.25">
      <c r="C464" s="14">
        <v>995</v>
      </c>
      <c r="D464" s="15">
        <v>3646.65</v>
      </c>
      <c r="E464" s="22">
        <v>19687.48</v>
      </c>
      <c r="F464" s="22">
        <f t="shared" ref="F464:F498" si="17" xml:space="preserve"> E464-D464</f>
        <v>16040.83</v>
      </c>
    </row>
    <row r="465" spans="3:6" x14ac:dyDescent="0.25">
      <c r="C465" s="14">
        <v>996</v>
      </c>
      <c r="D465" s="15">
        <v>1871.63</v>
      </c>
      <c r="E465" s="22">
        <v>10152.43</v>
      </c>
      <c r="F465" s="22">
        <f t="shared" si="17"/>
        <v>8280.7999999999993</v>
      </c>
    </row>
    <row r="466" spans="3:6" x14ac:dyDescent="0.25">
      <c r="C466" s="14">
        <v>997</v>
      </c>
      <c r="D466" s="15">
        <v>5844.3</v>
      </c>
      <c r="E466" s="22">
        <v>31829.24</v>
      </c>
      <c r="F466" s="22">
        <f t="shared" si="17"/>
        <v>25984.940000000002</v>
      </c>
    </row>
    <row r="467" spans="3:6" x14ac:dyDescent="0.25">
      <c r="C467" s="14">
        <v>998</v>
      </c>
      <c r="D467" s="15">
        <v>8259.2999999999993</v>
      </c>
      <c r="E467" s="22">
        <v>46166.12</v>
      </c>
      <c r="F467" s="22">
        <f t="shared" si="17"/>
        <v>37906.820000000007</v>
      </c>
    </row>
    <row r="468" spans="3:6" x14ac:dyDescent="0.25">
      <c r="C468" s="14">
        <v>1000</v>
      </c>
      <c r="D468" s="15">
        <v>4455.68</v>
      </c>
      <c r="E468" s="22">
        <v>25381.08</v>
      </c>
      <c r="F468" s="22">
        <f t="shared" si="17"/>
        <v>20925.400000000001</v>
      </c>
    </row>
    <row r="469" spans="3:6" x14ac:dyDescent="0.25">
      <c r="C469" s="14">
        <v>1001</v>
      </c>
      <c r="D469" s="15">
        <v>1026.3800000000001</v>
      </c>
      <c r="E469" s="22">
        <v>5830.79</v>
      </c>
      <c r="F469" s="22">
        <f t="shared" si="17"/>
        <v>4804.41</v>
      </c>
    </row>
    <row r="470" spans="3:6" x14ac:dyDescent="0.25">
      <c r="C470" s="14">
        <v>1002</v>
      </c>
      <c r="D470" s="15">
        <v>5469.98</v>
      </c>
      <c r="E470" s="22">
        <v>31006.07</v>
      </c>
      <c r="F470" s="22">
        <f t="shared" si="17"/>
        <v>25536.09</v>
      </c>
    </row>
    <row r="471" spans="3:6" x14ac:dyDescent="0.25">
      <c r="C471" s="14">
        <v>1004</v>
      </c>
      <c r="D471" s="15">
        <v>434.7</v>
      </c>
      <c r="E471" s="22">
        <v>340.68</v>
      </c>
      <c r="F471" s="22">
        <f t="shared" si="17"/>
        <v>-94.019999999999982</v>
      </c>
    </row>
    <row r="472" spans="3:6" x14ac:dyDescent="0.25">
      <c r="C472" s="14">
        <v>1005</v>
      </c>
      <c r="D472" s="15">
        <v>676.2</v>
      </c>
      <c r="E472" s="22">
        <v>511.01</v>
      </c>
      <c r="F472" s="22">
        <f t="shared" si="17"/>
        <v>-165.19000000000005</v>
      </c>
    </row>
    <row r="473" spans="3:6" x14ac:dyDescent="0.25">
      <c r="C473" s="14">
        <v>1006</v>
      </c>
      <c r="D473" s="15">
        <v>736.58</v>
      </c>
      <c r="E473" s="22">
        <v>632.67999999999995</v>
      </c>
      <c r="F473" s="22">
        <f t="shared" si="17"/>
        <v>-103.90000000000009</v>
      </c>
    </row>
    <row r="474" spans="3:6" x14ac:dyDescent="0.25">
      <c r="C474" s="14">
        <v>1007</v>
      </c>
      <c r="D474" s="15">
        <v>869.4</v>
      </c>
      <c r="E474" s="22">
        <v>754.35</v>
      </c>
      <c r="F474" s="22">
        <f t="shared" si="17"/>
        <v>-115.04999999999995</v>
      </c>
    </row>
    <row r="475" spans="3:6" x14ac:dyDescent="0.25">
      <c r="C475" s="14">
        <v>1008</v>
      </c>
      <c r="D475" s="15">
        <v>1098.83</v>
      </c>
      <c r="E475" s="22">
        <v>1070.7</v>
      </c>
      <c r="F475" s="22">
        <f t="shared" si="17"/>
        <v>-28.129999999999882</v>
      </c>
    </row>
    <row r="476" spans="3:6" x14ac:dyDescent="0.25">
      <c r="C476" s="14">
        <v>1009</v>
      </c>
      <c r="D476" s="15">
        <v>833.18</v>
      </c>
      <c r="E476" s="22">
        <v>790.86</v>
      </c>
      <c r="F476" s="22">
        <f t="shared" si="17"/>
        <v>-42.319999999999936</v>
      </c>
    </row>
    <row r="477" spans="3:6" x14ac:dyDescent="0.25">
      <c r="C477" s="14">
        <v>1010</v>
      </c>
      <c r="D477" s="15">
        <v>857.33</v>
      </c>
      <c r="E477" s="22">
        <v>803.02</v>
      </c>
      <c r="F477" s="22">
        <f t="shared" si="17"/>
        <v>-54.310000000000059</v>
      </c>
    </row>
    <row r="478" spans="3:6" x14ac:dyDescent="0.25">
      <c r="C478" s="14">
        <v>1011</v>
      </c>
      <c r="D478" s="15">
        <v>1775.03</v>
      </c>
      <c r="E478" s="22">
        <v>1666.88</v>
      </c>
      <c r="F478" s="22">
        <f t="shared" si="17"/>
        <v>-108.14999999999986</v>
      </c>
    </row>
    <row r="479" spans="3:6" x14ac:dyDescent="0.25">
      <c r="C479" s="14">
        <v>1012</v>
      </c>
      <c r="D479" s="15">
        <v>1944.08</v>
      </c>
      <c r="E479" s="22">
        <v>1776.38</v>
      </c>
      <c r="F479" s="22">
        <f t="shared" si="17"/>
        <v>-167.69999999999982</v>
      </c>
    </row>
    <row r="480" spans="3:6" x14ac:dyDescent="0.25">
      <c r="C480" s="14">
        <v>1013</v>
      </c>
      <c r="D480" s="15">
        <v>2088.98</v>
      </c>
      <c r="E480" s="22">
        <v>1898.05</v>
      </c>
      <c r="F480" s="22">
        <f t="shared" si="17"/>
        <v>-190.93000000000006</v>
      </c>
    </row>
    <row r="481" spans="3:6" x14ac:dyDescent="0.25">
      <c r="C481" s="14">
        <v>1015</v>
      </c>
      <c r="D481" s="15">
        <v>1702.58</v>
      </c>
      <c r="E481" s="22">
        <v>1508.71</v>
      </c>
      <c r="F481" s="22">
        <f t="shared" si="17"/>
        <v>-193.86999999999989</v>
      </c>
    </row>
    <row r="482" spans="3:6" x14ac:dyDescent="0.25">
      <c r="C482" s="14">
        <v>1016</v>
      </c>
      <c r="D482" s="15">
        <v>1449</v>
      </c>
      <c r="E482" s="22">
        <v>1277.54</v>
      </c>
      <c r="F482" s="22">
        <f t="shared" si="17"/>
        <v>-171.46000000000004</v>
      </c>
    </row>
    <row r="483" spans="3:6" x14ac:dyDescent="0.25">
      <c r="C483" s="14">
        <v>1017</v>
      </c>
      <c r="D483" s="15">
        <v>2620.2800000000002</v>
      </c>
      <c r="E483" s="22">
        <v>2311.73</v>
      </c>
      <c r="F483" s="22">
        <f t="shared" si="17"/>
        <v>-308.55000000000018</v>
      </c>
    </row>
    <row r="484" spans="3:6" x14ac:dyDescent="0.25">
      <c r="C484" s="14">
        <v>1018</v>
      </c>
      <c r="D484" s="15">
        <v>2861.78</v>
      </c>
      <c r="E484" s="22">
        <v>2518.5700000000002</v>
      </c>
      <c r="F484" s="22">
        <f t="shared" si="17"/>
        <v>-343.21000000000004</v>
      </c>
    </row>
    <row r="485" spans="3:6" x14ac:dyDescent="0.25">
      <c r="C485" s="14">
        <v>1019</v>
      </c>
      <c r="D485" s="15">
        <v>3067.05</v>
      </c>
      <c r="E485" s="22">
        <v>2701.07</v>
      </c>
      <c r="F485" s="22">
        <f t="shared" si="17"/>
        <v>-365.98</v>
      </c>
    </row>
    <row r="486" spans="3:6" x14ac:dyDescent="0.25">
      <c r="C486" s="14">
        <v>1020</v>
      </c>
      <c r="D486" s="15">
        <v>3284.4</v>
      </c>
      <c r="E486" s="22">
        <v>2907.91</v>
      </c>
      <c r="F486" s="22">
        <f t="shared" si="17"/>
        <v>-376.49000000000024</v>
      </c>
    </row>
    <row r="487" spans="3:6" x14ac:dyDescent="0.25">
      <c r="C487" s="14">
        <v>1021</v>
      </c>
      <c r="D487" s="15">
        <v>1726.73</v>
      </c>
      <c r="E487" s="22">
        <v>1545.21</v>
      </c>
      <c r="F487" s="22">
        <f t="shared" si="17"/>
        <v>-181.51999999999998</v>
      </c>
    </row>
    <row r="488" spans="3:6" x14ac:dyDescent="0.25">
      <c r="C488" s="14">
        <v>1022</v>
      </c>
      <c r="D488" s="15">
        <v>1775.03</v>
      </c>
      <c r="E488" s="22">
        <v>1618.21</v>
      </c>
      <c r="F488" s="22">
        <f t="shared" si="17"/>
        <v>-156.81999999999994</v>
      </c>
    </row>
    <row r="489" spans="3:6" x14ac:dyDescent="0.25">
      <c r="C489" s="14">
        <v>1023</v>
      </c>
      <c r="D489" s="15">
        <v>3876.08</v>
      </c>
      <c r="E489" s="22">
        <v>3637.93</v>
      </c>
      <c r="F489" s="22">
        <f t="shared" si="17"/>
        <v>-238.15000000000009</v>
      </c>
    </row>
    <row r="490" spans="3:6" x14ac:dyDescent="0.25">
      <c r="C490" s="14">
        <v>1024</v>
      </c>
      <c r="D490" s="15">
        <v>1932</v>
      </c>
      <c r="E490" s="22">
        <v>1800.72</v>
      </c>
      <c r="F490" s="22">
        <f t="shared" si="17"/>
        <v>-131.27999999999997</v>
      </c>
    </row>
    <row r="491" spans="3:6" x14ac:dyDescent="0.25">
      <c r="C491" s="14">
        <v>1025</v>
      </c>
      <c r="D491" s="15">
        <v>3972.68</v>
      </c>
      <c r="E491" s="22">
        <v>3759.6</v>
      </c>
      <c r="F491" s="22">
        <f t="shared" si="17"/>
        <v>-213.07999999999993</v>
      </c>
    </row>
    <row r="492" spans="3:6" x14ac:dyDescent="0.25">
      <c r="C492" s="14">
        <v>1026</v>
      </c>
      <c r="D492" s="15">
        <v>4141.7299999999996</v>
      </c>
      <c r="E492" s="22">
        <v>3978.61</v>
      </c>
      <c r="F492" s="22">
        <f t="shared" si="17"/>
        <v>-163.11999999999944</v>
      </c>
    </row>
    <row r="493" spans="3:6" x14ac:dyDescent="0.25">
      <c r="C493" s="14">
        <v>1027</v>
      </c>
      <c r="D493" s="15">
        <v>22749.3</v>
      </c>
      <c r="E493" s="22">
        <v>24309.67</v>
      </c>
      <c r="F493" s="22">
        <f t="shared" si="17"/>
        <v>1560.369999999999</v>
      </c>
    </row>
    <row r="494" spans="3:6" x14ac:dyDescent="0.25">
      <c r="C494" s="14">
        <v>1028</v>
      </c>
      <c r="D494" s="15">
        <v>22519.88</v>
      </c>
      <c r="E494" s="22">
        <v>23482.31</v>
      </c>
      <c r="F494" s="22">
        <f t="shared" si="17"/>
        <v>962.43000000000029</v>
      </c>
    </row>
    <row r="495" spans="3:6" x14ac:dyDescent="0.25">
      <c r="C495" s="14">
        <v>1030</v>
      </c>
      <c r="D495" s="15">
        <v>1255.8</v>
      </c>
      <c r="E495" s="22">
        <v>1228.8699999999999</v>
      </c>
      <c r="F495" s="22">
        <f t="shared" si="17"/>
        <v>-26.930000000000064</v>
      </c>
    </row>
    <row r="496" spans="3:6" x14ac:dyDescent="0.25">
      <c r="C496" s="14">
        <v>1031</v>
      </c>
      <c r="D496" s="15">
        <v>29293.95</v>
      </c>
      <c r="E496" s="22">
        <v>29407.64</v>
      </c>
      <c r="F496" s="22">
        <f t="shared" si="17"/>
        <v>113.68999999999869</v>
      </c>
    </row>
    <row r="497" spans="3:6" x14ac:dyDescent="0.25">
      <c r="C497" s="14">
        <v>1032</v>
      </c>
      <c r="D497" s="15">
        <v>5156.03</v>
      </c>
      <c r="E497" s="22">
        <v>4988.47</v>
      </c>
      <c r="F497" s="22">
        <f t="shared" si="17"/>
        <v>-167.55999999999949</v>
      </c>
    </row>
    <row r="498" spans="3:6" x14ac:dyDescent="0.25">
      <c r="C498" s="14">
        <v>1033</v>
      </c>
      <c r="D498" s="15">
        <v>22000.65</v>
      </c>
      <c r="E498" s="22">
        <v>22557.62</v>
      </c>
      <c r="F498" s="22">
        <f t="shared" si="17"/>
        <v>556.96999999999753</v>
      </c>
    </row>
    <row r="499" spans="3:6" x14ac:dyDescent="0.25">
      <c r="C499" s="312">
        <v>1034</v>
      </c>
      <c r="D499" s="317">
        <v>3646.65</v>
      </c>
      <c r="E499" s="22">
        <v>219.14</v>
      </c>
      <c r="F499" s="319">
        <f>(E499+E500)-D499</f>
        <v>113.08999999999969</v>
      </c>
    </row>
    <row r="500" spans="3:6" x14ac:dyDescent="0.25">
      <c r="C500" s="312"/>
      <c r="D500" s="317"/>
      <c r="E500" s="22">
        <v>3540.6</v>
      </c>
      <c r="F500" s="313"/>
    </row>
    <row r="501" spans="3:6" x14ac:dyDescent="0.25">
      <c r="C501" s="14">
        <v>1035</v>
      </c>
      <c r="D501" s="15">
        <v>22435.35</v>
      </c>
      <c r="E501" s="22">
        <v>22679.29</v>
      </c>
      <c r="F501" s="22">
        <f t="shared" ref="F501:F551" si="18" xml:space="preserve"> E501-D501</f>
        <v>243.94000000000233</v>
      </c>
    </row>
    <row r="502" spans="3:6" x14ac:dyDescent="0.25">
      <c r="C502" s="14">
        <v>1036</v>
      </c>
      <c r="D502" s="15">
        <v>3441.38</v>
      </c>
      <c r="E502" s="22">
        <v>15011.36</v>
      </c>
      <c r="F502" s="22">
        <f t="shared" si="18"/>
        <v>11569.98</v>
      </c>
    </row>
    <row r="503" spans="3:6" x14ac:dyDescent="0.25">
      <c r="C503" s="14">
        <v>1037</v>
      </c>
      <c r="D503" s="15">
        <v>19972.05</v>
      </c>
      <c r="E503" s="22">
        <v>19211.689999999999</v>
      </c>
      <c r="F503" s="22">
        <f t="shared" si="18"/>
        <v>-760.36000000000058</v>
      </c>
    </row>
    <row r="504" spans="3:6" x14ac:dyDescent="0.25">
      <c r="C504" s="14">
        <v>1038</v>
      </c>
      <c r="D504" s="15">
        <v>3175.73</v>
      </c>
      <c r="E504" s="22">
        <v>13806.07</v>
      </c>
      <c r="F504" s="22">
        <f t="shared" si="18"/>
        <v>10630.34</v>
      </c>
    </row>
    <row r="505" spans="3:6" x14ac:dyDescent="0.25">
      <c r="C505" s="14">
        <v>1039</v>
      </c>
      <c r="D505" s="15">
        <v>7281.23</v>
      </c>
      <c r="E505" s="22">
        <v>6618.85</v>
      </c>
      <c r="F505" s="22">
        <f t="shared" si="18"/>
        <v>-662.3799999999992</v>
      </c>
    </row>
    <row r="506" spans="3:6" x14ac:dyDescent="0.25">
      <c r="C506" s="14">
        <v>1040</v>
      </c>
      <c r="D506" s="15">
        <v>1436.93</v>
      </c>
      <c r="E506" s="22">
        <v>6574.32</v>
      </c>
      <c r="F506" s="22">
        <f t="shared" si="18"/>
        <v>5137.3899999999994</v>
      </c>
    </row>
    <row r="507" spans="3:6" x14ac:dyDescent="0.25">
      <c r="C507" s="14">
        <v>1041</v>
      </c>
      <c r="D507" s="15">
        <v>4757.55</v>
      </c>
      <c r="E507" s="22">
        <v>6300.39</v>
      </c>
      <c r="F507" s="22">
        <f t="shared" si="18"/>
        <v>1542.8400000000001</v>
      </c>
    </row>
    <row r="508" spans="3:6" x14ac:dyDescent="0.25">
      <c r="C508" s="14">
        <v>1042</v>
      </c>
      <c r="D508" s="15">
        <v>1545.6</v>
      </c>
      <c r="E508" s="22">
        <v>4599.13</v>
      </c>
      <c r="F508" s="22">
        <f t="shared" si="18"/>
        <v>3053.53</v>
      </c>
    </row>
    <row r="509" spans="3:6" x14ac:dyDescent="0.25">
      <c r="C509" s="14">
        <v>1043</v>
      </c>
      <c r="D509" s="15">
        <v>3864</v>
      </c>
      <c r="E509" s="22">
        <v>11998.13</v>
      </c>
      <c r="F509" s="22">
        <f t="shared" si="18"/>
        <v>8134.1299999999992</v>
      </c>
    </row>
    <row r="510" spans="3:6" x14ac:dyDescent="0.25">
      <c r="C510" s="14">
        <v>1044</v>
      </c>
      <c r="D510" s="15">
        <v>2813.48</v>
      </c>
      <c r="E510" s="22">
        <v>3041.75</v>
      </c>
      <c r="F510" s="22">
        <f t="shared" si="18"/>
        <v>228.26999999999998</v>
      </c>
    </row>
    <row r="511" spans="3:6" x14ac:dyDescent="0.25">
      <c r="C511" s="14">
        <v>1045</v>
      </c>
      <c r="D511" s="15">
        <v>2415</v>
      </c>
      <c r="E511" s="22">
        <v>10299.77</v>
      </c>
      <c r="F511" s="22">
        <f t="shared" si="18"/>
        <v>7884.77</v>
      </c>
    </row>
    <row r="512" spans="3:6" x14ac:dyDescent="0.25">
      <c r="C512" s="14">
        <v>1046</v>
      </c>
      <c r="D512" s="15">
        <v>2354.63</v>
      </c>
      <c r="E512" s="22">
        <v>9916.27</v>
      </c>
      <c r="F512" s="22">
        <f t="shared" si="18"/>
        <v>7561.64</v>
      </c>
    </row>
    <row r="513" spans="3:6" x14ac:dyDescent="0.25">
      <c r="C513" s="14">
        <v>1047</v>
      </c>
      <c r="D513" s="15">
        <v>2088.98</v>
      </c>
      <c r="E513" s="22">
        <v>8710.9699999999993</v>
      </c>
      <c r="F513" s="22">
        <f t="shared" si="18"/>
        <v>6621.99</v>
      </c>
    </row>
    <row r="514" spans="3:6" x14ac:dyDescent="0.25">
      <c r="C514" s="14">
        <v>1048</v>
      </c>
      <c r="D514" s="15">
        <v>1750.88</v>
      </c>
      <c r="E514" s="22">
        <v>7231.75</v>
      </c>
      <c r="F514" s="22">
        <f t="shared" si="18"/>
        <v>5480.87</v>
      </c>
    </row>
    <row r="515" spans="3:6" x14ac:dyDescent="0.25">
      <c r="C515" s="14">
        <v>1049</v>
      </c>
      <c r="D515" s="15">
        <v>2402.9299999999998</v>
      </c>
      <c r="E515" s="22">
        <v>9697.1200000000008</v>
      </c>
      <c r="F515" s="22">
        <f t="shared" si="18"/>
        <v>7294.1900000000005</v>
      </c>
    </row>
    <row r="516" spans="3:6" x14ac:dyDescent="0.25">
      <c r="C516" s="14">
        <v>1050</v>
      </c>
      <c r="D516" s="15">
        <v>1424.85</v>
      </c>
      <c r="E516" s="22">
        <v>5697.74</v>
      </c>
      <c r="F516" s="22">
        <f t="shared" si="18"/>
        <v>4272.8899999999994</v>
      </c>
    </row>
    <row r="517" spans="3:6" x14ac:dyDescent="0.25">
      <c r="C517" s="14">
        <v>1051</v>
      </c>
      <c r="D517" s="15">
        <v>470.93</v>
      </c>
      <c r="E517" s="22">
        <v>1260.08</v>
      </c>
      <c r="F517" s="22">
        <f t="shared" si="18"/>
        <v>789.14999999999986</v>
      </c>
    </row>
    <row r="518" spans="3:6" x14ac:dyDescent="0.25">
      <c r="C518" s="14">
        <v>1052</v>
      </c>
      <c r="D518" s="15">
        <v>1407.44</v>
      </c>
      <c r="E518" s="22">
        <v>97.34</v>
      </c>
      <c r="F518" s="22">
        <f t="shared" si="18"/>
        <v>-1310.1000000000001</v>
      </c>
    </row>
    <row r="519" spans="3:6" x14ac:dyDescent="0.25">
      <c r="C519" s="14">
        <v>1053</v>
      </c>
      <c r="D519" s="15">
        <v>5397.53</v>
      </c>
      <c r="E519" s="22">
        <v>4805.97</v>
      </c>
      <c r="F519" s="22">
        <f t="shared" si="18"/>
        <v>-591.55999999999949</v>
      </c>
    </row>
    <row r="520" spans="3:6" x14ac:dyDescent="0.25">
      <c r="C520" s="14">
        <v>1054</v>
      </c>
      <c r="D520" s="15">
        <v>24620.93</v>
      </c>
      <c r="E520" s="22">
        <v>23920.32</v>
      </c>
      <c r="F520" s="22">
        <f t="shared" si="18"/>
        <v>-700.61000000000058</v>
      </c>
    </row>
    <row r="521" spans="3:6" x14ac:dyDescent="0.25">
      <c r="C521" s="14">
        <v>1055</v>
      </c>
      <c r="D521" s="15">
        <v>11326.35</v>
      </c>
      <c r="E521" s="22">
        <v>11400.48</v>
      </c>
      <c r="F521" s="22">
        <f t="shared" si="18"/>
        <v>74.1299999999992</v>
      </c>
    </row>
    <row r="522" spans="3:6" x14ac:dyDescent="0.25">
      <c r="C522" s="14">
        <v>1056</v>
      </c>
      <c r="D522" s="15">
        <v>13608.53</v>
      </c>
      <c r="E522" s="22">
        <v>13785.21</v>
      </c>
      <c r="F522" s="22">
        <f t="shared" si="18"/>
        <v>176.67999999999847</v>
      </c>
    </row>
    <row r="523" spans="3:6" x14ac:dyDescent="0.25">
      <c r="C523" s="14">
        <v>1057</v>
      </c>
      <c r="D523" s="15">
        <v>8875.1299999999992</v>
      </c>
      <c r="E523" s="22">
        <v>8991.41</v>
      </c>
      <c r="F523" s="22">
        <f t="shared" si="18"/>
        <v>116.28000000000065</v>
      </c>
    </row>
    <row r="524" spans="3:6" x14ac:dyDescent="0.25">
      <c r="C524" s="14">
        <v>1058</v>
      </c>
      <c r="D524" s="15">
        <v>8899.2800000000007</v>
      </c>
      <c r="E524" s="22">
        <v>9003.58</v>
      </c>
      <c r="F524" s="22">
        <f t="shared" si="18"/>
        <v>104.29999999999927</v>
      </c>
    </row>
    <row r="525" spans="3:6" x14ac:dyDescent="0.25">
      <c r="C525" s="14">
        <v>1059</v>
      </c>
      <c r="D525" s="15">
        <v>13415.33</v>
      </c>
      <c r="E525" s="22">
        <v>13785.21</v>
      </c>
      <c r="F525" s="22">
        <f t="shared" si="18"/>
        <v>369.8799999999992</v>
      </c>
    </row>
    <row r="526" spans="3:6" x14ac:dyDescent="0.25">
      <c r="C526" s="14">
        <v>1060</v>
      </c>
      <c r="D526" s="15">
        <v>17689.88</v>
      </c>
      <c r="E526" s="22">
        <v>17921.990000000002</v>
      </c>
      <c r="F526" s="22">
        <f t="shared" si="18"/>
        <v>232.11000000000058</v>
      </c>
    </row>
    <row r="527" spans="3:6" x14ac:dyDescent="0.25">
      <c r="C527" s="14">
        <v>1061</v>
      </c>
      <c r="D527" s="15">
        <v>17726.099999999999</v>
      </c>
      <c r="E527" s="22">
        <v>17958.490000000002</v>
      </c>
      <c r="F527" s="22">
        <f t="shared" si="18"/>
        <v>232.39000000000306</v>
      </c>
    </row>
    <row r="528" spans="3:6" x14ac:dyDescent="0.25">
      <c r="C528" s="14">
        <v>1062</v>
      </c>
      <c r="D528" s="15">
        <v>17701.95</v>
      </c>
      <c r="E528" s="22">
        <v>17958.490000000002</v>
      </c>
      <c r="F528" s="22">
        <f t="shared" si="18"/>
        <v>256.54000000000087</v>
      </c>
    </row>
    <row r="529" spans="3:6" x14ac:dyDescent="0.25">
      <c r="C529" s="14">
        <v>1063</v>
      </c>
      <c r="D529" s="15">
        <v>13173.83</v>
      </c>
      <c r="E529" s="22">
        <v>13310.7</v>
      </c>
      <c r="F529" s="22">
        <f t="shared" si="18"/>
        <v>136.8700000000008</v>
      </c>
    </row>
    <row r="530" spans="3:6" x14ac:dyDescent="0.25">
      <c r="C530" s="14">
        <v>1064</v>
      </c>
      <c r="D530" s="15">
        <v>101655.48</v>
      </c>
      <c r="E530" s="22">
        <v>19503.7</v>
      </c>
      <c r="F530" s="22">
        <f t="shared" si="18"/>
        <v>-82151.78</v>
      </c>
    </row>
    <row r="531" spans="3:6" x14ac:dyDescent="0.25">
      <c r="C531" s="14">
        <v>1065</v>
      </c>
      <c r="D531" s="15">
        <v>17629.5</v>
      </c>
      <c r="E531" s="22">
        <v>18068</v>
      </c>
      <c r="F531" s="22">
        <f t="shared" si="18"/>
        <v>438.5</v>
      </c>
    </row>
    <row r="532" spans="3:6" x14ac:dyDescent="0.25">
      <c r="C532" s="14">
        <v>1066</v>
      </c>
      <c r="D532" s="15">
        <v>8090.25</v>
      </c>
      <c r="E532" s="22">
        <v>8188.39</v>
      </c>
      <c r="F532" s="22">
        <f t="shared" si="18"/>
        <v>98.140000000000327</v>
      </c>
    </row>
    <row r="533" spans="3:6" x14ac:dyDescent="0.25">
      <c r="C533" s="14">
        <v>1067</v>
      </c>
      <c r="D533" s="15">
        <v>14357.18</v>
      </c>
      <c r="E533" s="22">
        <v>7774.71</v>
      </c>
      <c r="F533" s="22">
        <f t="shared" si="18"/>
        <v>-6582.47</v>
      </c>
    </row>
    <row r="534" spans="3:6" x14ac:dyDescent="0.25">
      <c r="C534" s="14">
        <v>1068</v>
      </c>
      <c r="D534" s="15">
        <v>12244.05</v>
      </c>
      <c r="E534" s="22">
        <v>10646.13</v>
      </c>
      <c r="F534" s="22">
        <f t="shared" si="18"/>
        <v>-1597.92</v>
      </c>
    </row>
    <row r="535" spans="3:6" x14ac:dyDescent="0.25">
      <c r="C535" s="14">
        <v>1069</v>
      </c>
      <c r="D535" s="15">
        <v>5059.43</v>
      </c>
      <c r="E535" s="22">
        <v>5681.99</v>
      </c>
      <c r="F535" s="22">
        <f t="shared" si="18"/>
        <v>622.55999999999949</v>
      </c>
    </row>
    <row r="536" spans="3:6" x14ac:dyDescent="0.25">
      <c r="C536" s="14">
        <v>1070</v>
      </c>
      <c r="D536" s="15">
        <v>48.3</v>
      </c>
      <c r="E536" s="22">
        <v>657.43</v>
      </c>
      <c r="F536" s="22">
        <f t="shared" si="18"/>
        <v>609.13</v>
      </c>
    </row>
    <row r="537" spans="3:6" x14ac:dyDescent="0.25">
      <c r="C537" s="14">
        <v>1071</v>
      </c>
      <c r="D537" s="15">
        <v>1098.83</v>
      </c>
      <c r="E537" s="22">
        <v>1119.3599999999999</v>
      </c>
      <c r="F537" s="22">
        <f t="shared" si="18"/>
        <v>20.529999999999973</v>
      </c>
    </row>
    <row r="538" spans="3:6" x14ac:dyDescent="0.25">
      <c r="C538" s="14">
        <v>1108</v>
      </c>
      <c r="D538" s="15">
        <v>15857.86</v>
      </c>
      <c r="E538" s="22">
        <v>22852.799999999999</v>
      </c>
      <c r="F538" s="22">
        <f t="shared" si="18"/>
        <v>6994.9399999999987</v>
      </c>
    </row>
    <row r="539" spans="3:6" x14ac:dyDescent="0.25">
      <c r="C539" s="14">
        <v>1117</v>
      </c>
      <c r="D539" s="15">
        <v>20363.759999999998</v>
      </c>
      <c r="E539" s="22">
        <v>29346.28</v>
      </c>
      <c r="F539" s="22">
        <f t="shared" si="18"/>
        <v>8982.52</v>
      </c>
    </row>
    <row r="540" spans="3:6" x14ac:dyDescent="0.25">
      <c r="C540" s="14">
        <v>1119</v>
      </c>
      <c r="D540" s="15">
        <v>44808.03</v>
      </c>
      <c r="E540" s="22">
        <v>126629.28</v>
      </c>
      <c r="F540" s="22">
        <f t="shared" si="18"/>
        <v>81821.25</v>
      </c>
    </row>
    <row r="541" spans="3:6" x14ac:dyDescent="0.25">
      <c r="C541" s="14">
        <v>1120</v>
      </c>
      <c r="D541" s="15">
        <v>17606.21</v>
      </c>
      <c r="E541" s="22">
        <v>49755.87</v>
      </c>
      <c r="F541" s="22">
        <f t="shared" si="18"/>
        <v>32149.660000000003</v>
      </c>
    </row>
    <row r="542" spans="3:6" x14ac:dyDescent="0.25">
      <c r="C542" s="14">
        <v>1122</v>
      </c>
      <c r="D542" s="15">
        <v>1654.76</v>
      </c>
      <c r="E542" s="22">
        <v>1653.13</v>
      </c>
      <c r="F542" s="22">
        <f t="shared" si="18"/>
        <v>-1.6299999999998818</v>
      </c>
    </row>
    <row r="543" spans="3:6" x14ac:dyDescent="0.25">
      <c r="C543" s="14">
        <v>1123</v>
      </c>
      <c r="D543" s="15">
        <v>19705.25</v>
      </c>
      <c r="E543" s="22">
        <v>33088.949999999997</v>
      </c>
      <c r="F543" s="22">
        <f t="shared" si="18"/>
        <v>13383.699999999997</v>
      </c>
    </row>
    <row r="544" spans="3:6" x14ac:dyDescent="0.25">
      <c r="C544" s="14">
        <v>1125</v>
      </c>
      <c r="D544" s="15">
        <v>51919.05</v>
      </c>
      <c r="E544" s="22">
        <v>87182.19</v>
      </c>
      <c r="F544" s="22">
        <f t="shared" si="18"/>
        <v>35263.14</v>
      </c>
    </row>
    <row r="545" spans="3:6" x14ac:dyDescent="0.25">
      <c r="C545" s="14">
        <v>1128</v>
      </c>
      <c r="D545" s="15">
        <v>106279.84</v>
      </c>
      <c r="E545" s="22">
        <v>178464.53</v>
      </c>
      <c r="F545" s="22">
        <f t="shared" si="18"/>
        <v>72184.69</v>
      </c>
    </row>
    <row r="546" spans="3:6" x14ac:dyDescent="0.25">
      <c r="C546" s="14">
        <v>1134</v>
      </c>
      <c r="D546" s="15">
        <v>37439.980000000003</v>
      </c>
      <c r="E546" s="22">
        <v>11558.65</v>
      </c>
      <c r="F546" s="22">
        <f t="shared" si="18"/>
        <v>-25881.33</v>
      </c>
    </row>
    <row r="547" spans="3:6" x14ac:dyDescent="0.25">
      <c r="C547" s="14">
        <v>1135</v>
      </c>
      <c r="D547" s="15">
        <v>8185.88</v>
      </c>
      <c r="E547" s="22">
        <v>11796.7</v>
      </c>
      <c r="F547" s="22">
        <f t="shared" si="18"/>
        <v>3610.8200000000006</v>
      </c>
    </row>
    <row r="548" spans="3:6" x14ac:dyDescent="0.25">
      <c r="C548" s="14">
        <v>1138</v>
      </c>
      <c r="D548" s="15">
        <v>1991.41</v>
      </c>
      <c r="E548" s="22">
        <v>2869.83</v>
      </c>
      <c r="F548" s="22">
        <f t="shared" si="18"/>
        <v>878.41999999999985</v>
      </c>
    </row>
    <row r="549" spans="3:6" x14ac:dyDescent="0.25">
      <c r="C549" s="14">
        <v>1140</v>
      </c>
      <c r="D549" s="15">
        <v>12123.01</v>
      </c>
      <c r="E549" s="22">
        <v>20356.900000000001</v>
      </c>
      <c r="F549" s="22">
        <f t="shared" si="18"/>
        <v>8233.8900000000012</v>
      </c>
    </row>
    <row r="550" spans="3:6" x14ac:dyDescent="0.25">
      <c r="C550" s="14">
        <v>1141</v>
      </c>
      <c r="D550" s="15">
        <v>17777.560000000001</v>
      </c>
      <c r="E550" s="22">
        <v>29851.99</v>
      </c>
      <c r="F550" s="22">
        <f t="shared" si="18"/>
        <v>12074.43</v>
      </c>
    </row>
    <row r="551" spans="3:6" x14ac:dyDescent="0.25">
      <c r="C551" s="14">
        <v>1147</v>
      </c>
      <c r="D551" s="15">
        <v>266.13</v>
      </c>
      <c r="E551" s="22">
        <v>27550.15</v>
      </c>
      <c r="F551" s="22">
        <f t="shared" si="18"/>
        <v>27284.02</v>
      </c>
    </row>
    <row r="552" spans="3:6" x14ac:dyDescent="0.25">
      <c r="C552" s="316">
        <v>1148</v>
      </c>
      <c r="D552" s="315">
        <v>5029.9399999999996</v>
      </c>
      <c r="E552" s="22">
        <v>1150.92</v>
      </c>
      <c r="F552" s="319">
        <f>(E552+E553)-D552</f>
        <v>-3707.0899999999992</v>
      </c>
    </row>
    <row r="553" spans="3:6" x14ac:dyDescent="0.25">
      <c r="C553" s="316"/>
      <c r="D553" s="315"/>
      <c r="E553" s="22">
        <v>171.93</v>
      </c>
      <c r="F553" s="313"/>
    </row>
    <row r="554" spans="3:6" x14ac:dyDescent="0.25">
      <c r="C554" s="14">
        <v>1149</v>
      </c>
      <c r="D554" s="15">
        <v>1287.03</v>
      </c>
      <c r="E554" s="22">
        <v>7049.39</v>
      </c>
      <c r="F554" s="22">
        <f xml:space="preserve"> E554-D554</f>
        <v>5762.3600000000006</v>
      </c>
    </row>
    <row r="555" spans="3:6" x14ac:dyDescent="0.25">
      <c r="C555" s="316">
        <v>1150</v>
      </c>
      <c r="D555" s="318">
        <v>3165.05</v>
      </c>
      <c r="E555" s="22">
        <v>15321.62</v>
      </c>
      <c r="F555" s="319">
        <f>(E555+E556)-D555</f>
        <v>12526.869999999999</v>
      </c>
    </row>
    <row r="556" spans="3:6" x14ac:dyDescent="0.25">
      <c r="C556" s="316"/>
      <c r="D556" s="318"/>
      <c r="E556" s="22">
        <v>370.3</v>
      </c>
      <c r="F556" s="313"/>
    </row>
    <row r="557" spans="3:6" x14ac:dyDescent="0.25">
      <c r="C557" s="14">
        <v>1153</v>
      </c>
      <c r="D557" s="15">
        <v>4399.5600000000004</v>
      </c>
      <c r="E557" s="22">
        <v>24097.39</v>
      </c>
      <c r="F557" s="22">
        <f t="shared" ref="F557:F590" si="19" xml:space="preserve"> E557-D557</f>
        <v>19697.829999999998</v>
      </c>
    </row>
    <row r="558" spans="3:6" x14ac:dyDescent="0.25">
      <c r="C558" s="14">
        <v>1161</v>
      </c>
      <c r="D558" s="15">
        <v>814.25</v>
      </c>
      <c r="E558" s="22">
        <v>4459.82</v>
      </c>
      <c r="F558" s="22">
        <f t="shared" si="19"/>
        <v>3645.5699999999997</v>
      </c>
    </row>
    <row r="559" spans="3:6" x14ac:dyDescent="0.25">
      <c r="C559" s="14">
        <v>1162</v>
      </c>
      <c r="D559" s="15">
        <v>1352.7</v>
      </c>
      <c r="E559" s="22">
        <v>7409.05</v>
      </c>
      <c r="F559" s="22">
        <f t="shared" si="19"/>
        <v>6056.35</v>
      </c>
    </row>
    <row r="560" spans="3:6" x14ac:dyDescent="0.25">
      <c r="C560" s="14">
        <v>1164</v>
      </c>
      <c r="D560" s="15">
        <v>551.59</v>
      </c>
      <c r="E560" s="22">
        <v>3021.17</v>
      </c>
      <c r="F560" s="22">
        <f t="shared" si="19"/>
        <v>2469.58</v>
      </c>
    </row>
    <row r="561" spans="3:6" x14ac:dyDescent="0.25">
      <c r="C561" s="14">
        <v>1167</v>
      </c>
      <c r="D561" s="15">
        <v>761.71</v>
      </c>
      <c r="E561" s="22">
        <v>4172.09</v>
      </c>
      <c r="F561" s="22">
        <f t="shared" si="19"/>
        <v>3410.38</v>
      </c>
    </row>
    <row r="562" spans="3:6" x14ac:dyDescent="0.25">
      <c r="C562" s="14">
        <v>1168</v>
      </c>
      <c r="D562" s="15">
        <v>643.52</v>
      </c>
      <c r="E562" s="22">
        <v>3524.69</v>
      </c>
      <c r="F562" s="22">
        <f t="shared" si="19"/>
        <v>2881.17</v>
      </c>
    </row>
    <row r="563" spans="3:6" x14ac:dyDescent="0.25">
      <c r="C563" s="14">
        <v>1169</v>
      </c>
      <c r="D563" s="15">
        <v>249.53</v>
      </c>
      <c r="E563" s="22">
        <v>1366.72</v>
      </c>
      <c r="F563" s="22">
        <f t="shared" si="19"/>
        <v>1117.19</v>
      </c>
    </row>
    <row r="564" spans="3:6" x14ac:dyDescent="0.25">
      <c r="C564" s="14">
        <v>1170</v>
      </c>
      <c r="D564" s="15">
        <v>223.26</v>
      </c>
      <c r="E564" s="22">
        <v>1510.58</v>
      </c>
      <c r="F564" s="22">
        <f t="shared" si="19"/>
        <v>1287.32</v>
      </c>
    </row>
    <row r="565" spans="3:6" x14ac:dyDescent="0.25">
      <c r="C565" s="14">
        <v>1171</v>
      </c>
      <c r="D565" s="15">
        <v>275.79000000000002</v>
      </c>
      <c r="E565" s="22">
        <v>1222.8499999999999</v>
      </c>
      <c r="F565" s="22">
        <f t="shared" si="19"/>
        <v>947.06</v>
      </c>
    </row>
    <row r="566" spans="3:6" x14ac:dyDescent="0.25">
      <c r="C566" s="14">
        <v>1173</v>
      </c>
      <c r="D566" s="15">
        <v>118.2</v>
      </c>
      <c r="E566" s="22">
        <v>647.39</v>
      </c>
      <c r="F566" s="22">
        <f t="shared" si="19"/>
        <v>529.18999999999994</v>
      </c>
    </row>
    <row r="567" spans="3:6" x14ac:dyDescent="0.25">
      <c r="C567" s="14">
        <v>1174</v>
      </c>
      <c r="D567" s="15">
        <v>78.8</v>
      </c>
      <c r="E567" s="22">
        <v>287.73</v>
      </c>
      <c r="F567" s="22">
        <f t="shared" si="19"/>
        <v>208.93</v>
      </c>
    </row>
    <row r="568" spans="3:6" x14ac:dyDescent="0.25">
      <c r="C568" s="14">
        <v>1176</v>
      </c>
      <c r="D568" s="15">
        <v>299.86</v>
      </c>
      <c r="E568" s="22">
        <v>431.6</v>
      </c>
      <c r="F568" s="22">
        <f t="shared" si="19"/>
        <v>131.74</v>
      </c>
    </row>
    <row r="569" spans="3:6" x14ac:dyDescent="0.25">
      <c r="C569" s="14">
        <v>1177</v>
      </c>
      <c r="D569" s="15">
        <v>407.12</v>
      </c>
      <c r="E569" s="22">
        <v>2229.91</v>
      </c>
      <c r="F569" s="22">
        <f t="shared" si="19"/>
        <v>1822.79</v>
      </c>
    </row>
    <row r="570" spans="3:6" x14ac:dyDescent="0.25">
      <c r="C570" s="14">
        <v>1179</v>
      </c>
      <c r="D570" s="15">
        <v>656.65</v>
      </c>
      <c r="E570" s="22">
        <v>3596.63</v>
      </c>
      <c r="F570" s="22">
        <f t="shared" si="19"/>
        <v>2939.98</v>
      </c>
    </row>
    <row r="571" spans="3:6" x14ac:dyDescent="0.25">
      <c r="C571" s="14">
        <v>1186</v>
      </c>
      <c r="D571" s="15">
        <v>577.85</v>
      </c>
      <c r="E571" s="22">
        <v>3165.03</v>
      </c>
      <c r="F571" s="22">
        <f t="shared" si="19"/>
        <v>2587.1800000000003</v>
      </c>
    </row>
    <row r="572" spans="3:6" x14ac:dyDescent="0.25">
      <c r="C572" s="14">
        <v>1187</v>
      </c>
      <c r="D572" s="15">
        <v>1927.69</v>
      </c>
      <c r="E572" s="22">
        <v>3236.96</v>
      </c>
      <c r="F572" s="22">
        <f t="shared" si="19"/>
        <v>1309.27</v>
      </c>
    </row>
    <row r="573" spans="3:6" x14ac:dyDescent="0.25">
      <c r="C573" s="14">
        <v>1192</v>
      </c>
      <c r="D573" s="15">
        <v>288.93</v>
      </c>
      <c r="E573" s="22">
        <v>1582.52</v>
      </c>
      <c r="F573" s="22">
        <f t="shared" si="19"/>
        <v>1293.5899999999999</v>
      </c>
    </row>
    <row r="574" spans="3:6" x14ac:dyDescent="0.25">
      <c r="C574" s="14">
        <v>1193</v>
      </c>
      <c r="D574" s="15">
        <v>236.39</v>
      </c>
      <c r="E574" s="22">
        <v>1294.79</v>
      </c>
      <c r="F574" s="22">
        <f t="shared" si="19"/>
        <v>1058.4000000000001</v>
      </c>
    </row>
    <row r="575" spans="3:6" x14ac:dyDescent="0.25">
      <c r="C575" s="14">
        <v>1194</v>
      </c>
      <c r="D575" s="15">
        <v>3019.23</v>
      </c>
      <c r="E575" s="22">
        <v>16768.47</v>
      </c>
      <c r="F575" s="22">
        <f t="shared" si="19"/>
        <v>13749.240000000002</v>
      </c>
    </row>
    <row r="576" spans="3:6" x14ac:dyDescent="0.25">
      <c r="C576" s="14">
        <v>1200</v>
      </c>
      <c r="D576" s="15">
        <v>942.43</v>
      </c>
      <c r="E576" s="22">
        <v>1121.3</v>
      </c>
      <c r="F576" s="22">
        <f t="shared" si="19"/>
        <v>178.87</v>
      </c>
    </row>
    <row r="577" spans="3:6" x14ac:dyDescent="0.25">
      <c r="C577" s="14">
        <v>1201</v>
      </c>
      <c r="D577" s="15">
        <v>210.13</v>
      </c>
      <c r="E577" s="22">
        <v>815.49</v>
      </c>
      <c r="F577" s="22">
        <f t="shared" si="19"/>
        <v>605.36</v>
      </c>
    </row>
    <row r="578" spans="3:6" x14ac:dyDescent="0.25">
      <c r="C578" s="14">
        <v>1202</v>
      </c>
      <c r="D578" s="15">
        <v>1352.7</v>
      </c>
      <c r="E578" s="22">
        <v>5249.7</v>
      </c>
      <c r="F578" s="22">
        <f t="shared" si="19"/>
        <v>3897</v>
      </c>
    </row>
    <row r="579" spans="3:6" x14ac:dyDescent="0.25">
      <c r="C579" s="14">
        <v>1203</v>
      </c>
      <c r="D579" s="15">
        <v>801.11</v>
      </c>
      <c r="E579" s="22">
        <v>3058.08</v>
      </c>
      <c r="F579" s="22">
        <f t="shared" si="19"/>
        <v>2256.9699999999998</v>
      </c>
    </row>
    <row r="580" spans="3:6" x14ac:dyDescent="0.25">
      <c r="C580" s="14">
        <v>1208</v>
      </c>
      <c r="D580" s="15">
        <v>13.13</v>
      </c>
      <c r="E580" s="22">
        <v>71.930000000000007</v>
      </c>
      <c r="F580" s="22">
        <f t="shared" si="19"/>
        <v>58.800000000000004</v>
      </c>
    </row>
    <row r="581" spans="3:6" x14ac:dyDescent="0.25">
      <c r="C581" s="14">
        <v>1209</v>
      </c>
      <c r="D581" s="15">
        <v>275.79000000000002</v>
      </c>
      <c r="E581" s="22">
        <v>1726.38</v>
      </c>
      <c r="F581" s="22">
        <f t="shared" si="19"/>
        <v>1450.5900000000001</v>
      </c>
    </row>
    <row r="582" spans="3:6" x14ac:dyDescent="0.25">
      <c r="C582" s="14">
        <v>1211</v>
      </c>
      <c r="D582" s="15">
        <v>499.05</v>
      </c>
      <c r="E582" s="22">
        <v>2733.44</v>
      </c>
      <c r="F582" s="22">
        <f t="shared" si="19"/>
        <v>2234.39</v>
      </c>
    </row>
    <row r="583" spans="3:6" x14ac:dyDescent="0.25">
      <c r="C583" s="14">
        <v>1212</v>
      </c>
      <c r="D583" s="15">
        <v>512.19000000000005</v>
      </c>
      <c r="E583" s="22">
        <v>2805.37</v>
      </c>
      <c r="F583" s="22">
        <f t="shared" si="19"/>
        <v>2293.1799999999998</v>
      </c>
    </row>
    <row r="584" spans="3:6" x14ac:dyDescent="0.25">
      <c r="C584" s="14">
        <v>1213</v>
      </c>
      <c r="D584" s="15">
        <v>656.65</v>
      </c>
      <c r="E584" s="22">
        <v>3596.63</v>
      </c>
      <c r="F584" s="22">
        <f t="shared" si="19"/>
        <v>2939.98</v>
      </c>
    </row>
    <row r="585" spans="3:6" x14ac:dyDescent="0.25">
      <c r="C585" s="14">
        <v>1217</v>
      </c>
      <c r="D585" s="15">
        <v>1405.23</v>
      </c>
      <c r="E585" s="22">
        <v>7696.78</v>
      </c>
      <c r="F585" s="22">
        <f t="shared" si="19"/>
        <v>6291.5499999999993</v>
      </c>
    </row>
    <row r="586" spans="3:6" x14ac:dyDescent="0.25">
      <c r="C586" s="14">
        <v>1219</v>
      </c>
      <c r="D586" s="15">
        <v>2403.34</v>
      </c>
      <c r="E586" s="22">
        <v>15249.69</v>
      </c>
      <c r="F586" s="22">
        <f t="shared" si="19"/>
        <v>12846.35</v>
      </c>
    </row>
    <row r="587" spans="3:6" x14ac:dyDescent="0.25">
      <c r="C587" s="14">
        <v>1220</v>
      </c>
      <c r="D587" s="15">
        <v>2166.9499999999998</v>
      </c>
      <c r="E587" s="22">
        <v>11868.86</v>
      </c>
      <c r="F587" s="22">
        <f t="shared" si="19"/>
        <v>9701.91</v>
      </c>
    </row>
    <row r="588" spans="3:6" x14ac:dyDescent="0.25">
      <c r="C588" s="14">
        <v>1222</v>
      </c>
      <c r="D588" s="15">
        <v>4712.13</v>
      </c>
      <c r="E588" s="22">
        <v>7912.58</v>
      </c>
      <c r="F588" s="22">
        <f t="shared" si="19"/>
        <v>3200.45</v>
      </c>
    </row>
    <row r="589" spans="3:6" x14ac:dyDescent="0.25">
      <c r="C589" s="14">
        <v>1223</v>
      </c>
      <c r="D589" s="15">
        <v>13793.68</v>
      </c>
      <c r="E589" s="22">
        <v>23162.27</v>
      </c>
      <c r="F589" s="22">
        <f t="shared" si="19"/>
        <v>9368.59</v>
      </c>
    </row>
    <row r="590" spans="3:6" x14ac:dyDescent="0.25">
      <c r="C590" s="14">
        <v>1224</v>
      </c>
      <c r="D590" s="15">
        <v>1129.44</v>
      </c>
      <c r="E590" s="22">
        <v>6186.2</v>
      </c>
      <c r="F590" s="22">
        <f t="shared" si="19"/>
        <v>5056.76</v>
      </c>
    </row>
    <row r="591" spans="3:6" x14ac:dyDescent="0.25">
      <c r="C591" s="316">
        <v>1225</v>
      </c>
      <c r="D591" s="318">
        <v>2954.93</v>
      </c>
      <c r="E591" s="22">
        <v>10358.280000000001</v>
      </c>
      <c r="F591" s="319">
        <f>(E591+E592)-D591</f>
        <v>8474.58</v>
      </c>
    </row>
    <row r="592" spans="3:6" x14ac:dyDescent="0.25">
      <c r="C592" s="316"/>
      <c r="D592" s="318"/>
      <c r="E592" s="22">
        <v>1071.23</v>
      </c>
      <c r="F592" s="313"/>
    </row>
    <row r="593" spans="3:6" x14ac:dyDescent="0.25">
      <c r="C593" s="14">
        <v>1227</v>
      </c>
      <c r="D593" s="15">
        <v>21603.79</v>
      </c>
      <c r="E593" s="22">
        <v>21741.9</v>
      </c>
      <c r="F593" s="22">
        <f t="shared" ref="F593:F598" si="20" xml:space="preserve"> E593-D593</f>
        <v>138.11000000000058</v>
      </c>
    </row>
    <row r="594" spans="3:6" x14ac:dyDescent="0.25">
      <c r="C594" s="14">
        <v>1228</v>
      </c>
      <c r="D594" s="15">
        <v>14748.36</v>
      </c>
      <c r="E594" s="22">
        <v>14878.13</v>
      </c>
      <c r="F594" s="22">
        <f t="shared" si="20"/>
        <v>129.76999999999862</v>
      </c>
    </row>
    <row r="595" spans="3:6" x14ac:dyDescent="0.25">
      <c r="C595" s="14">
        <v>1234</v>
      </c>
      <c r="D595" s="15">
        <v>4588.5</v>
      </c>
      <c r="E595" s="22">
        <v>6612.5</v>
      </c>
      <c r="F595" s="22">
        <f t="shared" si="20"/>
        <v>2024</v>
      </c>
    </row>
    <row r="596" spans="3:6" x14ac:dyDescent="0.25">
      <c r="C596" s="14">
        <v>1236</v>
      </c>
      <c r="D596" s="15">
        <v>95613.3</v>
      </c>
      <c r="E596" s="22">
        <v>79746.75</v>
      </c>
      <c r="F596" s="22">
        <f t="shared" si="20"/>
        <v>-15866.550000000003</v>
      </c>
    </row>
    <row r="597" spans="3:6" x14ac:dyDescent="0.25">
      <c r="C597" s="14">
        <v>1237</v>
      </c>
      <c r="D597" s="15">
        <v>79152.59</v>
      </c>
      <c r="E597" s="22">
        <v>160553.34</v>
      </c>
      <c r="F597" s="22">
        <f t="shared" si="20"/>
        <v>81400.75</v>
      </c>
    </row>
    <row r="598" spans="3:6" x14ac:dyDescent="0.25">
      <c r="C598" s="14">
        <v>1238</v>
      </c>
      <c r="D598" s="15">
        <v>4359.08</v>
      </c>
      <c r="E598" s="22">
        <v>6242.2</v>
      </c>
      <c r="F598" s="22">
        <f t="shared" si="20"/>
        <v>1883.12</v>
      </c>
    </row>
    <row r="599" spans="3:6" x14ac:dyDescent="0.25">
      <c r="C599" s="316">
        <v>1239</v>
      </c>
      <c r="D599" s="318">
        <v>6754.27</v>
      </c>
      <c r="E599" s="22">
        <v>16832.21</v>
      </c>
      <c r="F599" s="319">
        <f>(E599+E600)-D599</f>
        <v>16716.89</v>
      </c>
    </row>
    <row r="600" spans="3:6" x14ac:dyDescent="0.25">
      <c r="C600" s="316"/>
      <c r="D600" s="318"/>
      <c r="E600" s="22">
        <v>6638.95</v>
      </c>
      <c r="F600" s="313"/>
    </row>
    <row r="601" spans="3:6" x14ac:dyDescent="0.25">
      <c r="C601" s="14">
        <v>1243</v>
      </c>
      <c r="D601" s="15">
        <v>5054.83</v>
      </c>
      <c r="E601" s="22">
        <v>8488.0400000000009</v>
      </c>
      <c r="F601" s="22">
        <f t="shared" ref="F601:F646" si="21" xml:space="preserve"> E601-D601</f>
        <v>3433.2100000000009</v>
      </c>
    </row>
    <row r="602" spans="3:6" x14ac:dyDescent="0.25">
      <c r="C602" s="14">
        <v>1244</v>
      </c>
      <c r="D602" s="15">
        <v>3855.38</v>
      </c>
      <c r="E602" s="22">
        <v>6473.93</v>
      </c>
      <c r="F602" s="22">
        <f t="shared" si="21"/>
        <v>2618.5500000000002</v>
      </c>
    </row>
    <row r="603" spans="3:6" x14ac:dyDescent="0.25">
      <c r="C603" s="14">
        <v>1248</v>
      </c>
      <c r="D603" s="15">
        <v>10874.12</v>
      </c>
      <c r="E603" s="22">
        <v>59560.11</v>
      </c>
      <c r="F603" s="22">
        <f t="shared" si="21"/>
        <v>48685.99</v>
      </c>
    </row>
    <row r="604" spans="3:6" x14ac:dyDescent="0.25">
      <c r="C604" s="14">
        <v>1250</v>
      </c>
      <c r="D604" s="15">
        <v>3367.96</v>
      </c>
      <c r="E604" s="22">
        <v>26399.23</v>
      </c>
      <c r="F604" s="22">
        <f t="shared" si="21"/>
        <v>23031.27</v>
      </c>
    </row>
    <row r="605" spans="3:6" x14ac:dyDescent="0.25">
      <c r="C605" s="14">
        <v>1252</v>
      </c>
      <c r="D605" s="15">
        <v>100.95</v>
      </c>
      <c r="E605" s="22">
        <v>791.26</v>
      </c>
      <c r="F605" s="22">
        <f t="shared" si="21"/>
        <v>690.31</v>
      </c>
    </row>
    <row r="606" spans="3:6" x14ac:dyDescent="0.25">
      <c r="C606" s="14">
        <v>1255</v>
      </c>
      <c r="D606" s="15">
        <v>538.45000000000005</v>
      </c>
      <c r="E606" s="22">
        <v>2949.23</v>
      </c>
      <c r="F606" s="22">
        <f t="shared" si="21"/>
        <v>2410.7799999999997</v>
      </c>
    </row>
    <row r="607" spans="3:6" x14ac:dyDescent="0.25">
      <c r="C607" s="14">
        <v>1257</v>
      </c>
      <c r="D607" s="15">
        <v>354.59</v>
      </c>
      <c r="E607" s="22">
        <v>1942.18</v>
      </c>
      <c r="F607" s="22">
        <f t="shared" si="21"/>
        <v>1587.5900000000001</v>
      </c>
    </row>
    <row r="608" spans="3:6" x14ac:dyDescent="0.25">
      <c r="C608" s="14">
        <v>1258</v>
      </c>
      <c r="D608" s="15">
        <v>192.72</v>
      </c>
      <c r="E608" s="22">
        <v>1510.58</v>
      </c>
      <c r="F608" s="22">
        <f t="shared" si="21"/>
        <v>1317.86</v>
      </c>
    </row>
    <row r="609" spans="3:6" x14ac:dyDescent="0.25">
      <c r="C609" s="14">
        <v>1259</v>
      </c>
      <c r="D609" s="15">
        <v>249.53</v>
      </c>
      <c r="E609" s="22">
        <v>1366.72</v>
      </c>
      <c r="F609" s="22">
        <f t="shared" si="21"/>
        <v>1117.19</v>
      </c>
    </row>
    <row r="610" spans="3:6" x14ac:dyDescent="0.25">
      <c r="C610" s="14">
        <v>1261</v>
      </c>
      <c r="D610" s="15">
        <v>91.93</v>
      </c>
      <c r="E610" s="22">
        <v>503.53</v>
      </c>
      <c r="F610" s="22">
        <f t="shared" si="21"/>
        <v>411.59999999999997</v>
      </c>
    </row>
    <row r="611" spans="3:6" x14ac:dyDescent="0.25">
      <c r="C611" s="14">
        <v>1262</v>
      </c>
      <c r="D611" s="15">
        <v>110.12</v>
      </c>
      <c r="E611" s="22">
        <v>863.19</v>
      </c>
      <c r="F611" s="22">
        <f t="shared" si="21"/>
        <v>753.07</v>
      </c>
    </row>
    <row r="612" spans="3:6" x14ac:dyDescent="0.25">
      <c r="C612" s="14">
        <v>1266</v>
      </c>
      <c r="D612" s="15">
        <v>26.27</v>
      </c>
      <c r="E612" s="22">
        <v>188.65</v>
      </c>
      <c r="F612" s="22">
        <f t="shared" si="21"/>
        <v>162.38</v>
      </c>
    </row>
    <row r="613" spans="3:6" x14ac:dyDescent="0.25">
      <c r="C613" s="14">
        <v>1268</v>
      </c>
      <c r="D613" s="15">
        <v>144.46</v>
      </c>
      <c r="E613" s="22">
        <v>791.26</v>
      </c>
      <c r="F613" s="22">
        <f t="shared" si="21"/>
        <v>646.79999999999995</v>
      </c>
    </row>
    <row r="614" spans="3:6" x14ac:dyDescent="0.25">
      <c r="C614" s="14">
        <v>1269</v>
      </c>
      <c r="D614" s="15">
        <v>131.33000000000001</v>
      </c>
      <c r="E614" s="22">
        <v>719.33</v>
      </c>
      <c r="F614" s="22">
        <f t="shared" si="21"/>
        <v>588</v>
      </c>
    </row>
    <row r="615" spans="3:6" x14ac:dyDescent="0.25">
      <c r="C615" s="14">
        <v>1270</v>
      </c>
      <c r="D615" s="15">
        <v>78.8</v>
      </c>
      <c r="E615" s="22">
        <v>565.94000000000005</v>
      </c>
      <c r="F615" s="22">
        <f t="shared" si="21"/>
        <v>487.14000000000004</v>
      </c>
    </row>
    <row r="616" spans="3:6" x14ac:dyDescent="0.25">
      <c r="C616" s="14">
        <v>1272</v>
      </c>
      <c r="D616" s="15">
        <v>197</v>
      </c>
      <c r="E616" s="22">
        <v>1078.99</v>
      </c>
      <c r="F616" s="22">
        <f t="shared" si="21"/>
        <v>881.99</v>
      </c>
    </row>
    <row r="617" spans="3:6" x14ac:dyDescent="0.25">
      <c r="C617" s="14">
        <v>1273</v>
      </c>
      <c r="D617" s="15">
        <v>170.73</v>
      </c>
      <c r="E617" s="22">
        <v>935.12</v>
      </c>
      <c r="F617" s="22">
        <f t="shared" si="21"/>
        <v>764.39</v>
      </c>
    </row>
    <row r="618" spans="3:6" x14ac:dyDescent="0.25">
      <c r="C618" s="14">
        <v>1274</v>
      </c>
      <c r="D618" s="15">
        <v>685.4</v>
      </c>
      <c r="E618" s="22">
        <v>1509.17</v>
      </c>
      <c r="F618" s="22">
        <f t="shared" si="21"/>
        <v>823.7700000000001</v>
      </c>
    </row>
    <row r="619" spans="3:6" x14ac:dyDescent="0.25">
      <c r="C619" s="14">
        <v>1275</v>
      </c>
      <c r="D619" s="15">
        <v>36.71</v>
      </c>
      <c r="E619" s="22">
        <v>377.29</v>
      </c>
      <c r="F619" s="22">
        <f t="shared" si="21"/>
        <v>340.58000000000004</v>
      </c>
    </row>
    <row r="620" spans="3:6" x14ac:dyDescent="0.25">
      <c r="C620" s="14">
        <v>1276</v>
      </c>
      <c r="D620" s="15">
        <v>183.86</v>
      </c>
      <c r="E620" s="22">
        <v>1007.06</v>
      </c>
      <c r="F620" s="22">
        <f t="shared" si="21"/>
        <v>823.19999999999993</v>
      </c>
    </row>
    <row r="621" spans="3:6" x14ac:dyDescent="0.25">
      <c r="C621" s="14">
        <v>1277</v>
      </c>
      <c r="D621" s="15">
        <v>131.33000000000001</v>
      </c>
      <c r="E621" s="22">
        <v>719.33</v>
      </c>
      <c r="F621" s="22">
        <f t="shared" si="21"/>
        <v>588</v>
      </c>
    </row>
    <row r="622" spans="3:6" x14ac:dyDescent="0.25">
      <c r="C622" s="14">
        <v>1278</v>
      </c>
      <c r="D622" s="15">
        <v>26.27</v>
      </c>
      <c r="E622" s="22">
        <v>143.87</v>
      </c>
      <c r="F622" s="22">
        <f t="shared" si="21"/>
        <v>117.60000000000001</v>
      </c>
    </row>
    <row r="623" spans="3:6" x14ac:dyDescent="0.25">
      <c r="C623" s="14">
        <v>1281</v>
      </c>
      <c r="D623" s="15">
        <v>63484.92</v>
      </c>
      <c r="E623" s="22">
        <v>63916.43</v>
      </c>
      <c r="F623" s="22">
        <f t="shared" si="21"/>
        <v>431.51000000000204</v>
      </c>
    </row>
    <row r="624" spans="3:6" x14ac:dyDescent="0.25">
      <c r="C624" s="14">
        <v>1285</v>
      </c>
      <c r="D624" s="15">
        <v>30875.68</v>
      </c>
      <c r="E624" s="22">
        <v>31078.75</v>
      </c>
      <c r="F624" s="22">
        <f t="shared" si="21"/>
        <v>203.06999999999971</v>
      </c>
    </row>
    <row r="625" spans="3:6" x14ac:dyDescent="0.25">
      <c r="C625" s="14">
        <v>1286</v>
      </c>
      <c r="D625" s="15">
        <v>11893.39</v>
      </c>
      <c r="E625" s="22">
        <v>17139.599999999999</v>
      </c>
      <c r="F625" s="22">
        <f t="shared" si="21"/>
        <v>5246.2099999999991</v>
      </c>
    </row>
    <row r="626" spans="3:6" x14ac:dyDescent="0.25">
      <c r="C626" s="14">
        <v>1287</v>
      </c>
      <c r="D626" s="15">
        <v>209006.18</v>
      </c>
      <c r="E626" s="22">
        <v>301199.38</v>
      </c>
      <c r="F626" s="22">
        <f t="shared" si="21"/>
        <v>92193.200000000012</v>
      </c>
    </row>
    <row r="627" spans="3:6" x14ac:dyDescent="0.25">
      <c r="C627" s="14">
        <v>1289</v>
      </c>
      <c r="D627" s="15">
        <v>65.67</v>
      </c>
      <c r="E627" s="22">
        <v>10315.5</v>
      </c>
      <c r="F627" s="22">
        <f t="shared" si="21"/>
        <v>10249.83</v>
      </c>
    </row>
    <row r="628" spans="3:6" x14ac:dyDescent="0.25">
      <c r="C628" s="14">
        <v>1290</v>
      </c>
      <c r="D628" s="15">
        <v>5634.68</v>
      </c>
      <c r="E628" s="22">
        <v>8093.7</v>
      </c>
      <c r="F628" s="22">
        <f t="shared" si="21"/>
        <v>2459.0199999999995</v>
      </c>
    </row>
    <row r="629" spans="3:6" x14ac:dyDescent="0.25">
      <c r="C629" s="14">
        <v>1292</v>
      </c>
      <c r="D629" s="15">
        <v>45885</v>
      </c>
      <c r="E629" s="22">
        <v>66125</v>
      </c>
      <c r="F629" s="22">
        <f t="shared" si="21"/>
        <v>20240</v>
      </c>
    </row>
    <row r="630" spans="3:6" x14ac:dyDescent="0.25">
      <c r="C630" s="14">
        <v>1293</v>
      </c>
      <c r="D630" s="15">
        <v>68827.5</v>
      </c>
      <c r="E630" s="22">
        <v>99187.5</v>
      </c>
      <c r="F630" s="22">
        <f t="shared" si="21"/>
        <v>30360</v>
      </c>
    </row>
    <row r="631" spans="3:6" x14ac:dyDescent="0.25">
      <c r="C631" s="14">
        <v>1295</v>
      </c>
      <c r="D631" s="15">
        <v>69985.759999999995</v>
      </c>
      <c r="E631" s="22">
        <v>70449.58</v>
      </c>
      <c r="F631" s="22">
        <f t="shared" si="21"/>
        <v>463.82000000000698</v>
      </c>
    </row>
    <row r="632" spans="3:6" x14ac:dyDescent="0.25">
      <c r="C632" s="14">
        <v>1296</v>
      </c>
      <c r="D632" s="15">
        <v>2450.2600000000002</v>
      </c>
      <c r="E632" s="22">
        <v>3517.85</v>
      </c>
      <c r="F632" s="22">
        <f t="shared" si="21"/>
        <v>1067.5899999999997</v>
      </c>
    </row>
    <row r="633" spans="3:6" x14ac:dyDescent="0.25">
      <c r="C633" s="14">
        <v>1297</v>
      </c>
      <c r="D633" s="15">
        <v>80505.289999999994</v>
      </c>
      <c r="E633" s="22">
        <v>80355.100000000006</v>
      </c>
      <c r="F633" s="22">
        <f t="shared" si="21"/>
        <v>-150.18999999998778</v>
      </c>
    </row>
    <row r="634" spans="3:6" x14ac:dyDescent="0.25">
      <c r="C634" s="14">
        <v>1298</v>
      </c>
      <c r="D634" s="15">
        <v>6781.8</v>
      </c>
      <c r="E634" s="22">
        <v>9680.7000000000007</v>
      </c>
      <c r="F634" s="22">
        <f t="shared" si="21"/>
        <v>2898.9000000000005</v>
      </c>
    </row>
    <row r="635" spans="3:6" x14ac:dyDescent="0.25">
      <c r="C635" s="14">
        <v>1300</v>
      </c>
      <c r="D635" s="15">
        <v>4255.09</v>
      </c>
      <c r="E635" s="22">
        <v>4311.3500000000004</v>
      </c>
      <c r="F635" s="22">
        <f t="shared" si="21"/>
        <v>56.260000000000218</v>
      </c>
    </row>
    <row r="636" spans="3:6" x14ac:dyDescent="0.25">
      <c r="C636" s="14">
        <v>1301</v>
      </c>
      <c r="D636" s="15">
        <v>165738.29</v>
      </c>
      <c r="E636" s="22">
        <v>50413.7</v>
      </c>
      <c r="F636" s="22">
        <f t="shared" si="21"/>
        <v>-115324.59000000001</v>
      </c>
    </row>
    <row r="637" spans="3:6" x14ac:dyDescent="0.25">
      <c r="C637" s="14">
        <v>1302</v>
      </c>
      <c r="D637" s="15">
        <v>28945.13</v>
      </c>
      <c r="E637" s="22">
        <v>29901.73</v>
      </c>
      <c r="F637" s="22">
        <f t="shared" si="21"/>
        <v>956.59999999999854</v>
      </c>
    </row>
    <row r="638" spans="3:6" x14ac:dyDescent="0.25">
      <c r="C638" s="14">
        <v>1303</v>
      </c>
      <c r="D638" s="15">
        <v>40988.089999999997</v>
      </c>
      <c r="E638" s="22">
        <v>40785.9</v>
      </c>
      <c r="F638" s="22">
        <f t="shared" si="21"/>
        <v>-202.18999999999505</v>
      </c>
    </row>
    <row r="639" spans="3:6" x14ac:dyDescent="0.25">
      <c r="C639" s="14">
        <v>1304</v>
      </c>
      <c r="D639" s="15">
        <v>44297.61</v>
      </c>
      <c r="E639" s="22">
        <v>45070.8</v>
      </c>
      <c r="F639" s="22">
        <f t="shared" si="21"/>
        <v>773.19000000000233</v>
      </c>
    </row>
    <row r="640" spans="3:6" x14ac:dyDescent="0.25">
      <c r="C640" s="14">
        <v>1305</v>
      </c>
      <c r="D640" s="15">
        <v>132564.5</v>
      </c>
      <c r="E640" s="22">
        <v>133678.29999999999</v>
      </c>
      <c r="F640" s="22">
        <f t="shared" si="21"/>
        <v>1113.7999999999884</v>
      </c>
    </row>
    <row r="641" spans="3:6" x14ac:dyDescent="0.25">
      <c r="C641" s="14">
        <v>1306</v>
      </c>
      <c r="D641" s="15">
        <v>50942.91</v>
      </c>
      <c r="E641" s="22">
        <v>51233.65</v>
      </c>
      <c r="F641" s="22">
        <f t="shared" si="21"/>
        <v>290.73999999999796</v>
      </c>
    </row>
    <row r="642" spans="3:6" x14ac:dyDescent="0.25">
      <c r="C642" s="14">
        <v>1307</v>
      </c>
      <c r="D642" s="15">
        <v>48290.04</v>
      </c>
      <c r="E642" s="22">
        <v>48390.28</v>
      </c>
      <c r="F642" s="22">
        <f t="shared" si="21"/>
        <v>100.23999999999796</v>
      </c>
    </row>
    <row r="643" spans="3:6" x14ac:dyDescent="0.25">
      <c r="C643" s="14">
        <v>1308</v>
      </c>
      <c r="D643" s="15">
        <v>30901.95</v>
      </c>
      <c r="E643" s="22">
        <v>30946.5</v>
      </c>
      <c r="F643" s="22">
        <f t="shared" si="21"/>
        <v>44.549999999999272</v>
      </c>
    </row>
    <row r="644" spans="3:6" x14ac:dyDescent="0.25">
      <c r="C644" s="14">
        <v>1309</v>
      </c>
      <c r="D644" s="15">
        <v>249.53</v>
      </c>
      <c r="E644" s="22">
        <v>105.8</v>
      </c>
      <c r="F644" s="22">
        <f t="shared" si="21"/>
        <v>-143.73000000000002</v>
      </c>
    </row>
    <row r="645" spans="3:6" x14ac:dyDescent="0.25">
      <c r="C645" s="9">
        <v>1379</v>
      </c>
      <c r="D645" s="13">
        <v>32044.880000000001</v>
      </c>
      <c r="E645" s="22">
        <v>6863.78</v>
      </c>
      <c r="F645" s="22">
        <f t="shared" si="21"/>
        <v>-25181.100000000002</v>
      </c>
    </row>
    <row r="646" spans="3:6" x14ac:dyDescent="0.25">
      <c r="C646" s="9">
        <v>1383</v>
      </c>
      <c r="D646" s="13">
        <v>334169.19</v>
      </c>
      <c r="E646" s="22">
        <v>1830322.46</v>
      </c>
      <c r="F646" s="22">
        <f t="shared" si="21"/>
        <v>1496153.27</v>
      </c>
    </row>
    <row r="647" spans="3:6" x14ac:dyDescent="0.25">
      <c r="C647" s="135" t="s">
        <v>1038</v>
      </c>
      <c r="D647" s="11">
        <f>SUM(D6:D646)</f>
        <v>8549607.4600000046</v>
      </c>
      <c r="E647" s="12">
        <f>SUM(E6:E646)</f>
        <v>17054982.609999992</v>
      </c>
      <c r="F647" s="22">
        <f>D647-E647</f>
        <v>-8505375.1499999873</v>
      </c>
    </row>
    <row r="649" spans="3:6" x14ac:dyDescent="0.25">
      <c r="C649" s="131"/>
      <c r="D649" s="131"/>
      <c r="E649" s="131"/>
    </row>
    <row r="650" spans="3:6" x14ac:dyDescent="0.25">
      <c r="C650" s="132"/>
      <c r="D650" s="133"/>
      <c r="E650" s="134"/>
    </row>
    <row r="651" spans="3:6" x14ac:dyDescent="0.25">
      <c r="C651" s="132" t="s">
        <v>1038</v>
      </c>
      <c r="D651" s="131">
        <v>8549607.4600000009</v>
      </c>
      <c r="E651" s="134">
        <v>19806853.339999996</v>
      </c>
    </row>
    <row r="652" spans="3:6" x14ac:dyDescent="0.25">
      <c r="C652" s="132"/>
      <c r="D652" s="131"/>
      <c r="E652" s="134"/>
    </row>
    <row r="653" spans="3:6" x14ac:dyDescent="0.25">
      <c r="C653" s="132"/>
      <c r="D653" s="131"/>
      <c r="E653" s="134"/>
      <c r="F653" s="155"/>
    </row>
    <row r="654" spans="3:6" x14ac:dyDescent="0.25">
      <c r="C654" s="132"/>
      <c r="D654" s="133"/>
      <c r="E654" s="134"/>
    </row>
    <row r="655" spans="3:6" x14ac:dyDescent="0.25">
      <c r="C655" s="132"/>
      <c r="D655" s="133"/>
      <c r="E655" s="134"/>
    </row>
  </sheetData>
  <mergeCells count="220">
    <mergeCell ref="F552:F553"/>
    <mergeCell ref="F555:F556"/>
    <mergeCell ref="F591:F592"/>
    <mergeCell ref="F599:F600"/>
    <mergeCell ref="F499:F500"/>
    <mergeCell ref="F333:F334"/>
    <mergeCell ref="F335:F336"/>
    <mergeCell ref="F337:F338"/>
    <mergeCell ref="F296:F298"/>
    <mergeCell ref="F321:F322"/>
    <mergeCell ref="F323:F324"/>
    <mergeCell ref="F325:F326"/>
    <mergeCell ref="F327:F328"/>
    <mergeCell ref="F329:F330"/>
    <mergeCell ref="F331:F332"/>
    <mergeCell ref="F308:F309"/>
    <mergeCell ref="F311:F312"/>
    <mergeCell ref="F313:F314"/>
    <mergeCell ref="F315:F316"/>
    <mergeCell ref="F317:F318"/>
    <mergeCell ref="F319:F320"/>
    <mergeCell ref="F290:F291"/>
    <mergeCell ref="F292:F293"/>
    <mergeCell ref="F294:F295"/>
    <mergeCell ref="F300:F301"/>
    <mergeCell ref="F302:F303"/>
    <mergeCell ref="F305:F306"/>
    <mergeCell ref="F276:F277"/>
    <mergeCell ref="F279:F280"/>
    <mergeCell ref="F282:F283"/>
    <mergeCell ref="F284:F285"/>
    <mergeCell ref="F286:F287"/>
    <mergeCell ref="F288:F289"/>
    <mergeCell ref="F201:F202"/>
    <mergeCell ref="F203:F204"/>
    <mergeCell ref="F205:F206"/>
    <mergeCell ref="F217:F218"/>
    <mergeCell ref="F220:F221"/>
    <mergeCell ref="F273:F274"/>
    <mergeCell ref="F189:F190"/>
    <mergeCell ref="F191:F192"/>
    <mergeCell ref="F193:F194"/>
    <mergeCell ref="F195:F196"/>
    <mergeCell ref="F197:F198"/>
    <mergeCell ref="F199:F200"/>
    <mergeCell ref="F152:F153"/>
    <mergeCell ref="F154:F155"/>
    <mergeCell ref="F156:F157"/>
    <mergeCell ref="F183:F184"/>
    <mergeCell ref="F185:F186"/>
    <mergeCell ref="F187:F188"/>
    <mergeCell ref="F130:F131"/>
    <mergeCell ref="F132:F133"/>
    <mergeCell ref="F143:F144"/>
    <mergeCell ref="F145:F146"/>
    <mergeCell ref="F147:F148"/>
    <mergeCell ref="F150:F151"/>
    <mergeCell ref="F119:F120"/>
    <mergeCell ref="F121:F122"/>
    <mergeCell ref="F126:F127"/>
    <mergeCell ref="F128:F129"/>
    <mergeCell ref="F91:F92"/>
    <mergeCell ref="F93:F94"/>
    <mergeCell ref="F95:F96"/>
    <mergeCell ref="F97:F98"/>
    <mergeCell ref="F99:F100"/>
    <mergeCell ref="F101:F102"/>
    <mergeCell ref="F85:F86"/>
    <mergeCell ref="D499:D500"/>
    <mergeCell ref="D552:D553"/>
    <mergeCell ref="D555:D556"/>
    <mergeCell ref="D302:D303"/>
    <mergeCell ref="D305:D306"/>
    <mergeCell ref="D308:D309"/>
    <mergeCell ref="D311:D312"/>
    <mergeCell ref="D313:D314"/>
    <mergeCell ref="D315:D316"/>
    <mergeCell ref="D288:D289"/>
    <mergeCell ref="D290:D291"/>
    <mergeCell ref="D292:D293"/>
    <mergeCell ref="D294:D295"/>
    <mergeCell ref="D296:D298"/>
    <mergeCell ref="D300:D301"/>
    <mergeCell ref="D273:D274"/>
    <mergeCell ref="D276:D277"/>
    <mergeCell ref="D279:D280"/>
    <mergeCell ref="D217:D218"/>
    <mergeCell ref="D220:D221"/>
    <mergeCell ref="D187:D188"/>
    <mergeCell ref="F105:F106"/>
    <mergeCell ref="F107:F108"/>
    <mergeCell ref="D591:D592"/>
    <mergeCell ref="D599:D600"/>
    <mergeCell ref="F12:F13"/>
    <mergeCell ref="F14:F15"/>
    <mergeCell ref="D329:D330"/>
    <mergeCell ref="D331:D332"/>
    <mergeCell ref="D333:D334"/>
    <mergeCell ref="D335:D336"/>
    <mergeCell ref="D337:D338"/>
    <mergeCell ref="D317:D318"/>
    <mergeCell ref="D319:D320"/>
    <mergeCell ref="D321:D322"/>
    <mergeCell ref="D323:D324"/>
    <mergeCell ref="D325:D326"/>
    <mergeCell ref="D327:D328"/>
    <mergeCell ref="D282:D283"/>
    <mergeCell ref="D284:D285"/>
    <mergeCell ref="D286:D287"/>
    <mergeCell ref="D199:D200"/>
    <mergeCell ref="D201:D202"/>
    <mergeCell ref="D203:D204"/>
    <mergeCell ref="D205:D206"/>
    <mergeCell ref="F81:F82"/>
    <mergeCell ref="F83:F84"/>
    <mergeCell ref="D189:D190"/>
    <mergeCell ref="D191:D192"/>
    <mergeCell ref="D193:D194"/>
    <mergeCell ref="D195:D196"/>
    <mergeCell ref="D197:D198"/>
    <mergeCell ref="D150:D151"/>
    <mergeCell ref="D152:D153"/>
    <mergeCell ref="D154:D155"/>
    <mergeCell ref="D156:D157"/>
    <mergeCell ref="D183:D184"/>
    <mergeCell ref="D185:D186"/>
    <mergeCell ref="D143:D144"/>
    <mergeCell ref="D145:D146"/>
    <mergeCell ref="D147:D148"/>
    <mergeCell ref="D101:D102"/>
    <mergeCell ref="D105:D106"/>
    <mergeCell ref="D107:D108"/>
    <mergeCell ref="D119:D120"/>
    <mergeCell ref="D121:D122"/>
    <mergeCell ref="D126:D127"/>
    <mergeCell ref="D85:D86"/>
    <mergeCell ref="D91:D92"/>
    <mergeCell ref="D93:D94"/>
    <mergeCell ref="D95:D96"/>
    <mergeCell ref="D97:D98"/>
    <mergeCell ref="D99:D100"/>
    <mergeCell ref="C591:C592"/>
    <mergeCell ref="C599:C600"/>
    <mergeCell ref="D81:D82"/>
    <mergeCell ref="D83:D84"/>
    <mergeCell ref="C499:C500"/>
    <mergeCell ref="C552:C553"/>
    <mergeCell ref="C555:C556"/>
    <mergeCell ref="C335:C336"/>
    <mergeCell ref="C337:C338"/>
    <mergeCell ref="C323:C324"/>
    <mergeCell ref="C325:C326"/>
    <mergeCell ref="C327:C328"/>
    <mergeCell ref="C329:C330"/>
    <mergeCell ref="C331:C332"/>
    <mergeCell ref="C333:C334"/>
    <mergeCell ref="D128:D129"/>
    <mergeCell ref="D130:D131"/>
    <mergeCell ref="D132:D133"/>
    <mergeCell ref="C311:C312"/>
    <mergeCell ref="C313:C314"/>
    <mergeCell ref="C315:C316"/>
    <mergeCell ref="C317:C318"/>
    <mergeCell ref="C319:C320"/>
    <mergeCell ref="C321:C322"/>
    <mergeCell ref="C294:C295"/>
    <mergeCell ref="C296:C298"/>
    <mergeCell ref="C300:C301"/>
    <mergeCell ref="C302:C303"/>
    <mergeCell ref="C305:C306"/>
    <mergeCell ref="C308:C309"/>
    <mergeCell ref="C282:C283"/>
    <mergeCell ref="C284:C285"/>
    <mergeCell ref="C286:C287"/>
    <mergeCell ref="C288:C289"/>
    <mergeCell ref="C290:C291"/>
    <mergeCell ref="C292:C293"/>
    <mergeCell ref="C205:C206"/>
    <mergeCell ref="C217:C218"/>
    <mergeCell ref="C220:C221"/>
    <mergeCell ref="C273:C274"/>
    <mergeCell ref="C276:C277"/>
    <mergeCell ref="C279:C280"/>
    <mergeCell ref="C193:C194"/>
    <mergeCell ref="C195:C196"/>
    <mergeCell ref="C197:C198"/>
    <mergeCell ref="C199:C200"/>
    <mergeCell ref="C201:C202"/>
    <mergeCell ref="C203:C204"/>
    <mergeCell ref="C156:C157"/>
    <mergeCell ref="C183:C184"/>
    <mergeCell ref="C185:C186"/>
    <mergeCell ref="C187:C188"/>
    <mergeCell ref="C189:C190"/>
    <mergeCell ref="C191:C192"/>
    <mergeCell ref="C143:C144"/>
    <mergeCell ref="C145:C146"/>
    <mergeCell ref="C147:C148"/>
    <mergeCell ref="C150:C151"/>
    <mergeCell ref="C152:C153"/>
    <mergeCell ref="C154:C155"/>
    <mergeCell ref="C119:C120"/>
    <mergeCell ref="C121:C122"/>
    <mergeCell ref="C126:C127"/>
    <mergeCell ref="C128:C129"/>
    <mergeCell ref="C130:C131"/>
    <mergeCell ref="C132:C133"/>
    <mergeCell ref="C101:C102"/>
    <mergeCell ref="C105:C106"/>
    <mergeCell ref="C107:C108"/>
    <mergeCell ref="C81:C82"/>
    <mergeCell ref="C83:C84"/>
    <mergeCell ref="C85:C86"/>
    <mergeCell ref="C91:C92"/>
    <mergeCell ref="C93:C94"/>
    <mergeCell ref="C12:C13"/>
    <mergeCell ref="C14:C15"/>
    <mergeCell ref="C95:C96"/>
    <mergeCell ref="C97:C98"/>
    <mergeCell ref="C99:C100"/>
  </mergeCells>
  <pageMargins left="0.7" right="0.7" top="0.75" bottom="0.75" header="0.3" footer="0.3"/>
  <pageSetup paperSize="9" orientation="portrait" r:id="rId1"/>
  <ignoredErrors>
    <ignoredError sqref="F60 F363 F376 F37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P6"/>
  <sheetViews>
    <sheetView topLeftCell="A5" workbookViewId="0">
      <selection activeCell="P2" sqref="P2:P6"/>
    </sheetView>
  </sheetViews>
  <sheetFormatPr defaultRowHeight="14.4" x14ac:dyDescent="0.3"/>
  <cols>
    <col min="16" max="16" width="10.109375" bestFit="1" customWidth="1"/>
  </cols>
  <sheetData>
    <row r="2" spans="1:16" s="180" customFormat="1" ht="290.39999999999998" x14ac:dyDescent="0.3">
      <c r="A2" s="173">
        <v>69</v>
      </c>
      <c r="B2" s="174" t="s">
        <v>1513</v>
      </c>
      <c r="C2" s="174" t="s">
        <v>17</v>
      </c>
      <c r="D2" s="174" t="s">
        <v>40</v>
      </c>
      <c r="E2" s="174" t="s">
        <v>1414</v>
      </c>
      <c r="F2" s="174">
        <v>40</v>
      </c>
      <c r="G2" s="175" t="s">
        <v>1393</v>
      </c>
      <c r="H2" s="174">
        <v>57677</v>
      </c>
      <c r="I2" s="174">
        <v>57677</v>
      </c>
      <c r="J2" s="176" t="s">
        <v>37</v>
      </c>
      <c r="K2" s="174" t="s">
        <v>20</v>
      </c>
      <c r="L2" s="174" t="s">
        <v>1394</v>
      </c>
      <c r="M2" s="177">
        <v>40700</v>
      </c>
      <c r="N2" s="177">
        <v>6075</v>
      </c>
      <c r="O2" s="178" t="s">
        <v>19</v>
      </c>
      <c r="P2" s="179">
        <v>71818.649999999994</v>
      </c>
    </row>
    <row r="3" spans="1:16" s="180" customFormat="1" ht="224.4" x14ac:dyDescent="0.3">
      <c r="A3" s="173">
        <v>70</v>
      </c>
      <c r="B3" s="174" t="s">
        <v>1514</v>
      </c>
      <c r="C3" s="174" t="s">
        <v>17</v>
      </c>
      <c r="D3" s="174" t="s">
        <v>40</v>
      </c>
      <c r="E3" s="174" t="s">
        <v>1415</v>
      </c>
      <c r="F3" s="174">
        <v>40</v>
      </c>
      <c r="G3" s="175" t="s">
        <v>1393</v>
      </c>
      <c r="H3" s="174">
        <v>57676</v>
      </c>
      <c r="I3" s="174">
        <v>57676</v>
      </c>
      <c r="J3" s="176" t="s">
        <v>1343</v>
      </c>
      <c r="K3" s="174" t="s">
        <v>20</v>
      </c>
      <c r="L3" s="174" t="s">
        <v>1394</v>
      </c>
      <c r="M3" s="177">
        <v>7607</v>
      </c>
      <c r="N3" s="177">
        <v>3318</v>
      </c>
      <c r="O3" s="178" t="s">
        <v>19</v>
      </c>
      <c r="P3" s="179">
        <v>39225.4</v>
      </c>
    </row>
    <row r="4" spans="1:16" s="180" customFormat="1" ht="39.6" x14ac:dyDescent="0.3">
      <c r="A4" s="173">
        <v>486</v>
      </c>
      <c r="B4" s="181" t="s">
        <v>1518</v>
      </c>
      <c r="C4" s="182" t="s">
        <v>17</v>
      </c>
      <c r="D4" s="182" t="s">
        <v>525</v>
      </c>
      <c r="E4" s="183" t="s">
        <v>1395</v>
      </c>
      <c r="F4" s="184">
        <v>92</v>
      </c>
      <c r="G4" s="183" t="s">
        <v>814</v>
      </c>
      <c r="H4" s="183">
        <v>130915</v>
      </c>
      <c r="I4" s="183">
        <v>130915</v>
      </c>
      <c r="J4" s="174" t="s">
        <v>37</v>
      </c>
      <c r="K4" s="185" t="s">
        <v>20</v>
      </c>
      <c r="L4" s="183" t="s">
        <v>1394</v>
      </c>
      <c r="M4" s="186">
        <v>2500</v>
      </c>
      <c r="N4" s="187">
        <v>544</v>
      </c>
      <c r="O4" s="178" t="s">
        <v>19</v>
      </c>
      <c r="P4" s="179">
        <v>6925.39</v>
      </c>
    </row>
    <row r="5" spans="1:16" s="180" customFormat="1" ht="39.6" x14ac:dyDescent="0.3">
      <c r="A5" s="173">
        <v>590</v>
      </c>
      <c r="B5" s="181" t="s">
        <v>1512</v>
      </c>
      <c r="C5" s="182" t="s">
        <v>17</v>
      </c>
      <c r="D5" s="182" t="s">
        <v>820</v>
      </c>
      <c r="E5" s="182" t="s">
        <v>1396</v>
      </c>
      <c r="F5" s="182">
        <v>59</v>
      </c>
      <c r="G5" s="182" t="s">
        <v>1397</v>
      </c>
      <c r="H5" s="182">
        <v>3056</v>
      </c>
      <c r="I5" s="182">
        <v>105632</v>
      </c>
      <c r="J5" s="182" t="s">
        <v>37</v>
      </c>
      <c r="K5" s="182" t="s">
        <v>20</v>
      </c>
      <c r="L5" s="182" t="s">
        <v>1394</v>
      </c>
      <c r="M5" s="186">
        <v>4999</v>
      </c>
      <c r="N5" s="186">
        <v>14</v>
      </c>
      <c r="O5" s="178" t="s">
        <v>19</v>
      </c>
      <c r="P5" s="179">
        <v>191.75</v>
      </c>
    </row>
    <row r="6" spans="1:16" x14ac:dyDescent="0.3">
      <c r="P6" s="260">
        <f>SUM(P2:P5)</f>
        <v>118161.18999999999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24"/>
  <sheetViews>
    <sheetView workbookViewId="0">
      <selection activeCell="P1" sqref="P1:P24"/>
    </sheetView>
  </sheetViews>
  <sheetFormatPr defaultRowHeight="14.4" x14ac:dyDescent="0.3"/>
  <cols>
    <col min="4" max="4" width="17" customWidth="1"/>
    <col min="5" max="5" width="22.6640625" customWidth="1"/>
    <col min="11" max="11" width="11.44140625" customWidth="1"/>
    <col min="16" max="16" width="11.6640625" style="195" bestFit="1" customWidth="1"/>
  </cols>
  <sheetData>
    <row r="1" spans="1:16" s="168" customFormat="1" ht="26.4" x14ac:dyDescent="0.3">
      <c r="A1" s="326">
        <v>8</v>
      </c>
      <c r="B1" s="328" t="s">
        <v>1492</v>
      </c>
      <c r="C1" s="328" t="s">
        <v>17</v>
      </c>
      <c r="D1" s="328" t="s">
        <v>40</v>
      </c>
      <c r="E1" s="320" t="s">
        <v>1403</v>
      </c>
      <c r="F1" s="320">
        <v>40</v>
      </c>
      <c r="G1" s="320">
        <v>148</v>
      </c>
      <c r="H1" s="320">
        <v>57639</v>
      </c>
      <c r="I1" s="320">
        <v>57639</v>
      </c>
      <c r="J1" s="322" t="s">
        <v>1343</v>
      </c>
      <c r="K1" s="172" t="s">
        <v>42</v>
      </c>
      <c r="L1" s="162" t="s">
        <v>21</v>
      </c>
      <c r="M1" s="324">
        <v>66</v>
      </c>
      <c r="N1" s="166">
        <v>42</v>
      </c>
      <c r="O1" s="167" t="s">
        <v>37</v>
      </c>
      <c r="P1" s="193">
        <v>720.15</v>
      </c>
    </row>
    <row r="2" spans="1:16" s="168" customFormat="1" ht="39.6" x14ac:dyDescent="0.3">
      <c r="A2" s="327"/>
      <c r="B2" s="327"/>
      <c r="C2" s="327"/>
      <c r="D2" s="327"/>
      <c r="E2" s="321"/>
      <c r="F2" s="321"/>
      <c r="G2" s="321"/>
      <c r="H2" s="321"/>
      <c r="I2" s="321"/>
      <c r="J2" s="323"/>
      <c r="K2" s="170" t="s">
        <v>39</v>
      </c>
      <c r="L2" s="168" t="s">
        <v>37</v>
      </c>
      <c r="M2" s="325"/>
      <c r="N2" s="166"/>
      <c r="O2" s="162" t="s">
        <v>1344</v>
      </c>
      <c r="P2" s="193">
        <v>3597.09</v>
      </c>
    </row>
    <row r="3" spans="1:16" s="168" customFormat="1" ht="13.8" x14ac:dyDescent="0.3">
      <c r="A3" s="159">
        <v>11</v>
      </c>
      <c r="B3" s="160" t="s">
        <v>1493</v>
      </c>
      <c r="C3" s="161" t="s">
        <v>17</v>
      </c>
      <c r="D3" s="161" t="s">
        <v>40</v>
      </c>
      <c r="E3" s="164" t="s">
        <v>1476</v>
      </c>
      <c r="F3" s="169" t="s">
        <v>51</v>
      </c>
      <c r="G3" s="164">
        <v>170</v>
      </c>
      <c r="H3" s="164">
        <v>56569</v>
      </c>
      <c r="I3" s="164">
        <v>56569</v>
      </c>
      <c r="J3" s="164" t="s">
        <v>37</v>
      </c>
      <c r="K3" s="161" t="s">
        <v>20</v>
      </c>
      <c r="L3" s="164" t="s">
        <v>21</v>
      </c>
      <c r="M3" s="165">
        <v>2500</v>
      </c>
      <c r="N3" s="166">
        <v>27</v>
      </c>
      <c r="O3" s="167" t="s">
        <v>37</v>
      </c>
      <c r="P3" s="193">
        <v>308.64</v>
      </c>
    </row>
    <row r="4" spans="1:16" s="168" customFormat="1" ht="13.8" x14ac:dyDescent="0.3">
      <c r="A4" s="159">
        <v>13</v>
      </c>
      <c r="B4" s="160" t="s">
        <v>1494</v>
      </c>
      <c r="C4" s="161" t="s">
        <v>17</v>
      </c>
      <c r="D4" s="161" t="s">
        <v>40</v>
      </c>
      <c r="E4" s="162" t="s">
        <v>57</v>
      </c>
      <c r="F4" s="163" t="s">
        <v>51</v>
      </c>
      <c r="G4" s="162">
        <v>170</v>
      </c>
      <c r="H4" s="162">
        <v>56566</v>
      </c>
      <c r="I4" s="162">
        <v>56566</v>
      </c>
      <c r="J4" s="164" t="s">
        <v>37</v>
      </c>
      <c r="K4" s="161" t="s">
        <v>20</v>
      </c>
      <c r="L4" s="164" t="s">
        <v>21</v>
      </c>
      <c r="M4" s="165">
        <v>2500</v>
      </c>
      <c r="N4" s="166">
        <v>327</v>
      </c>
      <c r="O4" s="167" t="s">
        <v>37</v>
      </c>
      <c r="P4" s="193">
        <v>3737.94</v>
      </c>
    </row>
    <row r="5" spans="1:16" s="168" customFormat="1" ht="13.8" x14ac:dyDescent="0.3">
      <c r="A5" s="159">
        <v>19</v>
      </c>
      <c r="B5" s="160" t="s">
        <v>1495</v>
      </c>
      <c r="C5" s="160" t="s">
        <v>17</v>
      </c>
      <c r="D5" s="160" t="s">
        <v>40</v>
      </c>
      <c r="E5" s="164" t="s">
        <v>1080</v>
      </c>
      <c r="F5" s="169" t="s">
        <v>60</v>
      </c>
      <c r="G5" s="164">
        <v>178</v>
      </c>
      <c r="H5" s="164" t="s">
        <v>19</v>
      </c>
      <c r="I5" s="164" t="s">
        <v>19</v>
      </c>
      <c r="J5" s="164" t="s">
        <v>37</v>
      </c>
      <c r="K5" s="161" t="s">
        <v>20</v>
      </c>
      <c r="L5" s="164" t="s">
        <v>21</v>
      </c>
      <c r="M5" s="165">
        <v>1250</v>
      </c>
      <c r="N5" s="166">
        <v>310</v>
      </c>
      <c r="O5" s="167" t="s">
        <v>19</v>
      </c>
      <c r="P5" s="193">
        <v>3543.61</v>
      </c>
    </row>
    <row r="6" spans="1:16" s="168" customFormat="1" ht="13.8" x14ac:dyDescent="0.3">
      <c r="A6" s="159">
        <v>20</v>
      </c>
      <c r="B6" s="160" t="s">
        <v>1496</v>
      </c>
      <c r="C6" s="160" t="s">
        <v>17</v>
      </c>
      <c r="D6" s="160" t="s">
        <v>40</v>
      </c>
      <c r="E6" s="164" t="s">
        <v>1081</v>
      </c>
      <c r="F6" s="169" t="s">
        <v>60</v>
      </c>
      <c r="G6" s="164">
        <v>178</v>
      </c>
      <c r="H6" s="164" t="s">
        <v>19</v>
      </c>
      <c r="I6" s="164" t="s">
        <v>19</v>
      </c>
      <c r="J6" s="164" t="s">
        <v>37</v>
      </c>
      <c r="K6" s="161" t="s">
        <v>20</v>
      </c>
      <c r="L6" s="164" t="s">
        <v>21</v>
      </c>
      <c r="M6" s="165">
        <v>1250</v>
      </c>
      <c r="N6" s="166">
        <v>310</v>
      </c>
      <c r="O6" s="167" t="s">
        <v>19</v>
      </c>
      <c r="P6" s="193">
        <v>3543.61</v>
      </c>
    </row>
    <row r="7" spans="1:16" s="168" customFormat="1" ht="39.6" x14ac:dyDescent="0.3">
      <c r="A7" s="159">
        <v>37</v>
      </c>
      <c r="B7" s="160" t="s">
        <v>1497</v>
      </c>
      <c r="C7" s="161" t="s">
        <v>17</v>
      </c>
      <c r="D7" s="161" t="s">
        <v>40</v>
      </c>
      <c r="E7" s="161" t="s">
        <v>74</v>
      </c>
      <c r="F7" s="161">
        <v>49</v>
      </c>
      <c r="G7" s="161" t="s">
        <v>75</v>
      </c>
      <c r="H7" s="161">
        <v>50357</v>
      </c>
      <c r="I7" s="161">
        <v>50357</v>
      </c>
      <c r="J7" s="164" t="s">
        <v>37</v>
      </c>
      <c r="K7" s="161" t="s">
        <v>20</v>
      </c>
      <c r="L7" s="161" t="s">
        <v>21</v>
      </c>
      <c r="M7" s="165">
        <v>5000</v>
      </c>
      <c r="N7" s="166">
        <v>469</v>
      </c>
      <c r="O7" s="167" t="s">
        <v>19</v>
      </c>
      <c r="P7" s="193">
        <v>5361.14</v>
      </c>
    </row>
    <row r="8" spans="1:16" s="168" customFormat="1" ht="13.8" x14ac:dyDescent="0.3">
      <c r="A8" s="159">
        <v>60</v>
      </c>
      <c r="B8" s="160" t="s">
        <v>1498</v>
      </c>
      <c r="C8" s="161" t="s">
        <v>17</v>
      </c>
      <c r="D8" s="161" t="s">
        <v>40</v>
      </c>
      <c r="E8" s="162" t="s">
        <v>1084</v>
      </c>
      <c r="F8" s="161">
        <v>50</v>
      </c>
      <c r="G8" s="161" t="s">
        <v>97</v>
      </c>
      <c r="H8" s="171" t="s">
        <v>19</v>
      </c>
      <c r="I8" s="171" t="s">
        <v>19</v>
      </c>
      <c r="J8" s="171" t="s">
        <v>19</v>
      </c>
      <c r="K8" s="161" t="s">
        <v>20</v>
      </c>
      <c r="L8" s="161" t="s">
        <v>21</v>
      </c>
      <c r="M8" s="165">
        <v>833</v>
      </c>
      <c r="N8" s="166">
        <v>240</v>
      </c>
      <c r="O8" s="167" t="s">
        <v>19</v>
      </c>
      <c r="P8" s="193">
        <v>2743.44</v>
      </c>
    </row>
    <row r="9" spans="1:16" s="168" customFormat="1" ht="13.8" x14ac:dyDescent="0.3">
      <c r="A9" s="159">
        <v>61</v>
      </c>
      <c r="B9" s="160" t="s">
        <v>1499</v>
      </c>
      <c r="C9" s="161" t="s">
        <v>17</v>
      </c>
      <c r="D9" s="161" t="s">
        <v>40</v>
      </c>
      <c r="E9" s="162" t="s">
        <v>1085</v>
      </c>
      <c r="F9" s="161">
        <v>50</v>
      </c>
      <c r="G9" s="161" t="s">
        <v>97</v>
      </c>
      <c r="H9" s="171" t="s">
        <v>19</v>
      </c>
      <c r="I9" s="171" t="s">
        <v>19</v>
      </c>
      <c r="J9" s="171" t="s">
        <v>19</v>
      </c>
      <c r="K9" s="161" t="s">
        <v>20</v>
      </c>
      <c r="L9" s="161" t="s">
        <v>21</v>
      </c>
      <c r="M9" s="165">
        <v>833</v>
      </c>
      <c r="N9" s="166">
        <v>251</v>
      </c>
      <c r="O9" s="167" t="s">
        <v>19</v>
      </c>
      <c r="P9" s="193">
        <v>2869.18</v>
      </c>
    </row>
    <row r="10" spans="1:16" s="168" customFormat="1" ht="26.4" x14ac:dyDescent="0.3">
      <c r="A10" s="159">
        <v>62</v>
      </c>
      <c r="B10" s="160" t="s">
        <v>1500</v>
      </c>
      <c r="C10" s="161" t="s">
        <v>17</v>
      </c>
      <c r="D10" s="161" t="s">
        <v>40</v>
      </c>
      <c r="E10" s="162" t="s">
        <v>1086</v>
      </c>
      <c r="F10" s="161">
        <v>50</v>
      </c>
      <c r="G10" s="161" t="s">
        <v>97</v>
      </c>
      <c r="H10" s="171" t="s">
        <v>19</v>
      </c>
      <c r="I10" s="171" t="s">
        <v>19</v>
      </c>
      <c r="J10" s="171" t="s">
        <v>19</v>
      </c>
      <c r="K10" s="161" t="s">
        <v>20</v>
      </c>
      <c r="L10" s="161" t="s">
        <v>21</v>
      </c>
      <c r="M10" s="165">
        <v>834</v>
      </c>
      <c r="N10" s="166">
        <v>263</v>
      </c>
      <c r="O10" s="167" t="s">
        <v>19</v>
      </c>
      <c r="P10" s="193">
        <v>3006.35</v>
      </c>
    </row>
    <row r="11" spans="1:16" s="188" customFormat="1" ht="13.8" x14ac:dyDescent="0.3">
      <c r="A11" s="159">
        <v>300</v>
      </c>
      <c r="B11" s="160" t="s">
        <v>1515</v>
      </c>
      <c r="C11" s="161" t="s">
        <v>17</v>
      </c>
      <c r="D11" s="161" t="s">
        <v>485</v>
      </c>
      <c r="E11" s="162" t="s">
        <v>1405</v>
      </c>
      <c r="F11" s="163" t="s">
        <v>1232</v>
      </c>
      <c r="G11" s="162" t="s">
        <v>1301</v>
      </c>
      <c r="H11" s="162" t="s">
        <v>19</v>
      </c>
      <c r="I11" s="162" t="s">
        <v>19</v>
      </c>
      <c r="J11" s="162" t="s">
        <v>37</v>
      </c>
      <c r="K11" s="162" t="s">
        <v>20</v>
      </c>
      <c r="L11" s="162" t="s">
        <v>21</v>
      </c>
      <c r="M11" s="165">
        <v>24546</v>
      </c>
      <c r="N11" s="166">
        <v>2815</v>
      </c>
      <c r="O11" s="167" t="s">
        <v>37</v>
      </c>
      <c r="P11" s="194">
        <v>57105.09</v>
      </c>
    </row>
    <row r="12" spans="1:16" s="168" customFormat="1" ht="13.8" x14ac:dyDescent="0.3">
      <c r="A12" s="159">
        <v>301</v>
      </c>
      <c r="B12" s="160" t="s">
        <v>1516</v>
      </c>
      <c r="C12" s="161" t="s">
        <v>17</v>
      </c>
      <c r="D12" s="161" t="s">
        <v>485</v>
      </c>
      <c r="E12" s="164" t="s">
        <v>1405</v>
      </c>
      <c r="F12" s="163" t="s">
        <v>1232</v>
      </c>
      <c r="G12" s="162">
        <v>561</v>
      </c>
      <c r="H12" s="164" t="s">
        <v>19</v>
      </c>
      <c r="I12" s="164" t="s">
        <v>19</v>
      </c>
      <c r="J12" s="164" t="s">
        <v>37</v>
      </c>
      <c r="K12" s="162" t="s">
        <v>20</v>
      </c>
      <c r="L12" s="162" t="s">
        <v>21</v>
      </c>
      <c r="M12" s="165">
        <v>28973</v>
      </c>
      <c r="N12" s="166">
        <v>316</v>
      </c>
      <c r="O12" s="167" t="s">
        <v>37</v>
      </c>
      <c r="P12" s="193">
        <v>6410.38</v>
      </c>
    </row>
    <row r="13" spans="1:16" s="168" customFormat="1" ht="13.8" x14ac:dyDescent="0.3">
      <c r="A13" s="159">
        <v>302</v>
      </c>
      <c r="B13" s="160" t="s">
        <v>1517</v>
      </c>
      <c r="C13" s="161" t="s">
        <v>17</v>
      </c>
      <c r="D13" s="161" t="s">
        <v>485</v>
      </c>
      <c r="E13" s="164" t="s">
        <v>1405</v>
      </c>
      <c r="F13" s="163" t="s">
        <v>1232</v>
      </c>
      <c r="G13" s="162" t="s">
        <v>1304</v>
      </c>
      <c r="H13" s="164" t="s">
        <v>19</v>
      </c>
      <c r="I13" s="164" t="s">
        <v>19</v>
      </c>
      <c r="J13" s="164" t="s">
        <v>37</v>
      </c>
      <c r="K13" s="162" t="s">
        <v>20</v>
      </c>
      <c r="L13" s="162" t="s">
        <v>21</v>
      </c>
      <c r="M13" s="165">
        <v>19918</v>
      </c>
      <c r="N13" s="166">
        <v>704</v>
      </c>
      <c r="O13" s="167" t="s">
        <v>37</v>
      </c>
      <c r="P13" s="193">
        <v>14281.34</v>
      </c>
    </row>
    <row r="14" spans="1:16" s="168" customFormat="1" ht="26.4" x14ac:dyDescent="0.3">
      <c r="A14" s="159">
        <v>307</v>
      </c>
      <c r="B14" s="160" t="s">
        <v>1502</v>
      </c>
      <c r="C14" s="161" t="s">
        <v>17</v>
      </c>
      <c r="D14" s="161" t="s">
        <v>485</v>
      </c>
      <c r="E14" s="162" t="s">
        <v>503</v>
      </c>
      <c r="F14" s="163" t="s">
        <v>501</v>
      </c>
      <c r="G14" s="162" t="s">
        <v>505</v>
      </c>
      <c r="H14" s="162">
        <v>973</v>
      </c>
      <c r="I14" s="162">
        <v>52323</v>
      </c>
      <c r="J14" s="162" t="s">
        <v>37</v>
      </c>
      <c r="K14" s="161" t="s">
        <v>20</v>
      </c>
      <c r="L14" s="162" t="s">
        <v>38</v>
      </c>
      <c r="M14" s="165">
        <v>21195</v>
      </c>
      <c r="N14" s="166">
        <v>13719</v>
      </c>
      <c r="O14" s="167" t="s">
        <v>37</v>
      </c>
      <c r="P14" s="193">
        <v>1182948.21</v>
      </c>
    </row>
    <row r="15" spans="1:16" s="168" customFormat="1" ht="26.4" x14ac:dyDescent="0.3">
      <c r="A15" s="159">
        <v>308</v>
      </c>
      <c r="B15" s="160" t="s">
        <v>1503</v>
      </c>
      <c r="C15" s="161" t="s">
        <v>17</v>
      </c>
      <c r="D15" s="161" t="s">
        <v>485</v>
      </c>
      <c r="E15" s="162" t="s">
        <v>503</v>
      </c>
      <c r="F15" s="163" t="s">
        <v>501</v>
      </c>
      <c r="G15" s="162" t="s">
        <v>506</v>
      </c>
      <c r="H15" s="162">
        <v>1039</v>
      </c>
      <c r="I15" s="162">
        <v>52324</v>
      </c>
      <c r="J15" s="162" t="s">
        <v>37</v>
      </c>
      <c r="K15" s="161" t="s">
        <v>20</v>
      </c>
      <c r="L15" s="162" t="s">
        <v>38</v>
      </c>
      <c r="M15" s="165">
        <v>5006</v>
      </c>
      <c r="N15" s="166">
        <v>3075</v>
      </c>
      <c r="O15" s="167" t="s">
        <v>37</v>
      </c>
      <c r="P15" s="193">
        <v>265148.03000000003</v>
      </c>
    </row>
    <row r="16" spans="1:16" s="168" customFormat="1" ht="26.4" x14ac:dyDescent="0.3">
      <c r="A16" s="159">
        <v>309</v>
      </c>
      <c r="B16" s="160" t="s">
        <v>1504</v>
      </c>
      <c r="C16" s="161" t="s">
        <v>17</v>
      </c>
      <c r="D16" s="161" t="s">
        <v>485</v>
      </c>
      <c r="E16" s="162" t="s">
        <v>503</v>
      </c>
      <c r="F16" s="163" t="s">
        <v>501</v>
      </c>
      <c r="G16" s="162" t="s">
        <v>506</v>
      </c>
      <c r="H16" s="162">
        <v>1106</v>
      </c>
      <c r="I16" s="162">
        <v>52325</v>
      </c>
      <c r="J16" s="162" t="s">
        <v>37</v>
      </c>
      <c r="K16" s="161" t="s">
        <v>20</v>
      </c>
      <c r="L16" s="162" t="s">
        <v>38</v>
      </c>
      <c r="M16" s="165">
        <v>5729</v>
      </c>
      <c r="N16" s="166">
        <v>2217</v>
      </c>
      <c r="O16" s="167" t="s">
        <v>37</v>
      </c>
      <c r="P16" s="193">
        <v>191165.26</v>
      </c>
    </row>
    <row r="17" spans="1:16" s="168" customFormat="1" ht="26.4" x14ac:dyDescent="0.3">
      <c r="A17" s="159">
        <v>311</v>
      </c>
      <c r="B17" s="160" t="s">
        <v>1505</v>
      </c>
      <c r="C17" s="161" t="s">
        <v>17</v>
      </c>
      <c r="D17" s="161" t="s">
        <v>485</v>
      </c>
      <c r="E17" s="162" t="s">
        <v>503</v>
      </c>
      <c r="F17" s="161">
        <v>184</v>
      </c>
      <c r="G17" s="171" t="s">
        <v>1073</v>
      </c>
      <c r="H17" s="171">
        <v>967</v>
      </c>
      <c r="I17" s="161">
        <v>52328</v>
      </c>
      <c r="J17" s="162" t="s">
        <v>37</v>
      </c>
      <c r="K17" s="161" t="s">
        <v>20</v>
      </c>
      <c r="L17" s="162" t="s">
        <v>38</v>
      </c>
      <c r="M17" s="165">
        <v>1048</v>
      </c>
      <c r="N17" s="166">
        <v>381</v>
      </c>
      <c r="O17" s="167" t="s">
        <v>37</v>
      </c>
      <c r="P17" s="193">
        <v>32852.49</v>
      </c>
    </row>
    <row r="18" spans="1:16" s="168" customFormat="1" ht="26.4" x14ac:dyDescent="0.3">
      <c r="A18" s="159">
        <v>312</v>
      </c>
      <c r="B18" s="160" t="s">
        <v>1506</v>
      </c>
      <c r="C18" s="161" t="s">
        <v>17</v>
      </c>
      <c r="D18" s="161" t="s">
        <v>485</v>
      </c>
      <c r="E18" s="162" t="s">
        <v>503</v>
      </c>
      <c r="F18" s="161">
        <v>184</v>
      </c>
      <c r="G18" s="162" t="s">
        <v>1075</v>
      </c>
      <c r="H18" s="162">
        <v>985</v>
      </c>
      <c r="I18" s="162">
        <v>52329</v>
      </c>
      <c r="J18" s="162" t="s">
        <v>37</v>
      </c>
      <c r="K18" s="161" t="s">
        <v>20</v>
      </c>
      <c r="L18" s="162" t="s">
        <v>38</v>
      </c>
      <c r="M18" s="165">
        <v>4064</v>
      </c>
      <c r="N18" s="166">
        <v>1889</v>
      </c>
      <c r="O18" s="167" t="s">
        <v>37</v>
      </c>
      <c r="P18" s="193">
        <v>162882.79999999999</v>
      </c>
    </row>
    <row r="19" spans="1:16" s="168" customFormat="1" ht="26.4" x14ac:dyDescent="0.3">
      <c r="A19" s="159">
        <v>313</v>
      </c>
      <c r="B19" s="160" t="s">
        <v>1507</v>
      </c>
      <c r="C19" s="161" t="s">
        <v>17</v>
      </c>
      <c r="D19" s="161" t="s">
        <v>485</v>
      </c>
      <c r="E19" s="162" t="s">
        <v>503</v>
      </c>
      <c r="F19" s="161">
        <v>184</v>
      </c>
      <c r="G19" s="162" t="s">
        <v>1074</v>
      </c>
      <c r="H19" s="162">
        <v>1165</v>
      </c>
      <c r="I19" s="162">
        <v>52330</v>
      </c>
      <c r="J19" s="162" t="s">
        <v>37</v>
      </c>
      <c r="K19" s="161" t="s">
        <v>20</v>
      </c>
      <c r="L19" s="162" t="s">
        <v>38</v>
      </c>
      <c r="M19" s="165">
        <v>12783</v>
      </c>
      <c r="N19" s="166">
        <v>8873</v>
      </c>
      <c r="O19" s="167" t="s">
        <v>37</v>
      </c>
      <c r="P19" s="193">
        <v>765092.17</v>
      </c>
    </row>
    <row r="20" spans="1:16" s="168" customFormat="1" ht="26.4" x14ac:dyDescent="0.3">
      <c r="A20" s="159">
        <v>322</v>
      </c>
      <c r="B20" s="160" t="s">
        <v>1508</v>
      </c>
      <c r="C20" s="161" t="s">
        <v>17</v>
      </c>
      <c r="D20" s="161" t="s">
        <v>485</v>
      </c>
      <c r="E20" s="161" t="s">
        <v>1431</v>
      </c>
      <c r="F20" s="161">
        <v>195</v>
      </c>
      <c r="G20" s="161" t="s">
        <v>1114</v>
      </c>
      <c r="H20" s="171">
        <v>3458</v>
      </c>
      <c r="I20" s="171">
        <v>55744</v>
      </c>
      <c r="J20" s="171" t="s">
        <v>37</v>
      </c>
      <c r="K20" s="161" t="s">
        <v>20</v>
      </c>
      <c r="L20" s="161" t="s">
        <v>21</v>
      </c>
      <c r="M20" s="165">
        <v>2500</v>
      </c>
      <c r="N20" s="165">
        <v>31</v>
      </c>
      <c r="O20" s="167" t="s">
        <v>37</v>
      </c>
      <c r="P20" s="193">
        <v>628.87</v>
      </c>
    </row>
    <row r="21" spans="1:16" s="168" customFormat="1" ht="13.8" x14ac:dyDescent="0.3">
      <c r="A21" s="159">
        <v>325</v>
      </c>
      <c r="B21" s="160" t="s">
        <v>1509</v>
      </c>
      <c r="C21" s="172" t="s">
        <v>17</v>
      </c>
      <c r="D21" s="172" t="s">
        <v>485</v>
      </c>
      <c r="E21" s="164" t="s">
        <v>1154</v>
      </c>
      <c r="F21" s="169" t="s">
        <v>524</v>
      </c>
      <c r="G21" s="164" t="s">
        <v>522</v>
      </c>
      <c r="H21" s="164" t="s">
        <v>19</v>
      </c>
      <c r="I21" s="164" t="s">
        <v>19</v>
      </c>
      <c r="J21" s="171" t="s">
        <v>37</v>
      </c>
      <c r="K21" s="164" t="s">
        <v>20</v>
      </c>
      <c r="L21" s="161" t="s">
        <v>21</v>
      </c>
      <c r="M21" s="165">
        <v>2500</v>
      </c>
      <c r="N21" s="166">
        <v>1046</v>
      </c>
      <c r="O21" s="167" t="s">
        <v>37</v>
      </c>
      <c r="P21" s="193">
        <v>21219.16</v>
      </c>
    </row>
    <row r="22" spans="1:16" s="168" customFormat="1" ht="26.4" x14ac:dyDescent="0.3">
      <c r="A22" s="159">
        <v>410</v>
      </c>
      <c r="B22" s="189" t="s">
        <v>1510</v>
      </c>
      <c r="C22" s="190" t="s">
        <v>17</v>
      </c>
      <c r="D22" s="190" t="s">
        <v>525</v>
      </c>
      <c r="E22" s="190" t="s">
        <v>1077</v>
      </c>
      <c r="F22" s="191">
        <v>87</v>
      </c>
      <c r="G22" s="189" t="s">
        <v>1078</v>
      </c>
      <c r="H22" s="191">
        <v>131148</v>
      </c>
      <c r="I22" s="191">
        <v>131148</v>
      </c>
      <c r="J22" s="164" t="s">
        <v>37</v>
      </c>
      <c r="K22" s="190" t="s">
        <v>20</v>
      </c>
      <c r="L22" s="190" t="s">
        <v>38</v>
      </c>
      <c r="M22" s="192">
        <v>2086</v>
      </c>
      <c r="N22" s="166">
        <v>194</v>
      </c>
      <c r="O22" s="167" t="s">
        <v>19</v>
      </c>
      <c r="P22" s="193">
        <v>13307.92</v>
      </c>
    </row>
    <row r="23" spans="1:16" s="168" customFormat="1" ht="26.4" x14ac:dyDescent="0.3">
      <c r="A23" s="159">
        <v>412</v>
      </c>
      <c r="B23" s="160" t="s">
        <v>1511</v>
      </c>
      <c r="C23" s="190" t="s">
        <v>17</v>
      </c>
      <c r="D23" s="190" t="s">
        <v>525</v>
      </c>
      <c r="E23" s="190" t="s">
        <v>1115</v>
      </c>
      <c r="F23" s="190">
        <v>87</v>
      </c>
      <c r="G23" s="189" t="s">
        <v>1078</v>
      </c>
      <c r="H23" s="191">
        <v>131620</v>
      </c>
      <c r="I23" s="191">
        <v>131620</v>
      </c>
      <c r="J23" s="164" t="s">
        <v>37</v>
      </c>
      <c r="K23" s="190" t="s">
        <v>20</v>
      </c>
      <c r="L23" s="190" t="s">
        <v>38</v>
      </c>
      <c r="M23" s="192">
        <v>1349</v>
      </c>
      <c r="N23" s="166">
        <v>137</v>
      </c>
      <c r="O23" s="167" t="s">
        <v>19</v>
      </c>
      <c r="P23" s="193">
        <v>9397.86</v>
      </c>
    </row>
    <row r="24" spans="1:16" x14ac:dyDescent="0.3">
      <c r="P24" s="259">
        <f>SUM(P1:P23)</f>
        <v>2751870.73</v>
      </c>
    </row>
  </sheetData>
  <mergeCells count="11">
    <mergeCell ref="F1:F2"/>
    <mergeCell ref="A1:A2"/>
    <mergeCell ref="B1:B2"/>
    <mergeCell ref="C1:C2"/>
    <mergeCell ref="D1:D2"/>
    <mergeCell ref="E1:E2"/>
    <mergeCell ref="G1:G2"/>
    <mergeCell ref="H1:H2"/>
    <mergeCell ref="I1:I2"/>
    <mergeCell ref="J1:J2"/>
    <mergeCell ref="M1:M2"/>
  </mergeCells>
  <pageMargins left="0.7" right="0.7" top="0.75" bottom="0.75" header="0.3" footer="0.3"/>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3:S12"/>
  <sheetViews>
    <sheetView workbookViewId="0">
      <selection activeCell="G15" sqref="G15"/>
    </sheetView>
  </sheetViews>
  <sheetFormatPr defaultRowHeight="14.4" x14ac:dyDescent="0.3"/>
  <cols>
    <col min="1" max="2" width="9.109375" style="23"/>
    <col min="3" max="3" width="19" style="23" customWidth="1"/>
    <col min="4" max="4" width="18.109375" style="23" customWidth="1"/>
    <col min="5" max="5" width="27.109375" style="23" customWidth="1"/>
    <col min="6" max="6" width="20.5546875" style="23" customWidth="1"/>
    <col min="7" max="7" width="22" style="23" customWidth="1"/>
    <col min="8" max="8" width="25.44140625" style="23" customWidth="1"/>
    <col min="9" max="9" width="18.88671875" style="23" customWidth="1"/>
    <col min="10" max="19" width="9.109375" style="23"/>
  </cols>
  <sheetData>
    <row r="3" spans="1:19" ht="55.2" x14ac:dyDescent="0.3">
      <c r="C3" s="25"/>
      <c r="D3" s="25" t="s">
        <v>1398</v>
      </c>
      <c r="E3" s="25" t="s">
        <v>1400</v>
      </c>
      <c r="F3" s="25" t="s">
        <v>1401</v>
      </c>
      <c r="G3" s="25" t="s">
        <v>1471</v>
      </c>
      <c r="H3" s="129" t="s">
        <v>1470</v>
      </c>
      <c r="I3" s="129" t="s">
        <v>1472</v>
      </c>
    </row>
    <row r="4" spans="1:19" s="151" customFormat="1" x14ac:dyDescent="0.3">
      <c r="A4" s="149"/>
      <c r="B4" s="149"/>
      <c r="C4" s="150">
        <v>0</v>
      </c>
      <c r="D4" s="150">
        <v>1</v>
      </c>
      <c r="E4" s="150">
        <v>2</v>
      </c>
      <c r="F4" s="150">
        <v>3</v>
      </c>
      <c r="G4" s="150">
        <v>4</v>
      </c>
      <c r="H4" s="150">
        <v>5</v>
      </c>
      <c r="I4" s="150">
        <v>6</v>
      </c>
      <c r="J4" s="149"/>
      <c r="K4" s="149"/>
      <c r="L4" s="149"/>
      <c r="M4" s="149"/>
      <c r="N4" s="149"/>
      <c r="O4" s="149"/>
      <c r="P4" s="149"/>
      <c r="Q4" s="149"/>
      <c r="R4" s="149"/>
      <c r="S4" s="149"/>
    </row>
    <row r="5" spans="1:19" ht="48" customHeight="1" x14ac:dyDescent="0.3">
      <c r="C5" s="142" t="s">
        <v>1399</v>
      </c>
      <c r="D5" s="142">
        <v>588</v>
      </c>
      <c r="E5" s="143">
        <v>19806853.34</v>
      </c>
      <c r="F5" s="329">
        <v>8549607.4600000009</v>
      </c>
      <c r="G5" s="329">
        <v>19925014.530000001</v>
      </c>
      <c r="H5" s="330">
        <v>57371.960000000006</v>
      </c>
      <c r="I5" s="330">
        <v>11318035.109999999</v>
      </c>
    </row>
    <row r="6" spans="1:19" ht="47.25" customHeight="1" x14ac:dyDescent="0.3">
      <c r="C6" s="147" t="s">
        <v>1402</v>
      </c>
      <c r="D6" s="147">
        <v>4</v>
      </c>
      <c r="E6" s="148">
        <v>118161.19</v>
      </c>
      <c r="F6" s="329"/>
      <c r="G6" s="329"/>
      <c r="H6" s="330"/>
      <c r="I6" s="330"/>
    </row>
    <row r="7" spans="1:19" ht="48.75" customHeight="1" thickBot="1" x14ac:dyDescent="0.35">
      <c r="C7" s="144" t="s">
        <v>1038</v>
      </c>
      <c r="D7" s="145">
        <f>SUM(D5:D6)</f>
        <v>592</v>
      </c>
      <c r="E7" s="146">
        <f>SUM(E5:E6)</f>
        <v>19925014.530000001</v>
      </c>
      <c r="F7" s="24"/>
      <c r="H7" s="141"/>
    </row>
    <row r="8" spans="1:19" s="27" customFormat="1" ht="48.75" customHeight="1" x14ac:dyDescent="0.3">
      <c r="A8" s="23"/>
      <c r="B8" s="23"/>
      <c r="C8" s="152"/>
      <c r="D8" s="152"/>
      <c r="E8" s="153"/>
      <c r="F8" s="24"/>
      <c r="G8" s="23"/>
      <c r="H8" s="141"/>
      <c r="I8" s="23"/>
      <c r="J8" s="23"/>
      <c r="K8" s="23"/>
      <c r="L8" s="23"/>
      <c r="M8" s="23"/>
      <c r="N8" s="23"/>
      <c r="O8" s="23"/>
      <c r="P8" s="23"/>
      <c r="Q8" s="23"/>
      <c r="R8" s="23"/>
      <c r="S8" s="23"/>
    </row>
    <row r="9" spans="1:19" ht="27.6" x14ac:dyDescent="0.3">
      <c r="C9" s="25" t="s">
        <v>1475</v>
      </c>
      <c r="D9" s="25" t="s">
        <v>1474</v>
      </c>
      <c r="E9" s="25" t="s">
        <v>1473</v>
      </c>
    </row>
    <row r="10" spans="1:19" ht="33" customHeight="1" x14ac:dyDescent="0.3">
      <c r="C10" s="26">
        <f>SUM(F5)</f>
        <v>8549607.4600000009</v>
      </c>
      <c r="D10" s="26">
        <f>SUM(E5)</f>
        <v>19806853.34</v>
      </c>
      <c r="E10" s="26">
        <f>D10-C10</f>
        <v>11257245.879999999</v>
      </c>
    </row>
    <row r="12" spans="1:19" x14ac:dyDescent="0.3">
      <c r="C12" s="140"/>
      <c r="D12" s="141"/>
      <c r="E12" s="141"/>
    </row>
  </sheetData>
  <mergeCells count="4">
    <mergeCell ref="F5:F6"/>
    <mergeCell ref="G5:G6"/>
    <mergeCell ref="H5:H6"/>
    <mergeCell ref="I5:I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CCFF"/>
  </sheetPr>
  <dimension ref="C2:K6"/>
  <sheetViews>
    <sheetView workbookViewId="0">
      <selection activeCell="E6" sqref="E6"/>
    </sheetView>
  </sheetViews>
  <sheetFormatPr defaultRowHeight="14.4" x14ac:dyDescent="0.3"/>
  <cols>
    <col min="3" max="3" width="16.44140625" style="138" customWidth="1"/>
    <col min="4" max="4" width="18" style="138" customWidth="1"/>
    <col min="5" max="5" width="20.33203125" style="138" customWidth="1"/>
    <col min="6" max="10" width="9.109375" style="138"/>
    <col min="11" max="11" width="9.109375" style="137"/>
  </cols>
  <sheetData>
    <row r="2" spans="3:5" ht="42.75" customHeight="1" x14ac:dyDescent="0.3">
      <c r="C2" s="25"/>
      <c r="D2" s="25" t="s">
        <v>1468</v>
      </c>
      <c r="E2" s="25" t="s">
        <v>1469</v>
      </c>
    </row>
    <row r="3" spans="3:5" ht="37.5" customHeight="1" x14ac:dyDescent="0.3">
      <c r="C3" s="139" t="s">
        <v>1465</v>
      </c>
      <c r="D3" s="25">
        <v>9</v>
      </c>
      <c r="E3" s="26">
        <v>27836.120000000003</v>
      </c>
    </row>
    <row r="4" spans="3:5" ht="44.25" customHeight="1" x14ac:dyDescent="0.3">
      <c r="C4" s="139" t="s">
        <v>1466</v>
      </c>
      <c r="D4" s="25">
        <v>8</v>
      </c>
      <c r="E4" s="26">
        <v>29299.45</v>
      </c>
    </row>
    <row r="5" spans="3:5" ht="51.75" customHeight="1" x14ac:dyDescent="0.3">
      <c r="C5" s="139" t="s">
        <v>1467</v>
      </c>
      <c r="D5" s="25">
        <v>3</v>
      </c>
      <c r="E5" s="26">
        <v>236.39000000000001</v>
      </c>
    </row>
    <row r="6" spans="3:5" x14ac:dyDescent="0.3">
      <c r="C6" s="25" t="s">
        <v>1038</v>
      </c>
      <c r="D6" s="25">
        <f>SUM(D3:D5)</f>
        <v>20</v>
      </c>
      <c r="E6" s="26">
        <f>SUM(E3:E5)</f>
        <v>57371.960000000006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BR680"/>
  <sheetViews>
    <sheetView topLeftCell="A664" zoomScale="80" zoomScaleNormal="80" workbookViewId="0">
      <selection activeCell="M678" sqref="M678"/>
    </sheetView>
  </sheetViews>
  <sheetFormatPr defaultColWidth="9.109375" defaultRowHeight="14.4" x14ac:dyDescent="0.3"/>
  <cols>
    <col min="1" max="1" width="7.5546875" style="28" customWidth="1"/>
    <col min="2" max="2" width="12.109375" style="29" customWidth="1"/>
    <col min="3" max="3" width="9.109375" style="30" customWidth="1"/>
    <col min="4" max="4" width="13.33203125" style="30" customWidth="1"/>
    <col min="5" max="5" width="30.5546875" style="30" customWidth="1"/>
    <col min="6" max="6" width="10.6640625" style="30" customWidth="1"/>
    <col min="7" max="7" width="12.88671875" style="30" customWidth="1"/>
    <col min="8" max="8" width="10" style="30" customWidth="1"/>
    <col min="9" max="9" width="8.44140625" style="30" customWidth="1"/>
    <col min="10" max="10" width="14.109375" style="29" customWidth="1"/>
    <col min="11" max="11" width="14.33203125" style="30" customWidth="1"/>
    <col min="12" max="12" width="13.33203125" style="30" customWidth="1"/>
    <col min="13" max="13" width="15.109375" style="31" customWidth="1"/>
    <col min="14" max="14" width="14.109375" style="32" customWidth="1"/>
    <col min="15" max="15" width="11.88671875" style="30" customWidth="1"/>
    <col min="16" max="16" width="14.88671875" style="32" customWidth="1"/>
    <col min="17" max="17" width="7.5546875" style="125" customWidth="1"/>
    <col min="18" max="18" width="9.5546875" style="34" customWidth="1"/>
    <col min="19" max="19" width="9.109375" style="30" customWidth="1"/>
    <col min="20" max="20" width="13.33203125" style="30" customWidth="1"/>
    <col min="21" max="21" width="30" style="33" customWidth="1"/>
    <col min="22" max="22" width="10.88671875" style="34" customWidth="1"/>
    <col min="23" max="23" width="13" style="33" customWidth="1"/>
    <col min="24" max="24" width="12" style="33" customWidth="1"/>
    <col min="25" max="26" width="14.44140625" style="33" customWidth="1"/>
    <col min="27" max="27" width="13.88671875" style="33" customWidth="1"/>
    <col min="28" max="28" width="12.44140625" style="33" customWidth="1"/>
    <col min="29" max="29" width="12.88671875" style="35" customWidth="1"/>
    <col min="30" max="30" width="12.5546875" style="32" customWidth="1"/>
    <col min="31" max="31" width="14" style="33" customWidth="1"/>
    <col min="32" max="32" width="14.88671875" style="30" customWidth="1"/>
    <col min="33" max="33" width="23.5546875" style="30" customWidth="1"/>
    <col min="34" max="34" width="24" style="36" customWidth="1"/>
    <col min="35" max="35" width="46.109375" style="37" customWidth="1"/>
    <col min="36" max="16384" width="9.109375" style="30"/>
  </cols>
  <sheetData>
    <row r="1" spans="1:35" x14ac:dyDescent="0.3">
      <c r="AH1" s="406" t="s">
        <v>1194</v>
      </c>
      <c r="AI1" s="407"/>
    </row>
    <row r="2" spans="1:35" ht="95.25" customHeight="1" x14ac:dyDescent="0.3"/>
    <row r="3" spans="1:35" ht="86.25" customHeight="1" x14ac:dyDescent="0.3">
      <c r="A3" s="408" t="s">
        <v>1130</v>
      </c>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9"/>
    </row>
    <row r="4" spans="1:35" s="38" customFormat="1" ht="30.75" customHeight="1" x14ac:dyDescent="0.3">
      <c r="A4" s="410" t="s">
        <v>1131</v>
      </c>
      <c r="B4" s="410"/>
      <c r="C4" s="410"/>
      <c r="D4" s="410"/>
      <c r="E4" s="410"/>
      <c r="F4" s="410"/>
      <c r="G4" s="410"/>
      <c r="H4" s="410"/>
      <c r="I4" s="410"/>
      <c r="J4" s="410"/>
      <c r="K4" s="410"/>
      <c r="L4" s="410"/>
      <c r="M4" s="410"/>
      <c r="N4" s="410"/>
      <c r="O4" s="410"/>
      <c r="P4" s="410"/>
      <c r="Q4" s="126"/>
      <c r="R4" s="411" t="s">
        <v>1129</v>
      </c>
      <c r="S4" s="411"/>
      <c r="T4" s="411"/>
      <c r="U4" s="411"/>
      <c r="V4" s="411"/>
      <c r="W4" s="411"/>
      <c r="X4" s="411"/>
      <c r="Y4" s="411"/>
      <c r="Z4" s="411"/>
      <c r="AA4" s="411"/>
      <c r="AB4" s="411"/>
      <c r="AC4" s="411"/>
      <c r="AD4" s="411"/>
      <c r="AE4" s="411"/>
      <c r="AF4" s="411"/>
      <c r="AG4" s="411"/>
      <c r="AH4" s="411"/>
      <c r="AI4" s="412"/>
    </row>
    <row r="5" spans="1:35" s="50" customFormat="1" ht="72" x14ac:dyDescent="0.35">
      <c r="A5" s="39" t="s">
        <v>1121</v>
      </c>
      <c r="B5" s="40" t="s">
        <v>0</v>
      </c>
      <c r="C5" s="41" t="s">
        <v>1</v>
      </c>
      <c r="D5" s="41" t="s">
        <v>2</v>
      </c>
      <c r="E5" s="41" t="s">
        <v>3</v>
      </c>
      <c r="F5" s="41" t="s">
        <v>4</v>
      </c>
      <c r="G5" s="41" t="s">
        <v>5</v>
      </c>
      <c r="H5" s="40" t="s">
        <v>6</v>
      </c>
      <c r="I5" s="41" t="s">
        <v>7</v>
      </c>
      <c r="J5" s="40" t="s">
        <v>8</v>
      </c>
      <c r="K5" s="41" t="s">
        <v>9</v>
      </c>
      <c r="L5" s="41" t="s">
        <v>10</v>
      </c>
      <c r="M5" s="42" t="s">
        <v>11</v>
      </c>
      <c r="N5" s="43" t="s">
        <v>12</v>
      </c>
      <c r="O5" s="43" t="s">
        <v>13</v>
      </c>
      <c r="P5" s="43" t="s">
        <v>1244</v>
      </c>
      <c r="Q5" s="39" t="s">
        <v>1121</v>
      </c>
      <c r="R5" s="40" t="s">
        <v>1381</v>
      </c>
      <c r="S5" s="41" t="s">
        <v>1</v>
      </c>
      <c r="T5" s="41" t="s">
        <v>2</v>
      </c>
      <c r="U5" s="44" t="s">
        <v>3</v>
      </c>
      <c r="V5" s="45" t="s">
        <v>4</v>
      </c>
      <c r="W5" s="44" t="s">
        <v>14</v>
      </c>
      <c r="X5" s="45" t="s">
        <v>15</v>
      </c>
      <c r="Y5" s="44" t="s">
        <v>1280</v>
      </c>
      <c r="Z5" s="44" t="s">
        <v>1279</v>
      </c>
      <c r="AA5" s="44" t="s">
        <v>9</v>
      </c>
      <c r="AB5" s="44" t="s">
        <v>10</v>
      </c>
      <c r="AC5" s="43" t="s">
        <v>11</v>
      </c>
      <c r="AD5" s="46" t="s">
        <v>12</v>
      </c>
      <c r="AE5" s="46" t="s">
        <v>16</v>
      </c>
      <c r="AF5" s="47" t="s">
        <v>1125</v>
      </c>
      <c r="AG5" s="48" t="s">
        <v>1126</v>
      </c>
      <c r="AH5" s="49" t="s">
        <v>1127</v>
      </c>
      <c r="AI5" s="48" t="s">
        <v>1128</v>
      </c>
    </row>
    <row r="6" spans="1:35" s="53" customFormat="1" x14ac:dyDescent="0.35">
      <c r="A6" s="54">
        <v>0</v>
      </c>
      <c r="B6" s="51" t="s">
        <v>1219</v>
      </c>
      <c r="C6" s="51">
        <v>2</v>
      </c>
      <c r="D6" s="51">
        <v>3</v>
      </c>
      <c r="E6" s="51" t="s">
        <v>1163</v>
      </c>
      <c r="F6" s="51" t="s">
        <v>1220</v>
      </c>
      <c r="G6" s="51">
        <v>6</v>
      </c>
      <c r="H6" s="51">
        <v>7</v>
      </c>
      <c r="I6" s="51">
        <v>8</v>
      </c>
      <c r="J6" s="52" t="s">
        <v>1221</v>
      </c>
      <c r="K6" s="51">
        <v>10</v>
      </c>
      <c r="L6" s="51">
        <v>11</v>
      </c>
      <c r="M6" s="51" t="s">
        <v>1222</v>
      </c>
      <c r="N6" s="51">
        <v>13</v>
      </c>
      <c r="O6" s="51">
        <v>14</v>
      </c>
      <c r="P6" s="51">
        <v>15</v>
      </c>
      <c r="Q6" s="51">
        <v>16</v>
      </c>
      <c r="R6" s="51">
        <v>17</v>
      </c>
      <c r="S6" s="51">
        <v>18</v>
      </c>
      <c r="T6" s="51">
        <v>19</v>
      </c>
      <c r="U6" s="51">
        <v>20</v>
      </c>
      <c r="V6" s="51">
        <v>21</v>
      </c>
      <c r="W6" s="51">
        <v>22</v>
      </c>
      <c r="X6" s="51">
        <v>23</v>
      </c>
      <c r="Y6" s="51">
        <v>24</v>
      </c>
      <c r="Z6" s="51">
        <v>25</v>
      </c>
      <c r="AA6" s="51">
        <v>26</v>
      </c>
      <c r="AB6" s="51">
        <v>27</v>
      </c>
      <c r="AC6" s="51">
        <v>28</v>
      </c>
      <c r="AD6" s="51">
        <v>29</v>
      </c>
      <c r="AE6" s="51">
        <v>30</v>
      </c>
      <c r="AF6" s="51">
        <v>31</v>
      </c>
      <c r="AG6" s="51">
        <v>32</v>
      </c>
      <c r="AH6" s="51">
        <v>33</v>
      </c>
      <c r="AI6" s="51">
        <v>34</v>
      </c>
    </row>
    <row r="7" spans="1:35" ht="57.6" x14ac:dyDescent="0.3">
      <c r="A7" s="54">
        <v>1</v>
      </c>
      <c r="B7" s="40">
        <v>3</v>
      </c>
      <c r="C7" s="41" t="s">
        <v>17</v>
      </c>
      <c r="D7" s="41" t="s">
        <v>18</v>
      </c>
      <c r="E7" s="41" t="s">
        <v>22</v>
      </c>
      <c r="F7" s="41">
        <v>10</v>
      </c>
      <c r="G7" s="40" t="s">
        <v>23</v>
      </c>
      <c r="H7" s="41" t="s">
        <v>24</v>
      </c>
      <c r="I7" s="41">
        <v>53546</v>
      </c>
      <c r="J7" s="55" t="s">
        <v>19</v>
      </c>
      <c r="K7" s="41" t="s">
        <v>25</v>
      </c>
      <c r="L7" s="41" t="s">
        <v>21</v>
      </c>
      <c r="M7" s="43">
        <v>11771</v>
      </c>
      <c r="N7" s="43">
        <v>4413</v>
      </c>
      <c r="O7" s="56" t="s">
        <v>19</v>
      </c>
      <c r="P7" s="43">
        <v>30601.95</v>
      </c>
      <c r="Q7" s="54">
        <v>1</v>
      </c>
      <c r="R7" s="40">
        <v>3</v>
      </c>
      <c r="S7" s="41" t="s">
        <v>17</v>
      </c>
      <c r="T7" s="41" t="s">
        <v>18</v>
      </c>
      <c r="U7" s="57" t="s">
        <v>22</v>
      </c>
      <c r="V7" s="58" t="s">
        <v>1152</v>
      </c>
      <c r="W7" s="57" t="s">
        <v>23</v>
      </c>
      <c r="X7" s="57">
        <v>53546</v>
      </c>
      <c r="Y7" s="57">
        <v>53546</v>
      </c>
      <c r="Z7" s="57" t="s">
        <v>37</v>
      </c>
      <c r="AA7" s="59" t="s">
        <v>20</v>
      </c>
      <c r="AB7" s="57" t="s">
        <v>21</v>
      </c>
      <c r="AC7" s="43">
        <v>11771</v>
      </c>
      <c r="AD7" s="43">
        <v>4413</v>
      </c>
      <c r="AE7" s="60" t="s">
        <v>37</v>
      </c>
      <c r="AF7" s="2">
        <v>48475.24</v>
      </c>
      <c r="AG7" s="61" t="s">
        <v>1213</v>
      </c>
      <c r="AH7" s="49" t="s">
        <v>824</v>
      </c>
      <c r="AI7" s="62" t="s">
        <v>1195</v>
      </c>
    </row>
    <row r="8" spans="1:35" ht="57.6" x14ac:dyDescent="0.3">
      <c r="A8" s="54">
        <v>2</v>
      </c>
      <c r="B8" s="40" t="s">
        <v>1163</v>
      </c>
      <c r="C8" s="41" t="s">
        <v>17</v>
      </c>
      <c r="D8" s="41" t="s">
        <v>18</v>
      </c>
      <c r="E8" s="41" t="s">
        <v>26</v>
      </c>
      <c r="F8" s="41">
        <v>10</v>
      </c>
      <c r="G8" s="40" t="s">
        <v>23</v>
      </c>
      <c r="H8" s="41" t="s">
        <v>27</v>
      </c>
      <c r="I8" s="41">
        <v>53545</v>
      </c>
      <c r="J8" s="55" t="s">
        <v>19</v>
      </c>
      <c r="K8" s="41" t="s">
        <v>25</v>
      </c>
      <c r="L8" s="41" t="s">
        <v>21</v>
      </c>
      <c r="M8" s="43">
        <v>11771</v>
      </c>
      <c r="N8" s="43">
        <v>3336</v>
      </c>
      <c r="O8" s="56" t="s">
        <v>19</v>
      </c>
      <c r="P8" s="43">
        <v>23133.49</v>
      </c>
      <c r="Q8" s="54">
        <f>Q7+1</f>
        <v>2</v>
      </c>
      <c r="R8" s="40" t="s">
        <v>1163</v>
      </c>
      <c r="S8" s="41" t="s">
        <v>17</v>
      </c>
      <c r="T8" s="41" t="s">
        <v>18</v>
      </c>
      <c r="U8" s="57" t="s">
        <v>1132</v>
      </c>
      <c r="V8" s="58" t="s">
        <v>1152</v>
      </c>
      <c r="W8" s="57" t="s">
        <v>23</v>
      </c>
      <c r="X8" s="57">
        <v>53545</v>
      </c>
      <c r="Y8" s="57">
        <v>53545</v>
      </c>
      <c r="Z8" s="57" t="s">
        <v>37</v>
      </c>
      <c r="AA8" s="59" t="s">
        <v>20</v>
      </c>
      <c r="AB8" s="57" t="s">
        <v>21</v>
      </c>
      <c r="AC8" s="43">
        <v>11771</v>
      </c>
      <c r="AD8" s="43">
        <v>3336</v>
      </c>
      <c r="AE8" s="60"/>
      <c r="AF8" s="2">
        <v>36644.769999999997</v>
      </c>
      <c r="AG8" s="61" t="s">
        <v>1213</v>
      </c>
      <c r="AH8" s="49" t="s">
        <v>824</v>
      </c>
      <c r="AI8" s="62" t="s">
        <v>1195</v>
      </c>
    </row>
    <row r="9" spans="1:35" ht="57.6" x14ac:dyDescent="0.3">
      <c r="A9" s="54">
        <v>3</v>
      </c>
      <c r="B9" s="40">
        <v>6</v>
      </c>
      <c r="C9" s="41" t="s">
        <v>17</v>
      </c>
      <c r="D9" s="41" t="s">
        <v>18</v>
      </c>
      <c r="E9" s="41" t="s">
        <v>22</v>
      </c>
      <c r="F9" s="41">
        <v>10</v>
      </c>
      <c r="G9" s="40" t="s">
        <v>28</v>
      </c>
      <c r="H9" s="41" t="s">
        <v>29</v>
      </c>
      <c r="I9" s="41">
        <v>51600</v>
      </c>
      <c r="J9" s="55" t="s">
        <v>19</v>
      </c>
      <c r="K9" s="41" t="s">
        <v>25</v>
      </c>
      <c r="L9" s="41" t="s">
        <v>21</v>
      </c>
      <c r="M9" s="43">
        <v>10001</v>
      </c>
      <c r="N9" s="43">
        <v>2706</v>
      </c>
      <c r="O9" s="56" t="s">
        <v>19</v>
      </c>
      <c r="P9" s="43">
        <v>18764.759999999998</v>
      </c>
      <c r="Q9" s="54">
        <v>3</v>
      </c>
      <c r="R9" s="40">
        <v>6</v>
      </c>
      <c r="S9" s="41" t="s">
        <v>17</v>
      </c>
      <c r="T9" s="41" t="s">
        <v>18</v>
      </c>
      <c r="U9" s="57" t="s">
        <v>22</v>
      </c>
      <c r="V9" s="58" t="s">
        <v>1152</v>
      </c>
      <c r="W9" s="57" t="s">
        <v>28</v>
      </c>
      <c r="X9" s="57" t="s">
        <v>29</v>
      </c>
      <c r="Y9" s="57">
        <v>51600</v>
      </c>
      <c r="Z9" s="57" t="s">
        <v>37</v>
      </c>
      <c r="AA9" s="59" t="s">
        <v>20</v>
      </c>
      <c r="AB9" s="57" t="s">
        <v>21</v>
      </c>
      <c r="AC9" s="43">
        <v>10001</v>
      </c>
      <c r="AD9" s="43">
        <v>2706</v>
      </c>
      <c r="AE9" s="60"/>
      <c r="AF9" s="2">
        <v>29724.44</v>
      </c>
      <c r="AG9" s="61" t="s">
        <v>1213</v>
      </c>
      <c r="AH9" s="49" t="s">
        <v>824</v>
      </c>
      <c r="AI9" s="62" t="s">
        <v>1195</v>
      </c>
    </row>
    <row r="10" spans="1:35" ht="57.6" x14ac:dyDescent="0.3">
      <c r="A10" s="54">
        <v>4</v>
      </c>
      <c r="B10" s="40">
        <v>7</v>
      </c>
      <c r="C10" s="41" t="s">
        <v>17</v>
      </c>
      <c r="D10" s="41" t="s">
        <v>18</v>
      </c>
      <c r="E10" s="41" t="s">
        <v>30</v>
      </c>
      <c r="F10" s="41">
        <v>10</v>
      </c>
      <c r="G10" s="40" t="s">
        <v>28</v>
      </c>
      <c r="H10" s="41" t="s">
        <v>31</v>
      </c>
      <c r="I10" s="41">
        <v>51599</v>
      </c>
      <c r="J10" s="55" t="s">
        <v>19</v>
      </c>
      <c r="K10" s="41" t="s">
        <v>25</v>
      </c>
      <c r="L10" s="41" t="s">
        <v>21</v>
      </c>
      <c r="M10" s="43">
        <v>10000</v>
      </c>
      <c r="N10" s="43">
        <v>2566</v>
      </c>
      <c r="O10" s="56" t="s">
        <v>19</v>
      </c>
      <c r="P10" s="43">
        <v>17793.93</v>
      </c>
      <c r="Q10" s="54">
        <f>Q9+1</f>
        <v>4</v>
      </c>
      <c r="R10" s="40">
        <v>7</v>
      </c>
      <c r="S10" s="41" t="s">
        <v>17</v>
      </c>
      <c r="T10" s="41" t="s">
        <v>18</v>
      </c>
      <c r="U10" s="57" t="s">
        <v>30</v>
      </c>
      <c r="V10" s="58" t="s">
        <v>1152</v>
      </c>
      <c r="W10" s="57" t="s">
        <v>28</v>
      </c>
      <c r="X10" s="57" t="s">
        <v>31</v>
      </c>
      <c r="Y10" s="57">
        <v>51599</v>
      </c>
      <c r="Z10" s="57" t="s">
        <v>37</v>
      </c>
      <c r="AA10" s="59" t="s">
        <v>20</v>
      </c>
      <c r="AB10" s="57" t="s">
        <v>21</v>
      </c>
      <c r="AC10" s="43">
        <v>10000</v>
      </c>
      <c r="AD10" s="43">
        <v>2566</v>
      </c>
      <c r="AE10" s="60"/>
      <c r="AF10" s="2">
        <v>28186.59</v>
      </c>
      <c r="AG10" s="61" t="s">
        <v>1213</v>
      </c>
      <c r="AH10" s="49" t="s">
        <v>824</v>
      </c>
      <c r="AI10" s="62" t="s">
        <v>1195</v>
      </c>
    </row>
    <row r="11" spans="1:35" ht="72" x14ac:dyDescent="0.3">
      <c r="A11" s="54">
        <v>5</v>
      </c>
      <c r="B11" s="40">
        <v>17</v>
      </c>
      <c r="C11" s="41" t="s">
        <v>17</v>
      </c>
      <c r="D11" s="41" t="s">
        <v>18</v>
      </c>
      <c r="E11" s="41" t="s">
        <v>33</v>
      </c>
      <c r="F11" s="41">
        <v>10</v>
      </c>
      <c r="G11" s="40" t="s">
        <v>34</v>
      </c>
      <c r="H11" s="41">
        <v>3588</v>
      </c>
      <c r="I11" s="41">
        <v>54627</v>
      </c>
      <c r="J11" s="55" t="s">
        <v>19</v>
      </c>
      <c r="K11" s="41" t="s">
        <v>20</v>
      </c>
      <c r="L11" s="41" t="s">
        <v>21</v>
      </c>
      <c r="M11" s="43">
        <v>14000</v>
      </c>
      <c r="N11" s="43">
        <v>5481</v>
      </c>
      <c r="O11" s="56" t="s">
        <v>19</v>
      </c>
      <c r="P11" s="43">
        <v>59753.86</v>
      </c>
      <c r="Q11" s="54">
        <v>5</v>
      </c>
      <c r="R11" s="40">
        <v>17</v>
      </c>
      <c r="S11" s="41" t="s">
        <v>17</v>
      </c>
      <c r="T11" s="41" t="s">
        <v>18</v>
      </c>
      <c r="U11" s="41" t="s">
        <v>33</v>
      </c>
      <c r="V11" s="41">
        <v>10</v>
      </c>
      <c r="W11" s="40" t="s">
        <v>34</v>
      </c>
      <c r="X11" s="41">
        <v>3588</v>
      </c>
      <c r="Y11" s="41">
        <v>54627</v>
      </c>
      <c r="Z11" s="57" t="s">
        <v>37</v>
      </c>
      <c r="AA11" s="41" t="s">
        <v>20</v>
      </c>
      <c r="AB11" s="41" t="s">
        <v>21</v>
      </c>
      <c r="AC11" s="43">
        <v>14000</v>
      </c>
      <c r="AD11" s="63">
        <v>5480</v>
      </c>
      <c r="AE11" s="60"/>
      <c r="AF11" s="2">
        <v>60195.839999999997</v>
      </c>
      <c r="AG11" s="61" t="s">
        <v>1213</v>
      </c>
      <c r="AH11" s="49" t="s">
        <v>1204</v>
      </c>
      <c r="AI11" s="62" t="s">
        <v>1215</v>
      </c>
    </row>
    <row r="12" spans="1:35" ht="72" x14ac:dyDescent="0.3">
      <c r="A12" s="54">
        <v>6</v>
      </c>
      <c r="B12" s="40">
        <v>18</v>
      </c>
      <c r="C12" s="41" t="s">
        <v>17</v>
      </c>
      <c r="D12" s="41" t="s">
        <v>18</v>
      </c>
      <c r="E12" s="41" t="s">
        <v>35</v>
      </c>
      <c r="F12" s="41">
        <v>10</v>
      </c>
      <c r="G12" s="40" t="s">
        <v>36</v>
      </c>
      <c r="H12" s="41">
        <v>3108</v>
      </c>
      <c r="I12" s="41">
        <v>55022</v>
      </c>
      <c r="J12" s="55" t="s">
        <v>19</v>
      </c>
      <c r="K12" s="41" t="s">
        <v>20</v>
      </c>
      <c r="L12" s="41" t="s">
        <v>21</v>
      </c>
      <c r="M12" s="43">
        <v>24050</v>
      </c>
      <c r="N12" s="43">
        <v>9465</v>
      </c>
      <c r="O12" s="56" t="s">
        <v>19</v>
      </c>
      <c r="P12" s="43">
        <v>103187.43</v>
      </c>
      <c r="Q12" s="54">
        <v>6</v>
      </c>
      <c r="R12" s="40">
        <v>18</v>
      </c>
      <c r="S12" s="41" t="s">
        <v>17</v>
      </c>
      <c r="T12" s="41" t="s">
        <v>18</v>
      </c>
      <c r="U12" s="57" t="s">
        <v>1151</v>
      </c>
      <c r="V12" s="58" t="s">
        <v>1152</v>
      </c>
      <c r="W12" s="57" t="s">
        <v>36</v>
      </c>
      <c r="X12" s="57">
        <v>55022</v>
      </c>
      <c r="Y12" s="57">
        <v>55022</v>
      </c>
      <c r="Z12" s="57" t="s">
        <v>37</v>
      </c>
      <c r="AA12" s="57" t="s">
        <v>20</v>
      </c>
      <c r="AB12" s="57" t="s">
        <v>21</v>
      </c>
      <c r="AC12" s="43">
        <v>24050</v>
      </c>
      <c r="AD12" s="63">
        <v>9466</v>
      </c>
      <c r="AE12" s="60"/>
      <c r="AF12" s="2">
        <v>103980.63</v>
      </c>
      <c r="AG12" s="61" t="s">
        <v>1213</v>
      </c>
      <c r="AH12" s="49" t="s">
        <v>1204</v>
      </c>
      <c r="AI12" s="62" t="s">
        <v>1215</v>
      </c>
    </row>
    <row r="13" spans="1:35" ht="57.6" x14ac:dyDescent="0.3">
      <c r="A13" s="361">
        <v>7</v>
      </c>
      <c r="B13" s="370">
        <v>38</v>
      </c>
      <c r="C13" s="370" t="s">
        <v>17</v>
      </c>
      <c r="D13" s="370" t="s">
        <v>40</v>
      </c>
      <c r="E13" s="370" t="s">
        <v>44</v>
      </c>
      <c r="F13" s="370" t="s">
        <v>19</v>
      </c>
      <c r="G13" s="370" t="s">
        <v>45</v>
      </c>
      <c r="H13" s="370" t="s">
        <v>19</v>
      </c>
      <c r="I13" s="370" t="s">
        <v>19</v>
      </c>
      <c r="J13" s="370" t="s">
        <v>19</v>
      </c>
      <c r="K13" s="64" t="s">
        <v>42</v>
      </c>
      <c r="L13" s="64" t="s">
        <v>38</v>
      </c>
      <c r="M13" s="65" t="s">
        <v>19</v>
      </c>
      <c r="N13" s="66">
        <v>157</v>
      </c>
      <c r="O13" s="64"/>
      <c r="P13" s="66">
        <v>17816.669999999998</v>
      </c>
      <c r="Q13" s="361">
        <v>7</v>
      </c>
      <c r="R13" s="370" t="s">
        <v>1230</v>
      </c>
      <c r="S13" s="414" t="s">
        <v>17</v>
      </c>
      <c r="T13" s="414" t="s">
        <v>40</v>
      </c>
      <c r="U13" s="64" t="s">
        <v>1238</v>
      </c>
      <c r="V13" s="414">
        <v>40</v>
      </c>
      <c r="W13" s="414">
        <v>148</v>
      </c>
      <c r="X13" s="414">
        <v>57638</v>
      </c>
      <c r="Y13" s="414">
        <v>57638</v>
      </c>
      <c r="Z13" s="344" t="s">
        <v>37</v>
      </c>
      <c r="AA13" s="67" t="s">
        <v>42</v>
      </c>
      <c r="AB13" s="68" t="s">
        <v>21</v>
      </c>
      <c r="AC13" s="404">
        <v>842</v>
      </c>
      <c r="AD13" s="63">
        <v>97</v>
      </c>
      <c r="AE13" s="69"/>
      <c r="AF13" s="2">
        <v>1663.21</v>
      </c>
      <c r="AG13" s="61" t="s">
        <v>1213</v>
      </c>
      <c r="AH13" s="352" t="s">
        <v>1111</v>
      </c>
      <c r="AI13" s="354" t="s">
        <v>1345</v>
      </c>
    </row>
    <row r="14" spans="1:35" ht="57.6" x14ac:dyDescent="0.3">
      <c r="A14" s="374"/>
      <c r="B14" s="373"/>
      <c r="C14" s="373"/>
      <c r="D14" s="373"/>
      <c r="E14" s="373"/>
      <c r="F14" s="373"/>
      <c r="G14" s="373"/>
      <c r="H14" s="373"/>
      <c r="I14" s="373"/>
      <c r="J14" s="373"/>
      <c r="K14" s="388" t="s">
        <v>39</v>
      </c>
      <c r="L14" s="365" t="s">
        <v>37</v>
      </c>
      <c r="M14" s="368" t="s">
        <v>37</v>
      </c>
      <c r="N14" s="363" t="s">
        <v>37</v>
      </c>
      <c r="O14" s="365" t="s">
        <v>46</v>
      </c>
      <c r="P14" s="363">
        <v>8100</v>
      </c>
      <c r="Q14" s="362"/>
      <c r="R14" s="371"/>
      <c r="S14" s="415"/>
      <c r="T14" s="415"/>
      <c r="U14" s="64" t="s">
        <v>1339</v>
      </c>
      <c r="V14" s="415"/>
      <c r="W14" s="415"/>
      <c r="X14" s="415"/>
      <c r="Y14" s="415"/>
      <c r="Z14" s="344"/>
      <c r="AA14" s="70" t="s">
        <v>39</v>
      </c>
      <c r="AB14" s="30" t="s">
        <v>37</v>
      </c>
      <c r="AC14" s="405"/>
      <c r="AD14" s="43" t="s">
        <v>37</v>
      </c>
      <c r="AE14" s="68" t="s">
        <v>1340</v>
      </c>
      <c r="AF14" s="2">
        <v>4502.91</v>
      </c>
      <c r="AG14" s="61" t="s">
        <v>1213</v>
      </c>
      <c r="AH14" s="375"/>
      <c r="AI14" s="376"/>
    </row>
    <row r="15" spans="1:35" ht="45" customHeight="1" x14ac:dyDescent="0.3">
      <c r="A15" s="374"/>
      <c r="B15" s="373"/>
      <c r="C15" s="373"/>
      <c r="D15" s="373"/>
      <c r="E15" s="373"/>
      <c r="F15" s="373"/>
      <c r="G15" s="373"/>
      <c r="H15" s="373"/>
      <c r="I15" s="373"/>
      <c r="J15" s="373"/>
      <c r="K15" s="413"/>
      <c r="L15" s="390"/>
      <c r="M15" s="401"/>
      <c r="N15" s="372"/>
      <c r="O15" s="390"/>
      <c r="P15" s="372"/>
      <c r="Q15" s="361">
        <v>8</v>
      </c>
      <c r="R15" s="370" t="s">
        <v>1342</v>
      </c>
      <c r="S15" s="370" t="s">
        <v>17</v>
      </c>
      <c r="T15" s="370" t="s">
        <v>40</v>
      </c>
      <c r="U15" s="365" t="s">
        <v>1238</v>
      </c>
      <c r="V15" s="365">
        <v>40</v>
      </c>
      <c r="W15" s="365">
        <v>148</v>
      </c>
      <c r="X15" s="365">
        <v>57639</v>
      </c>
      <c r="Y15" s="365">
        <v>57639</v>
      </c>
      <c r="Z15" s="388" t="s">
        <v>1343</v>
      </c>
      <c r="AA15" s="67" t="s">
        <v>42</v>
      </c>
      <c r="AB15" s="68" t="s">
        <v>21</v>
      </c>
      <c r="AC15" s="404">
        <v>66</v>
      </c>
      <c r="AD15" s="63">
        <v>42</v>
      </c>
      <c r="AE15" s="60"/>
      <c r="AF15" s="2">
        <v>720.15</v>
      </c>
      <c r="AG15" s="61" t="s">
        <v>1213</v>
      </c>
      <c r="AH15" s="375"/>
      <c r="AI15" s="376"/>
    </row>
    <row r="16" spans="1:35" ht="57.6" x14ac:dyDescent="0.3">
      <c r="A16" s="362"/>
      <c r="B16" s="371"/>
      <c r="C16" s="371"/>
      <c r="D16" s="371"/>
      <c r="E16" s="371"/>
      <c r="F16" s="371"/>
      <c r="G16" s="371"/>
      <c r="H16" s="371"/>
      <c r="I16" s="371"/>
      <c r="J16" s="371"/>
      <c r="K16" s="389"/>
      <c r="L16" s="366"/>
      <c r="M16" s="369"/>
      <c r="N16" s="364"/>
      <c r="O16" s="366"/>
      <c r="P16" s="364"/>
      <c r="Q16" s="362"/>
      <c r="R16" s="371"/>
      <c r="S16" s="371"/>
      <c r="T16" s="371"/>
      <c r="U16" s="366"/>
      <c r="V16" s="366"/>
      <c r="W16" s="366"/>
      <c r="X16" s="366"/>
      <c r="Y16" s="366"/>
      <c r="Z16" s="389"/>
      <c r="AA16" s="70" t="s">
        <v>39</v>
      </c>
      <c r="AB16" s="30" t="s">
        <v>37</v>
      </c>
      <c r="AC16" s="405"/>
      <c r="AD16" s="43"/>
      <c r="AE16" s="68" t="s">
        <v>1344</v>
      </c>
      <c r="AF16" s="2">
        <v>3597.09</v>
      </c>
      <c r="AG16" s="61" t="s">
        <v>1213</v>
      </c>
      <c r="AH16" s="353"/>
      <c r="AI16" s="355"/>
    </row>
    <row r="17" spans="1:35" ht="57.6" x14ac:dyDescent="0.3">
      <c r="A17" s="361">
        <v>8</v>
      </c>
      <c r="B17" s="370">
        <v>39</v>
      </c>
      <c r="C17" s="365" t="s">
        <v>17</v>
      </c>
      <c r="D17" s="365" t="s">
        <v>40</v>
      </c>
      <c r="E17" s="365" t="s">
        <v>1233</v>
      </c>
      <c r="F17" s="368" t="s">
        <v>19</v>
      </c>
      <c r="G17" s="365" t="s">
        <v>1234</v>
      </c>
      <c r="H17" s="368" t="s">
        <v>19</v>
      </c>
      <c r="I17" s="368" t="s">
        <v>19</v>
      </c>
      <c r="J17" s="402" t="s">
        <v>19</v>
      </c>
      <c r="K17" s="71" t="s">
        <v>42</v>
      </c>
      <c r="L17" s="64" t="s">
        <v>38</v>
      </c>
      <c r="M17" s="65" t="s">
        <v>19</v>
      </c>
      <c r="N17" s="72">
        <v>114</v>
      </c>
      <c r="O17" s="64"/>
      <c r="P17" s="66">
        <v>12936.95</v>
      </c>
      <c r="Q17" s="361">
        <v>9</v>
      </c>
      <c r="R17" s="370" t="s">
        <v>1231</v>
      </c>
      <c r="S17" s="365" t="s">
        <v>17</v>
      </c>
      <c r="T17" s="365" t="s">
        <v>40</v>
      </c>
      <c r="U17" s="73" t="s">
        <v>1238</v>
      </c>
      <c r="V17" s="365">
        <v>40</v>
      </c>
      <c r="W17" s="365" t="s">
        <v>1243</v>
      </c>
      <c r="X17" s="365">
        <v>57641</v>
      </c>
      <c r="Y17" s="365">
        <v>57641</v>
      </c>
      <c r="Z17" s="365" t="s">
        <v>37</v>
      </c>
      <c r="AA17" s="64" t="s">
        <v>42</v>
      </c>
      <c r="AB17" s="68" t="s">
        <v>21</v>
      </c>
      <c r="AC17" s="74">
        <v>1355</v>
      </c>
      <c r="AD17" s="43">
        <v>114</v>
      </c>
      <c r="AE17" s="60"/>
      <c r="AF17" s="2">
        <v>1954.7</v>
      </c>
      <c r="AG17" s="61" t="s">
        <v>1213</v>
      </c>
      <c r="AH17" s="352" t="s">
        <v>1197</v>
      </c>
      <c r="AI17" s="354" t="s">
        <v>1214</v>
      </c>
    </row>
    <row r="18" spans="1:35" ht="43.2" x14ac:dyDescent="0.3">
      <c r="A18" s="362"/>
      <c r="B18" s="371"/>
      <c r="C18" s="366"/>
      <c r="D18" s="366"/>
      <c r="E18" s="366"/>
      <c r="F18" s="369"/>
      <c r="G18" s="366"/>
      <c r="H18" s="369"/>
      <c r="I18" s="369"/>
      <c r="J18" s="403"/>
      <c r="K18" s="70" t="s">
        <v>39</v>
      </c>
      <c r="L18" s="64"/>
      <c r="M18" s="65"/>
      <c r="N18" s="72"/>
      <c r="O18" s="64" t="s">
        <v>1235</v>
      </c>
      <c r="P18" s="66">
        <v>9688.16</v>
      </c>
      <c r="Q18" s="362"/>
      <c r="R18" s="371"/>
      <c r="S18" s="366"/>
      <c r="T18" s="366"/>
      <c r="U18" s="73" t="s">
        <v>1237</v>
      </c>
      <c r="V18" s="366"/>
      <c r="W18" s="366"/>
      <c r="X18" s="366"/>
      <c r="Y18" s="366"/>
      <c r="Z18" s="366"/>
      <c r="AA18" s="70" t="s">
        <v>39</v>
      </c>
      <c r="AB18" s="41" t="s">
        <v>37</v>
      </c>
      <c r="AC18" s="74"/>
      <c r="AD18" s="43" t="s">
        <v>37</v>
      </c>
      <c r="AE18" s="60" t="s">
        <v>1341</v>
      </c>
      <c r="AF18" s="47">
        <v>9688.16</v>
      </c>
      <c r="AG18" s="75" t="s">
        <v>1236</v>
      </c>
      <c r="AH18" s="353"/>
      <c r="AI18" s="355"/>
    </row>
    <row r="19" spans="1:35" ht="57.6" x14ac:dyDescent="0.3">
      <c r="A19" s="361">
        <v>9</v>
      </c>
      <c r="B19" s="370">
        <v>57</v>
      </c>
      <c r="C19" s="365" t="s">
        <v>17</v>
      </c>
      <c r="D19" s="365" t="s">
        <v>40</v>
      </c>
      <c r="E19" s="365" t="s">
        <v>48</v>
      </c>
      <c r="F19" s="365">
        <v>45</v>
      </c>
      <c r="G19" s="365">
        <v>170</v>
      </c>
      <c r="H19" s="365">
        <v>55341</v>
      </c>
      <c r="I19" s="365">
        <v>55341</v>
      </c>
      <c r="J19" s="370" t="s">
        <v>19</v>
      </c>
      <c r="K19" s="365" t="s">
        <v>20</v>
      </c>
      <c r="L19" s="365" t="s">
        <v>21</v>
      </c>
      <c r="M19" s="363">
        <v>5000</v>
      </c>
      <c r="N19" s="363">
        <v>52</v>
      </c>
      <c r="O19" s="368" t="s">
        <v>19</v>
      </c>
      <c r="P19" s="363">
        <v>590.23</v>
      </c>
      <c r="Q19" s="80">
        <v>10</v>
      </c>
      <c r="R19" s="77">
        <v>57</v>
      </c>
      <c r="S19" s="64" t="s">
        <v>17</v>
      </c>
      <c r="T19" s="64" t="s">
        <v>40</v>
      </c>
      <c r="U19" s="59" t="s">
        <v>1133</v>
      </c>
      <c r="V19" s="58" t="s">
        <v>51</v>
      </c>
      <c r="W19" s="57">
        <v>170</v>
      </c>
      <c r="X19" s="57">
        <v>56568</v>
      </c>
      <c r="Y19" s="57">
        <v>56568</v>
      </c>
      <c r="Z19" s="33" t="s">
        <v>37</v>
      </c>
      <c r="AA19" s="64" t="s">
        <v>20</v>
      </c>
      <c r="AB19" s="57" t="s">
        <v>21</v>
      </c>
      <c r="AC19" s="66">
        <v>2500</v>
      </c>
      <c r="AD19" s="43">
        <v>25</v>
      </c>
      <c r="AE19" s="60"/>
      <c r="AF19" s="2">
        <v>285.77999999999997</v>
      </c>
      <c r="AG19" s="61" t="s">
        <v>1213</v>
      </c>
      <c r="AH19" s="49" t="s">
        <v>1200</v>
      </c>
      <c r="AI19" s="62" t="s">
        <v>1217</v>
      </c>
    </row>
    <row r="20" spans="1:35" ht="57.6" x14ac:dyDescent="0.3">
      <c r="A20" s="362"/>
      <c r="B20" s="371"/>
      <c r="C20" s="366"/>
      <c r="D20" s="366"/>
      <c r="E20" s="366"/>
      <c r="F20" s="366"/>
      <c r="G20" s="366"/>
      <c r="H20" s="366"/>
      <c r="I20" s="366"/>
      <c r="J20" s="371"/>
      <c r="K20" s="366"/>
      <c r="L20" s="366"/>
      <c r="M20" s="364"/>
      <c r="N20" s="364"/>
      <c r="O20" s="369"/>
      <c r="P20" s="364"/>
      <c r="Q20" s="80">
        <v>11</v>
      </c>
      <c r="R20" s="77" t="s">
        <v>1189</v>
      </c>
      <c r="S20" s="64" t="s">
        <v>17</v>
      </c>
      <c r="T20" s="64" t="s">
        <v>40</v>
      </c>
      <c r="U20" s="59" t="s">
        <v>1134</v>
      </c>
      <c r="V20" s="58" t="s">
        <v>51</v>
      </c>
      <c r="W20" s="57">
        <v>170</v>
      </c>
      <c r="X20" s="57">
        <v>56569</v>
      </c>
      <c r="Y20" s="57">
        <v>56569</v>
      </c>
      <c r="Z20" s="57" t="s">
        <v>37</v>
      </c>
      <c r="AA20" s="64" t="s">
        <v>20</v>
      </c>
      <c r="AB20" s="57" t="s">
        <v>21</v>
      </c>
      <c r="AC20" s="66">
        <v>2500</v>
      </c>
      <c r="AD20" s="43">
        <v>27</v>
      </c>
      <c r="AE20" s="60"/>
      <c r="AF20" s="2">
        <v>308.64</v>
      </c>
      <c r="AG20" s="61" t="s">
        <v>1213</v>
      </c>
      <c r="AH20" s="49" t="s">
        <v>1200</v>
      </c>
      <c r="AI20" s="62" t="s">
        <v>1217</v>
      </c>
    </row>
    <row r="21" spans="1:35" ht="57.6" x14ac:dyDescent="0.3">
      <c r="A21" s="361">
        <v>10</v>
      </c>
      <c r="B21" s="370">
        <v>118</v>
      </c>
      <c r="C21" s="370" t="s">
        <v>17</v>
      </c>
      <c r="D21" s="370" t="s">
        <v>40</v>
      </c>
      <c r="E21" s="370" t="s">
        <v>55</v>
      </c>
      <c r="F21" s="370">
        <v>45</v>
      </c>
      <c r="G21" s="370">
        <v>170</v>
      </c>
      <c r="H21" s="370">
        <v>55389</v>
      </c>
      <c r="I21" s="370">
        <v>55389</v>
      </c>
      <c r="J21" s="370" t="s">
        <v>19</v>
      </c>
      <c r="K21" s="370" t="s">
        <v>20</v>
      </c>
      <c r="L21" s="370" t="s">
        <v>21</v>
      </c>
      <c r="M21" s="370">
        <v>5000</v>
      </c>
      <c r="N21" s="370">
        <v>664</v>
      </c>
      <c r="O21" s="370" t="s">
        <v>19</v>
      </c>
      <c r="P21" s="370">
        <v>7536.73</v>
      </c>
      <c r="Q21" s="80">
        <v>12</v>
      </c>
      <c r="R21" s="77">
        <v>118</v>
      </c>
      <c r="S21" s="64" t="s">
        <v>17</v>
      </c>
      <c r="T21" s="64" t="s">
        <v>40</v>
      </c>
      <c r="U21" s="68" t="s">
        <v>56</v>
      </c>
      <c r="V21" s="40" t="s">
        <v>51</v>
      </c>
      <c r="W21" s="41">
        <v>170</v>
      </c>
      <c r="X21" s="41">
        <v>56567</v>
      </c>
      <c r="Y21" s="41">
        <v>56567</v>
      </c>
      <c r="Z21" s="57" t="s">
        <v>37</v>
      </c>
      <c r="AA21" s="64" t="s">
        <v>20</v>
      </c>
      <c r="AB21" s="57" t="s">
        <v>21</v>
      </c>
      <c r="AC21" s="66">
        <v>2500</v>
      </c>
      <c r="AD21" s="43">
        <v>337</v>
      </c>
      <c r="AE21" s="60" t="s">
        <v>19</v>
      </c>
      <c r="AF21" s="2">
        <v>3852.25</v>
      </c>
      <c r="AG21" s="61" t="s">
        <v>1213</v>
      </c>
      <c r="AH21" s="49" t="s">
        <v>1200</v>
      </c>
      <c r="AI21" s="62" t="s">
        <v>1217</v>
      </c>
    </row>
    <row r="22" spans="1:35" ht="57.6" x14ac:dyDescent="0.3">
      <c r="A22" s="362"/>
      <c r="B22" s="371"/>
      <c r="C22" s="371"/>
      <c r="D22" s="371"/>
      <c r="E22" s="371"/>
      <c r="F22" s="371"/>
      <c r="G22" s="371"/>
      <c r="H22" s="371"/>
      <c r="I22" s="371"/>
      <c r="J22" s="371"/>
      <c r="K22" s="371"/>
      <c r="L22" s="371"/>
      <c r="M22" s="371"/>
      <c r="N22" s="371"/>
      <c r="O22" s="371"/>
      <c r="P22" s="371"/>
      <c r="Q22" s="80">
        <v>13</v>
      </c>
      <c r="R22" s="77" t="s">
        <v>1391</v>
      </c>
      <c r="S22" s="64" t="s">
        <v>17</v>
      </c>
      <c r="T22" s="64" t="s">
        <v>40</v>
      </c>
      <c r="U22" s="68" t="s">
        <v>57</v>
      </c>
      <c r="V22" s="40" t="s">
        <v>51</v>
      </c>
      <c r="W22" s="41">
        <v>170</v>
      </c>
      <c r="X22" s="41">
        <v>56566</v>
      </c>
      <c r="Y22" s="41">
        <v>56566</v>
      </c>
      <c r="Z22" s="57" t="s">
        <v>37</v>
      </c>
      <c r="AA22" s="64" t="s">
        <v>20</v>
      </c>
      <c r="AB22" s="57" t="s">
        <v>21</v>
      </c>
      <c r="AC22" s="66">
        <v>2500</v>
      </c>
      <c r="AD22" s="43">
        <v>327</v>
      </c>
      <c r="AE22" s="60" t="s">
        <v>19</v>
      </c>
      <c r="AF22" s="2">
        <v>3737.94</v>
      </c>
      <c r="AG22" s="61" t="s">
        <v>1213</v>
      </c>
      <c r="AH22" s="49" t="s">
        <v>1200</v>
      </c>
      <c r="AI22" s="62" t="s">
        <v>1217</v>
      </c>
    </row>
    <row r="23" spans="1:35" ht="86.4" x14ac:dyDescent="0.3">
      <c r="A23" s="80">
        <v>11</v>
      </c>
      <c r="B23" s="77">
        <v>140</v>
      </c>
      <c r="C23" s="64" t="s">
        <v>17</v>
      </c>
      <c r="D23" s="64" t="s">
        <v>40</v>
      </c>
      <c r="E23" s="64" t="s">
        <v>58</v>
      </c>
      <c r="F23" s="64">
        <v>49</v>
      </c>
      <c r="G23" s="64">
        <v>178</v>
      </c>
      <c r="H23" s="64">
        <v>1712</v>
      </c>
      <c r="I23" s="64">
        <v>52141</v>
      </c>
      <c r="J23" s="77">
        <v>21107</v>
      </c>
      <c r="K23" s="64" t="s">
        <v>25</v>
      </c>
      <c r="L23" s="64" t="s">
        <v>21</v>
      </c>
      <c r="M23" s="66">
        <v>2490</v>
      </c>
      <c r="N23" s="66">
        <v>245</v>
      </c>
      <c r="O23" s="65" t="s">
        <v>19</v>
      </c>
      <c r="P23" s="66">
        <v>1949.71</v>
      </c>
      <c r="Q23" s="80">
        <v>14</v>
      </c>
      <c r="R23" s="77">
        <v>140</v>
      </c>
      <c r="S23" s="64" t="s">
        <v>17</v>
      </c>
      <c r="T23" s="64" t="s">
        <v>40</v>
      </c>
      <c r="U23" s="41" t="s">
        <v>59</v>
      </c>
      <c r="V23" s="40" t="s">
        <v>60</v>
      </c>
      <c r="W23" s="41">
        <v>178</v>
      </c>
      <c r="X23" s="41">
        <v>1712</v>
      </c>
      <c r="Y23" s="41">
        <v>52141</v>
      </c>
      <c r="Z23" s="41" t="s">
        <v>37</v>
      </c>
      <c r="AA23" s="73" t="s">
        <v>20</v>
      </c>
      <c r="AB23" s="57" t="s">
        <v>21</v>
      </c>
      <c r="AC23" s="66">
        <v>2500</v>
      </c>
      <c r="AD23" s="43">
        <v>222</v>
      </c>
      <c r="AE23" s="60" t="s">
        <v>19</v>
      </c>
      <c r="AF23" s="2">
        <v>2537.6799999999998</v>
      </c>
      <c r="AG23" s="61" t="s">
        <v>1213</v>
      </c>
      <c r="AH23" s="49" t="s">
        <v>1210</v>
      </c>
      <c r="AI23" s="62" t="s">
        <v>1211</v>
      </c>
    </row>
    <row r="24" spans="1:35" ht="72" x14ac:dyDescent="0.3">
      <c r="A24" s="123">
        <v>12</v>
      </c>
      <c r="B24" s="78">
        <v>141</v>
      </c>
      <c r="C24" s="78" t="s">
        <v>17</v>
      </c>
      <c r="D24" s="78" t="s">
        <v>40</v>
      </c>
      <c r="E24" s="78" t="s">
        <v>61</v>
      </c>
      <c r="F24" s="78">
        <v>49</v>
      </c>
      <c r="G24" s="78">
        <v>178</v>
      </c>
      <c r="H24" s="78" t="s">
        <v>19</v>
      </c>
      <c r="I24" s="78" t="s">
        <v>19</v>
      </c>
      <c r="J24" s="78">
        <v>68538</v>
      </c>
      <c r="K24" s="78" t="s">
        <v>20</v>
      </c>
      <c r="L24" s="78" t="s">
        <v>21</v>
      </c>
      <c r="M24" s="78">
        <v>2900</v>
      </c>
      <c r="N24" s="79">
        <v>374</v>
      </c>
      <c r="O24" s="78" t="s">
        <v>19</v>
      </c>
      <c r="P24" s="79">
        <v>4245.09</v>
      </c>
      <c r="Q24" s="80">
        <v>15</v>
      </c>
      <c r="R24" s="77">
        <v>141</v>
      </c>
      <c r="S24" s="64" t="s">
        <v>17</v>
      </c>
      <c r="T24" s="64" t="s">
        <v>40</v>
      </c>
      <c r="U24" s="64" t="s">
        <v>1245</v>
      </c>
      <c r="V24" s="64">
        <v>49</v>
      </c>
      <c r="W24" s="64">
        <v>178</v>
      </c>
      <c r="X24" s="65" t="s">
        <v>19</v>
      </c>
      <c r="Y24" s="65" t="s">
        <v>37</v>
      </c>
      <c r="Z24" s="65">
        <v>68538</v>
      </c>
      <c r="AA24" s="64" t="s">
        <v>20</v>
      </c>
      <c r="AB24" s="64" t="s">
        <v>21</v>
      </c>
      <c r="AC24" s="66">
        <v>2900</v>
      </c>
      <c r="AD24" s="63">
        <v>347</v>
      </c>
      <c r="AE24" s="60"/>
      <c r="AF24" s="2">
        <v>3966.56</v>
      </c>
      <c r="AG24" s="61" t="s">
        <v>1213</v>
      </c>
      <c r="AH24" s="49" t="s">
        <v>1200</v>
      </c>
      <c r="AI24" s="62" t="s">
        <v>1217</v>
      </c>
    </row>
    <row r="25" spans="1:35" ht="72" x14ac:dyDescent="0.3">
      <c r="A25" s="80">
        <v>13</v>
      </c>
      <c r="B25" s="77">
        <v>142</v>
      </c>
      <c r="C25" s="64" t="s">
        <v>17</v>
      </c>
      <c r="D25" s="64" t="s">
        <v>40</v>
      </c>
      <c r="E25" s="64" t="s">
        <v>62</v>
      </c>
      <c r="F25" s="64">
        <v>49</v>
      </c>
      <c r="G25" s="64">
        <v>178</v>
      </c>
      <c r="H25" s="65" t="s">
        <v>19</v>
      </c>
      <c r="I25" s="65" t="s">
        <v>19</v>
      </c>
      <c r="J25" s="77">
        <v>45896</v>
      </c>
      <c r="K25" s="64" t="s">
        <v>20</v>
      </c>
      <c r="L25" s="64" t="s">
        <v>21</v>
      </c>
      <c r="M25" s="66">
        <v>5000</v>
      </c>
      <c r="N25" s="66">
        <v>849</v>
      </c>
      <c r="O25" s="65" t="s">
        <v>19</v>
      </c>
      <c r="P25" s="66">
        <v>9636.57</v>
      </c>
      <c r="Q25" s="80">
        <v>16</v>
      </c>
      <c r="R25" s="77">
        <v>142</v>
      </c>
      <c r="S25" s="64" t="s">
        <v>17</v>
      </c>
      <c r="T25" s="64" t="s">
        <v>40</v>
      </c>
      <c r="U25" s="41" t="s">
        <v>63</v>
      </c>
      <c r="V25" s="40" t="s">
        <v>60</v>
      </c>
      <c r="W25" s="41">
        <v>178</v>
      </c>
      <c r="X25" s="41" t="s">
        <v>19</v>
      </c>
      <c r="Y25" s="41" t="s">
        <v>19</v>
      </c>
      <c r="Z25" s="77">
        <v>45896</v>
      </c>
      <c r="AA25" s="64" t="s">
        <v>20</v>
      </c>
      <c r="AB25" s="64" t="s">
        <v>21</v>
      </c>
      <c r="AC25" s="66">
        <v>5000</v>
      </c>
      <c r="AD25" s="63">
        <v>821</v>
      </c>
      <c r="AE25" s="60" t="s">
        <v>19</v>
      </c>
      <c r="AF25" s="2">
        <v>9384.85</v>
      </c>
      <c r="AG25" s="61" t="s">
        <v>1213</v>
      </c>
      <c r="AH25" s="49" t="s">
        <v>1204</v>
      </c>
      <c r="AI25" s="62" t="s">
        <v>1215</v>
      </c>
    </row>
    <row r="26" spans="1:35" ht="86.4" x14ac:dyDescent="0.3">
      <c r="A26" s="80">
        <v>14</v>
      </c>
      <c r="B26" s="77">
        <v>143</v>
      </c>
      <c r="C26" s="64" t="s">
        <v>17</v>
      </c>
      <c r="D26" s="64" t="s">
        <v>40</v>
      </c>
      <c r="E26" s="64" t="s">
        <v>64</v>
      </c>
      <c r="F26" s="64">
        <v>49</v>
      </c>
      <c r="G26" s="64">
        <v>178</v>
      </c>
      <c r="H26" s="64">
        <v>1708</v>
      </c>
      <c r="I26" s="64">
        <v>52143</v>
      </c>
      <c r="J26" s="81" t="s">
        <v>19</v>
      </c>
      <c r="K26" s="64" t="s">
        <v>25</v>
      </c>
      <c r="L26" s="64" t="s">
        <v>21</v>
      </c>
      <c r="M26" s="66">
        <v>4998</v>
      </c>
      <c r="N26" s="66">
        <v>1115</v>
      </c>
      <c r="O26" s="65" t="s">
        <v>19</v>
      </c>
      <c r="P26" s="66">
        <v>8873.17</v>
      </c>
      <c r="Q26" s="80">
        <v>17</v>
      </c>
      <c r="R26" s="77">
        <v>143</v>
      </c>
      <c r="S26" s="64" t="s">
        <v>17</v>
      </c>
      <c r="T26" s="64" t="s">
        <v>40</v>
      </c>
      <c r="U26" s="41" t="s">
        <v>59</v>
      </c>
      <c r="V26" s="40" t="s">
        <v>19</v>
      </c>
      <c r="W26" s="41" t="s">
        <v>19</v>
      </c>
      <c r="X26" s="41">
        <v>1708</v>
      </c>
      <c r="Y26" s="41">
        <v>52143</v>
      </c>
      <c r="Z26" s="41" t="s">
        <v>37</v>
      </c>
      <c r="AA26" s="64" t="s">
        <v>20</v>
      </c>
      <c r="AB26" s="64" t="s">
        <v>21</v>
      </c>
      <c r="AC26" s="66">
        <v>5000</v>
      </c>
      <c r="AD26" s="63">
        <v>1105</v>
      </c>
      <c r="AE26" s="60" t="s">
        <v>19</v>
      </c>
      <c r="AF26" s="2">
        <v>12631.26</v>
      </c>
      <c r="AG26" s="61" t="s">
        <v>1213</v>
      </c>
      <c r="AH26" s="49" t="s">
        <v>1210</v>
      </c>
      <c r="AI26" s="62" t="s">
        <v>1211</v>
      </c>
    </row>
    <row r="27" spans="1:35" ht="57.6" x14ac:dyDescent="0.3">
      <c r="A27" s="361">
        <v>15</v>
      </c>
      <c r="B27" s="370">
        <v>144</v>
      </c>
      <c r="C27" s="370" t="s">
        <v>17</v>
      </c>
      <c r="D27" s="370" t="s">
        <v>40</v>
      </c>
      <c r="E27" s="370" t="s">
        <v>65</v>
      </c>
      <c r="F27" s="370">
        <v>49</v>
      </c>
      <c r="G27" s="370">
        <v>178</v>
      </c>
      <c r="H27" s="370" t="s">
        <v>19</v>
      </c>
      <c r="I27" s="370" t="s">
        <v>19</v>
      </c>
      <c r="J27" s="370">
        <v>39064</v>
      </c>
      <c r="K27" s="370" t="s">
        <v>20</v>
      </c>
      <c r="L27" s="370" t="s">
        <v>21</v>
      </c>
      <c r="M27" s="363">
        <v>4998</v>
      </c>
      <c r="N27" s="363">
        <v>1243</v>
      </c>
      <c r="O27" s="368" t="s">
        <v>19</v>
      </c>
      <c r="P27" s="363">
        <v>14108.67</v>
      </c>
      <c r="Q27" s="80">
        <v>18</v>
      </c>
      <c r="R27" s="77" t="s">
        <v>1192</v>
      </c>
      <c r="S27" s="77" t="s">
        <v>17</v>
      </c>
      <c r="T27" s="77" t="s">
        <v>40</v>
      </c>
      <c r="U27" s="59" t="s">
        <v>1082</v>
      </c>
      <c r="V27" s="58" t="s">
        <v>60</v>
      </c>
      <c r="W27" s="57">
        <v>178</v>
      </c>
      <c r="X27" s="57" t="s">
        <v>19</v>
      </c>
      <c r="Y27" s="57" t="s">
        <v>19</v>
      </c>
      <c r="Z27" s="57" t="s">
        <v>37</v>
      </c>
      <c r="AA27" s="64" t="s">
        <v>20</v>
      </c>
      <c r="AB27" s="57" t="s">
        <v>21</v>
      </c>
      <c r="AC27" s="66">
        <v>2500</v>
      </c>
      <c r="AD27" s="63">
        <v>622</v>
      </c>
      <c r="AE27" s="60"/>
      <c r="AF27" s="2">
        <v>7110.08</v>
      </c>
      <c r="AG27" s="61" t="s">
        <v>1213</v>
      </c>
      <c r="AH27" s="49" t="s">
        <v>1200</v>
      </c>
      <c r="AI27" s="62" t="s">
        <v>1217</v>
      </c>
    </row>
    <row r="28" spans="1:35" ht="57.6" x14ac:dyDescent="0.3">
      <c r="A28" s="374"/>
      <c r="B28" s="373"/>
      <c r="C28" s="373"/>
      <c r="D28" s="373"/>
      <c r="E28" s="373"/>
      <c r="F28" s="373"/>
      <c r="G28" s="373"/>
      <c r="H28" s="373"/>
      <c r="I28" s="373"/>
      <c r="J28" s="373"/>
      <c r="K28" s="373"/>
      <c r="L28" s="373"/>
      <c r="M28" s="372"/>
      <c r="N28" s="372"/>
      <c r="O28" s="401"/>
      <c r="P28" s="372"/>
      <c r="Q28" s="80">
        <v>19</v>
      </c>
      <c r="R28" s="77" t="s">
        <v>1190</v>
      </c>
      <c r="S28" s="77" t="s">
        <v>17</v>
      </c>
      <c r="T28" s="77" t="s">
        <v>40</v>
      </c>
      <c r="U28" s="59" t="s">
        <v>1080</v>
      </c>
      <c r="V28" s="58" t="s">
        <v>60</v>
      </c>
      <c r="W28" s="57">
        <v>178</v>
      </c>
      <c r="X28" s="57" t="s">
        <v>19</v>
      </c>
      <c r="Y28" s="57" t="s">
        <v>19</v>
      </c>
      <c r="Z28" s="57" t="s">
        <v>37</v>
      </c>
      <c r="AA28" s="64" t="s">
        <v>20</v>
      </c>
      <c r="AB28" s="57" t="s">
        <v>21</v>
      </c>
      <c r="AC28" s="66">
        <v>1250</v>
      </c>
      <c r="AD28" s="63">
        <v>310</v>
      </c>
      <c r="AE28" s="60"/>
      <c r="AF28" s="2">
        <v>3543.61</v>
      </c>
      <c r="AG28" s="61" t="s">
        <v>1213</v>
      </c>
      <c r="AH28" s="49" t="s">
        <v>1200</v>
      </c>
      <c r="AI28" s="62" t="s">
        <v>1217</v>
      </c>
    </row>
    <row r="29" spans="1:35" ht="57.6" x14ac:dyDescent="0.3">
      <c r="A29" s="362"/>
      <c r="B29" s="371"/>
      <c r="C29" s="371"/>
      <c r="D29" s="371"/>
      <c r="E29" s="371"/>
      <c r="F29" s="371"/>
      <c r="G29" s="371"/>
      <c r="H29" s="371"/>
      <c r="I29" s="371"/>
      <c r="J29" s="371"/>
      <c r="K29" s="371"/>
      <c r="L29" s="371"/>
      <c r="M29" s="364"/>
      <c r="N29" s="364"/>
      <c r="O29" s="369"/>
      <c r="P29" s="364"/>
      <c r="Q29" s="80">
        <v>20</v>
      </c>
      <c r="R29" s="77" t="s">
        <v>1191</v>
      </c>
      <c r="S29" s="77" t="s">
        <v>17</v>
      </c>
      <c r="T29" s="77" t="s">
        <v>40</v>
      </c>
      <c r="U29" s="59" t="s">
        <v>1081</v>
      </c>
      <c r="V29" s="58" t="s">
        <v>60</v>
      </c>
      <c r="W29" s="57">
        <v>178</v>
      </c>
      <c r="X29" s="57" t="s">
        <v>19</v>
      </c>
      <c r="Y29" s="57" t="s">
        <v>19</v>
      </c>
      <c r="Z29" s="57" t="s">
        <v>37</v>
      </c>
      <c r="AA29" s="64" t="s">
        <v>20</v>
      </c>
      <c r="AB29" s="57" t="s">
        <v>21</v>
      </c>
      <c r="AC29" s="66">
        <v>1250</v>
      </c>
      <c r="AD29" s="63">
        <v>310</v>
      </c>
      <c r="AE29" s="60"/>
      <c r="AF29" s="2">
        <v>3543.61</v>
      </c>
      <c r="AG29" s="61" t="s">
        <v>1213</v>
      </c>
      <c r="AH29" s="49" t="s">
        <v>1200</v>
      </c>
      <c r="AI29" s="62" t="s">
        <v>1217</v>
      </c>
    </row>
    <row r="30" spans="1:35" ht="86.4" x14ac:dyDescent="0.3">
      <c r="A30" s="80">
        <v>16</v>
      </c>
      <c r="B30" s="77">
        <v>145</v>
      </c>
      <c r="C30" s="64" t="s">
        <v>17</v>
      </c>
      <c r="D30" s="64" t="s">
        <v>40</v>
      </c>
      <c r="E30" s="64" t="s">
        <v>58</v>
      </c>
      <c r="F30" s="64">
        <v>49</v>
      </c>
      <c r="G30" s="64">
        <v>178</v>
      </c>
      <c r="H30" s="64">
        <v>1685</v>
      </c>
      <c r="I30" s="64">
        <v>52072</v>
      </c>
      <c r="J30" s="77">
        <v>35451</v>
      </c>
      <c r="K30" s="64" t="s">
        <v>25</v>
      </c>
      <c r="L30" s="64" t="s">
        <v>21</v>
      </c>
      <c r="M30" s="66">
        <v>4998</v>
      </c>
      <c r="N30" s="66">
        <v>1255</v>
      </c>
      <c r="O30" s="65" t="s">
        <v>19</v>
      </c>
      <c r="P30" s="66">
        <v>9987.2900000000009</v>
      </c>
      <c r="Q30" s="80">
        <v>21</v>
      </c>
      <c r="R30" s="77">
        <v>145</v>
      </c>
      <c r="S30" s="64" t="s">
        <v>17</v>
      </c>
      <c r="T30" s="64" t="s">
        <v>40</v>
      </c>
      <c r="U30" s="64" t="s">
        <v>58</v>
      </c>
      <c r="V30" s="64">
        <v>49</v>
      </c>
      <c r="W30" s="64">
        <v>178</v>
      </c>
      <c r="X30" s="64">
        <v>1685</v>
      </c>
      <c r="Y30" s="64">
        <v>52072</v>
      </c>
      <c r="Z30" s="57" t="s">
        <v>37</v>
      </c>
      <c r="AA30" s="73" t="s">
        <v>20</v>
      </c>
      <c r="AB30" s="64" t="s">
        <v>21</v>
      </c>
      <c r="AC30" s="66">
        <v>5000</v>
      </c>
      <c r="AD30" s="82">
        <v>1253</v>
      </c>
      <c r="AE30" s="60"/>
      <c r="AF30" s="2">
        <v>14323.04</v>
      </c>
      <c r="AG30" s="61" t="s">
        <v>1213</v>
      </c>
      <c r="AH30" s="49" t="s">
        <v>1210</v>
      </c>
      <c r="AI30" s="62" t="s">
        <v>1211</v>
      </c>
    </row>
    <row r="31" spans="1:35" ht="72" x14ac:dyDescent="0.3">
      <c r="A31" s="80">
        <v>17</v>
      </c>
      <c r="B31" s="77">
        <v>146</v>
      </c>
      <c r="C31" s="64" t="s">
        <v>17</v>
      </c>
      <c r="D31" s="64" t="s">
        <v>40</v>
      </c>
      <c r="E31" s="64" t="s">
        <v>66</v>
      </c>
      <c r="F31" s="64">
        <v>49</v>
      </c>
      <c r="G31" s="64">
        <v>178</v>
      </c>
      <c r="H31" s="64">
        <v>50423</v>
      </c>
      <c r="I31" s="64">
        <v>50423</v>
      </c>
      <c r="J31" s="77">
        <v>62630</v>
      </c>
      <c r="K31" s="64" t="s">
        <v>20</v>
      </c>
      <c r="L31" s="64" t="s">
        <v>21</v>
      </c>
      <c r="M31" s="66">
        <v>4998</v>
      </c>
      <c r="N31" s="66">
        <v>1272</v>
      </c>
      <c r="O31" s="65" t="s">
        <v>19</v>
      </c>
      <c r="P31" s="66">
        <v>14437.84</v>
      </c>
      <c r="Q31" s="80">
        <v>22</v>
      </c>
      <c r="R31" s="77">
        <v>146</v>
      </c>
      <c r="S31" s="64" t="s">
        <v>17</v>
      </c>
      <c r="T31" s="64" t="s">
        <v>40</v>
      </c>
      <c r="U31" s="57" t="s">
        <v>66</v>
      </c>
      <c r="V31" s="58" t="s">
        <v>60</v>
      </c>
      <c r="W31" s="57">
        <v>178</v>
      </c>
      <c r="X31" s="57">
        <v>50423</v>
      </c>
      <c r="Y31" s="57">
        <v>50423</v>
      </c>
      <c r="Z31" s="57" t="s">
        <v>37</v>
      </c>
      <c r="AA31" s="57" t="s">
        <v>20</v>
      </c>
      <c r="AB31" s="64" t="s">
        <v>21</v>
      </c>
      <c r="AC31" s="66">
        <v>5000</v>
      </c>
      <c r="AD31" s="63">
        <v>1269</v>
      </c>
      <c r="AE31" s="60"/>
      <c r="AF31" s="2">
        <v>14505.94</v>
      </c>
      <c r="AG31" s="61" t="s">
        <v>1213</v>
      </c>
      <c r="AH31" s="49" t="s">
        <v>1205</v>
      </c>
      <c r="AI31" s="62" t="s">
        <v>1215</v>
      </c>
    </row>
    <row r="32" spans="1:35" ht="72" x14ac:dyDescent="0.3">
      <c r="A32" s="80">
        <v>18</v>
      </c>
      <c r="B32" s="77">
        <v>147</v>
      </c>
      <c r="C32" s="64" t="s">
        <v>17</v>
      </c>
      <c r="D32" s="64" t="s">
        <v>40</v>
      </c>
      <c r="E32" s="64" t="s">
        <v>67</v>
      </c>
      <c r="F32" s="64">
        <v>49</v>
      </c>
      <c r="G32" s="64">
        <v>178</v>
      </c>
      <c r="H32" s="64">
        <v>1894</v>
      </c>
      <c r="I32" s="64">
        <v>53180</v>
      </c>
      <c r="J32" s="81" t="s">
        <v>19</v>
      </c>
      <c r="K32" s="64" t="s">
        <v>20</v>
      </c>
      <c r="L32" s="64" t="s">
        <v>21</v>
      </c>
      <c r="M32" s="66">
        <v>4998</v>
      </c>
      <c r="N32" s="66">
        <v>1294</v>
      </c>
      <c r="O32" s="65" t="s">
        <v>19</v>
      </c>
      <c r="P32" s="66">
        <v>14687.55</v>
      </c>
      <c r="Q32" s="80">
        <v>23</v>
      </c>
      <c r="R32" s="77">
        <v>147</v>
      </c>
      <c r="S32" s="64" t="s">
        <v>17</v>
      </c>
      <c r="T32" s="64" t="s">
        <v>40</v>
      </c>
      <c r="U32" s="41" t="s">
        <v>1246</v>
      </c>
      <c r="V32" s="40" t="s">
        <v>60</v>
      </c>
      <c r="W32" s="41">
        <v>178</v>
      </c>
      <c r="X32" s="41">
        <v>1894</v>
      </c>
      <c r="Y32" s="41">
        <v>53180</v>
      </c>
      <c r="Z32" s="57" t="s">
        <v>37</v>
      </c>
      <c r="AA32" s="64" t="s">
        <v>20</v>
      </c>
      <c r="AB32" s="64" t="s">
        <v>21</v>
      </c>
      <c r="AC32" s="66">
        <v>5000</v>
      </c>
      <c r="AD32" s="63">
        <v>1291</v>
      </c>
      <c r="AE32" s="60" t="s">
        <v>19</v>
      </c>
      <c r="AF32" s="2">
        <v>14757.42</v>
      </c>
      <c r="AG32" s="61" t="s">
        <v>1213</v>
      </c>
      <c r="AH32" s="49" t="s">
        <v>1204</v>
      </c>
      <c r="AI32" s="62" t="s">
        <v>1215</v>
      </c>
    </row>
    <row r="33" spans="1:35" ht="86.4" x14ac:dyDescent="0.3">
      <c r="A33" s="80">
        <v>19</v>
      </c>
      <c r="B33" s="77">
        <v>148</v>
      </c>
      <c r="C33" s="64" t="s">
        <v>17</v>
      </c>
      <c r="D33" s="64" t="s">
        <v>40</v>
      </c>
      <c r="E33" s="64" t="s">
        <v>68</v>
      </c>
      <c r="F33" s="64">
        <v>49</v>
      </c>
      <c r="G33" s="64">
        <v>178</v>
      </c>
      <c r="H33" s="64">
        <v>1705</v>
      </c>
      <c r="I33" s="64">
        <v>52140</v>
      </c>
      <c r="J33" s="81" t="s">
        <v>19</v>
      </c>
      <c r="K33" s="64" t="s">
        <v>25</v>
      </c>
      <c r="L33" s="64" t="s">
        <v>21</v>
      </c>
      <c r="M33" s="66">
        <v>7497</v>
      </c>
      <c r="N33" s="66">
        <v>1984</v>
      </c>
      <c r="O33" s="65" t="s">
        <v>19</v>
      </c>
      <c r="P33" s="66">
        <v>15788.67</v>
      </c>
      <c r="Q33" s="80">
        <v>24</v>
      </c>
      <c r="R33" s="77">
        <v>148</v>
      </c>
      <c r="S33" s="64" t="s">
        <v>17</v>
      </c>
      <c r="T33" s="64" t="s">
        <v>40</v>
      </c>
      <c r="U33" s="64" t="s">
        <v>68</v>
      </c>
      <c r="V33" s="64">
        <v>49</v>
      </c>
      <c r="W33" s="64">
        <v>178</v>
      </c>
      <c r="X33" s="64">
        <v>1705</v>
      </c>
      <c r="Y33" s="64">
        <v>52140</v>
      </c>
      <c r="Z33" s="57" t="s">
        <v>37</v>
      </c>
      <c r="AA33" s="41" t="s">
        <v>20</v>
      </c>
      <c r="AB33" s="64" t="s">
        <v>21</v>
      </c>
      <c r="AC33" s="66">
        <v>7500</v>
      </c>
      <c r="AD33" s="63">
        <v>1979</v>
      </c>
      <c r="AE33" s="60"/>
      <c r="AF33" s="2">
        <v>22621.95</v>
      </c>
      <c r="AG33" s="61" t="s">
        <v>1213</v>
      </c>
      <c r="AH33" s="49" t="s">
        <v>1210</v>
      </c>
      <c r="AI33" s="62" t="s">
        <v>1211</v>
      </c>
    </row>
    <row r="34" spans="1:35" ht="86.4" x14ac:dyDescent="0.3">
      <c r="A34" s="80">
        <v>20</v>
      </c>
      <c r="B34" s="77">
        <v>149</v>
      </c>
      <c r="C34" s="64" t="s">
        <v>17</v>
      </c>
      <c r="D34" s="64" t="s">
        <v>40</v>
      </c>
      <c r="E34" s="64" t="s">
        <v>58</v>
      </c>
      <c r="F34" s="64">
        <v>49</v>
      </c>
      <c r="G34" s="64">
        <v>178</v>
      </c>
      <c r="H34" s="64">
        <v>1689</v>
      </c>
      <c r="I34" s="64">
        <v>52070</v>
      </c>
      <c r="J34" s="77">
        <v>42961</v>
      </c>
      <c r="K34" s="64" t="s">
        <v>25</v>
      </c>
      <c r="L34" s="64" t="s">
        <v>21</v>
      </c>
      <c r="M34" s="66">
        <v>5000</v>
      </c>
      <c r="N34" s="66">
        <v>1356</v>
      </c>
      <c r="O34" s="65" t="s">
        <v>19</v>
      </c>
      <c r="P34" s="66">
        <v>10791.05</v>
      </c>
      <c r="Q34" s="80">
        <v>25</v>
      </c>
      <c r="R34" s="77">
        <v>149</v>
      </c>
      <c r="S34" s="64" t="s">
        <v>17</v>
      </c>
      <c r="T34" s="64" t="s">
        <v>40</v>
      </c>
      <c r="U34" s="41" t="s">
        <v>59</v>
      </c>
      <c r="V34" s="40" t="s">
        <v>19</v>
      </c>
      <c r="W34" s="41" t="s">
        <v>19</v>
      </c>
      <c r="X34" s="41">
        <v>1689</v>
      </c>
      <c r="Y34" s="41">
        <v>52070</v>
      </c>
      <c r="Z34" s="57" t="s">
        <v>37</v>
      </c>
      <c r="AA34" s="64" t="s">
        <v>20</v>
      </c>
      <c r="AB34" s="64" t="s">
        <v>21</v>
      </c>
      <c r="AC34" s="66">
        <v>5000</v>
      </c>
      <c r="AD34" s="63">
        <v>1352</v>
      </c>
      <c r="AE34" s="60" t="s">
        <v>19</v>
      </c>
      <c r="AF34" s="2">
        <v>15454.71</v>
      </c>
      <c r="AG34" s="61" t="s">
        <v>1213</v>
      </c>
      <c r="AH34" s="49" t="s">
        <v>1210</v>
      </c>
      <c r="AI34" s="62" t="s">
        <v>1211</v>
      </c>
    </row>
    <row r="35" spans="1:35" ht="86.4" x14ac:dyDescent="0.3">
      <c r="A35" s="80">
        <v>21</v>
      </c>
      <c r="B35" s="77">
        <v>150</v>
      </c>
      <c r="C35" s="64" t="s">
        <v>17</v>
      </c>
      <c r="D35" s="64" t="s">
        <v>40</v>
      </c>
      <c r="E35" s="64" t="s">
        <v>58</v>
      </c>
      <c r="F35" s="64">
        <v>49</v>
      </c>
      <c r="G35" s="64">
        <v>178</v>
      </c>
      <c r="H35" s="64">
        <v>1687</v>
      </c>
      <c r="I35" s="64">
        <v>52074</v>
      </c>
      <c r="J35" s="77">
        <v>9405</v>
      </c>
      <c r="K35" s="64" t="s">
        <v>25</v>
      </c>
      <c r="L35" s="64" t="s">
        <v>21</v>
      </c>
      <c r="M35" s="66">
        <v>4998</v>
      </c>
      <c r="N35" s="66">
        <v>1382</v>
      </c>
      <c r="O35" s="65" t="s">
        <v>19</v>
      </c>
      <c r="P35" s="66">
        <v>10997.96</v>
      </c>
      <c r="Q35" s="80">
        <v>26</v>
      </c>
      <c r="R35" s="77">
        <v>150</v>
      </c>
      <c r="S35" s="64" t="s">
        <v>17</v>
      </c>
      <c r="T35" s="64" t="s">
        <v>40</v>
      </c>
      <c r="U35" s="64" t="s">
        <v>58</v>
      </c>
      <c r="V35" s="64" t="s">
        <v>19</v>
      </c>
      <c r="W35" s="64" t="s">
        <v>19</v>
      </c>
      <c r="X35" s="64">
        <v>1687</v>
      </c>
      <c r="Y35" s="64">
        <v>52074</v>
      </c>
      <c r="Z35" s="57" t="s">
        <v>37</v>
      </c>
      <c r="AA35" s="64" t="s">
        <v>20</v>
      </c>
      <c r="AB35" s="64" t="s">
        <v>21</v>
      </c>
      <c r="AC35" s="66">
        <v>5000</v>
      </c>
      <c r="AD35" s="63">
        <v>1377</v>
      </c>
      <c r="AE35" s="60"/>
      <c r="AF35" s="2">
        <v>15740.49</v>
      </c>
      <c r="AG35" s="61" t="s">
        <v>1213</v>
      </c>
      <c r="AH35" s="49" t="s">
        <v>1210</v>
      </c>
      <c r="AI35" s="62" t="s">
        <v>1211</v>
      </c>
    </row>
    <row r="36" spans="1:35" ht="72" x14ac:dyDescent="0.3">
      <c r="A36" s="80">
        <v>22</v>
      </c>
      <c r="B36" s="77">
        <v>151</v>
      </c>
      <c r="C36" s="64" t="s">
        <v>17</v>
      </c>
      <c r="D36" s="64" t="s">
        <v>40</v>
      </c>
      <c r="E36" s="64" t="s">
        <v>69</v>
      </c>
      <c r="F36" s="64">
        <v>49</v>
      </c>
      <c r="G36" s="64">
        <v>178</v>
      </c>
      <c r="H36" s="64">
        <v>1691</v>
      </c>
      <c r="I36" s="64">
        <v>52129</v>
      </c>
      <c r="J36" s="77">
        <v>41073</v>
      </c>
      <c r="K36" s="64" t="s">
        <v>20</v>
      </c>
      <c r="L36" s="64" t="s">
        <v>21</v>
      </c>
      <c r="M36" s="66">
        <v>5000</v>
      </c>
      <c r="N36" s="66">
        <v>1402</v>
      </c>
      <c r="O36" s="65" t="s">
        <v>19</v>
      </c>
      <c r="P36" s="66">
        <v>15913.4</v>
      </c>
      <c r="Q36" s="80">
        <v>27</v>
      </c>
      <c r="R36" s="77">
        <v>151</v>
      </c>
      <c r="S36" s="64" t="s">
        <v>17</v>
      </c>
      <c r="T36" s="64" t="s">
        <v>40</v>
      </c>
      <c r="U36" s="64" t="s">
        <v>58</v>
      </c>
      <c r="V36" s="64">
        <v>49</v>
      </c>
      <c r="W36" s="64">
        <v>178</v>
      </c>
      <c r="X36" s="64">
        <v>1691</v>
      </c>
      <c r="Y36" s="64">
        <v>52129</v>
      </c>
      <c r="Z36" s="57" t="s">
        <v>37</v>
      </c>
      <c r="AA36" s="64" t="s">
        <v>20</v>
      </c>
      <c r="AB36" s="64" t="s">
        <v>21</v>
      </c>
      <c r="AC36" s="66">
        <v>5000</v>
      </c>
      <c r="AD36" s="63">
        <v>1398</v>
      </c>
      <c r="AE36" s="60"/>
      <c r="AF36" s="2">
        <v>15980.54</v>
      </c>
      <c r="AG36" s="61" t="s">
        <v>1213</v>
      </c>
      <c r="AH36" s="49" t="s">
        <v>1204</v>
      </c>
      <c r="AI36" s="62" t="s">
        <v>1215</v>
      </c>
    </row>
    <row r="37" spans="1:35" ht="72" x14ac:dyDescent="0.3">
      <c r="A37" s="80">
        <v>23</v>
      </c>
      <c r="B37" s="77">
        <v>152</v>
      </c>
      <c r="C37" s="64" t="s">
        <v>17</v>
      </c>
      <c r="D37" s="64" t="s">
        <v>40</v>
      </c>
      <c r="E37" s="64" t="s">
        <v>58</v>
      </c>
      <c r="F37" s="64">
        <v>49</v>
      </c>
      <c r="G37" s="64">
        <v>178</v>
      </c>
      <c r="H37" s="64">
        <v>1688</v>
      </c>
      <c r="I37" s="64">
        <v>52071</v>
      </c>
      <c r="J37" s="77">
        <v>29755</v>
      </c>
      <c r="K37" s="64" t="s">
        <v>20</v>
      </c>
      <c r="L37" s="64" t="s">
        <v>21</v>
      </c>
      <c r="M37" s="66">
        <v>4997</v>
      </c>
      <c r="N37" s="66">
        <v>1423</v>
      </c>
      <c r="O37" s="65" t="s">
        <v>19</v>
      </c>
      <c r="P37" s="66">
        <v>16151.76</v>
      </c>
      <c r="Q37" s="80">
        <v>28</v>
      </c>
      <c r="R37" s="77">
        <v>152</v>
      </c>
      <c r="S37" s="64" t="s">
        <v>17</v>
      </c>
      <c r="T37" s="64" t="s">
        <v>40</v>
      </c>
      <c r="U37" s="64" t="s">
        <v>58</v>
      </c>
      <c r="V37" s="64">
        <v>49</v>
      </c>
      <c r="W37" s="64">
        <v>178</v>
      </c>
      <c r="X37" s="64">
        <v>1688</v>
      </c>
      <c r="Y37" s="64">
        <v>52071</v>
      </c>
      <c r="Z37" s="57" t="s">
        <v>37</v>
      </c>
      <c r="AA37" s="64" t="s">
        <v>20</v>
      </c>
      <c r="AB37" s="64" t="s">
        <v>21</v>
      </c>
      <c r="AC37" s="66">
        <v>5000</v>
      </c>
      <c r="AD37" s="63">
        <v>1418</v>
      </c>
      <c r="AE37" s="60"/>
      <c r="AF37" s="2">
        <v>16209.16</v>
      </c>
      <c r="AG37" s="61" t="s">
        <v>1213</v>
      </c>
      <c r="AH37" s="49" t="s">
        <v>1204</v>
      </c>
      <c r="AI37" s="62" t="s">
        <v>1215</v>
      </c>
    </row>
    <row r="38" spans="1:35" ht="72" x14ac:dyDescent="0.3">
      <c r="A38" s="80">
        <v>24</v>
      </c>
      <c r="B38" s="77">
        <v>153</v>
      </c>
      <c r="C38" s="64" t="s">
        <v>17</v>
      </c>
      <c r="D38" s="64" t="s">
        <v>40</v>
      </c>
      <c r="E38" s="64" t="s">
        <v>70</v>
      </c>
      <c r="F38" s="64">
        <v>49</v>
      </c>
      <c r="G38" s="64">
        <v>178</v>
      </c>
      <c r="H38" s="64">
        <v>1543</v>
      </c>
      <c r="I38" s="64">
        <v>51811</v>
      </c>
      <c r="J38" s="81" t="s">
        <v>19</v>
      </c>
      <c r="K38" s="64" t="s">
        <v>20</v>
      </c>
      <c r="L38" s="64" t="s">
        <v>21</v>
      </c>
      <c r="M38" s="66">
        <v>4998</v>
      </c>
      <c r="N38" s="66">
        <v>1463</v>
      </c>
      <c r="O38" s="65" t="s">
        <v>19</v>
      </c>
      <c r="P38" s="66">
        <v>16605.78</v>
      </c>
      <c r="Q38" s="80">
        <v>29</v>
      </c>
      <c r="R38" s="77">
        <v>153</v>
      </c>
      <c r="S38" s="64" t="s">
        <v>17</v>
      </c>
      <c r="T38" s="64" t="s">
        <v>40</v>
      </c>
      <c r="U38" s="64" t="s">
        <v>70</v>
      </c>
      <c r="V38" s="64">
        <v>49</v>
      </c>
      <c r="W38" s="64">
        <v>182</v>
      </c>
      <c r="X38" s="64">
        <v>1543</v>
      </c>
      <c r="Y38" s="64">
        <v>51811</v>
      </c>
      <c r="Z38" s="57" t="s">
        <v>37</v>
      </c>
      <c r="AA38" s="64" t="s">
        <v>20</v>
      </c>
      <c r="AB38" s="64" t="s">
        <v>21</v>
      </c>
      <c r="AC38" s="66">
        <v>5000</v>
      </c>
      <c r="AD38" s="63">
        <v>1459</v>
      </c>
      <c r="AE38" s="60"/>
      <c r="AF38" s="2">
        <v>16677.830000000002</v>
      </c>
      <c r="AG38" s="61" t="s">
        <v>1213</v>
      </c>
      <c r="AH38" s="49" t="s">
        <v>1204</v>
      </c>
      <c r="AI38" s="62" t="s">
        <v>1215</v>
      </c>
    </row>
    <row r="39" spans="1:35" ht="86.4" x14ac:dyDescent="0.3">
      <c r="A39" s="80">
        <v>25</v>
      </c>
      <c r="B39" s="77">
        <v>154</v>
      </c>
      <c r="C39" s="64" t="s">
        <v>17</v>
      </c>
      <c r="D39" s="64" t="s">
        <v>40</v>
      </c>
      <c r="E39" s="64" t="s">
        <v>58</v>
      </c>
      <c r="F39" s="64">
        <v>49</v>
      </c>
      <c r="G39" s="64">
        <v>178</v>
      </c>
      <c r="H39" s="64">
        <v>52130</v>
      </c>
      <c r="I39" s="64">
        <v>52130</v>
      </c>
      <c r="J39" s="77">
        <v>66007</v>
      </c>
      <c r="K39" s="64" t="s">
        <v>25</v>
      </c>
      <c r="L39" s="64" t="s">
        <v>21</v>
      </c>
      <c r="M39" s="66">
        <v>5000</v>
      </c>
      <c r="N39" s="66">
        <v>1263</v>
      </c>
      <c r="O39" s="65" t="s">
        <v>19</v>
      </c>
      <c r="P39" s="66">
        <v>10050.950000000001</v>
      </c>
      <c r="Q39" s="80">
        <v>30</v>
      </c>
      <c r="R39" s="77">
        <v>154</v>
      </c>
      <c r="S39" s="64" t="s">
        <v>17</v>
      </c>
      <c r="T39" s="64" t="s">
        <v>40</v>
      </c>
      <c r="U39" s="64" t="s">
        <v>58</v>
      </c>
      <c r="V39" s="64" t="s">
        <v>19</v>
      </c>
      <c r="W39" s="64" t="s">
        <v>19</v>
      </c>
      <c r="X39" s="64">
        <v>52130</v>
      </c>
      <c r="Y39" s="64">
        <v>52130</v>
      </c>
      <c r="Z39" s="57" t="s">
        <v>37</v>
      </c>
      <c r="AA39" s="64" t="s">
        <v>20</v>
      </c>
      <c r="AB39" s="64" t="s">
        <v>21</v>
      </c>
      <c r="AC39" s="66">
        <v>5000</v>
      </c>
      <c r="AD39" s="63">
        <v>1285</v>
      </c>
      <c r="AE39" s="60"/>
      <c r="AF39" s="2">
        <v>14688.84</v>
      </c>
      <c r="AG39" s="61" t="s">
        <v>1213</v>
      </c>
      <c r="AH39" s="49" t="s">
        <v>1210</v>
      </c>
      <c r="AI39" s="62" t="s">
        <v>1211</v>
      </c>
    </row>
    <row r="40" spans="1:35" ht="72" x14ac:dyDescent="0.3">
      <c r="A40" s="80">
        <v>26</v>
      </c>
      <c r="B40" s="77">
        <v>155</v>
      </c>
      <c r="C40" s="64" t="s">
        <v>17</v>
      </c>
      <c r="D40" s="64" t="s">
        <v>40</v>
      </c>
      <c r="E40" s="64" t="s">
        <v>66</v>
      </c>
      <c r="F40" s="64">
        <v>49</v>
      </c>
      <c r="G40" s="64" t="s">
        <v>71</v>
      </c>
      <c r="H40" s="64">
        <v>1949</v>
      </c>
      <c r="I40" s="64">
        <v>52509</v>
      </c>
      <c r="J40" s="77">
        <v>17222</v>
      </c>
      <c r="K40" s="64" t="s">
        <v>20</v>
      </c>
      <c r="L40" s="64" t="s">
        <v>21</v>
      </c>
      <c r="M40" s="66">
        <v>4998</v>
      </c>
      <c r="N40" s="66">
        <v>742</v>
      </c>
      <c r="O40" s="65" t="s">
        <v>19</v>
      </c>
      <c r="P40" s="66">
        <v>8422.07</v>
      </c>
      <c r="Q40" s="80">
        <v>31</v>
      </c>
      <c r="R40" s="77">
        <v>155</v>
      </c>
      <c r="S40" s="64" t="s">
        <v>17</v>
      </c>
      <c r="T40" s="64" t="s">
        <v>40</v>
      </c>
      <c r="U40" s="64" t="s">
        <v>66</v>
      </c>
      <c r="V40" s="64">
        <v>49</v>
      </c>
      <c r="W40" s="64" t="s">
        <v>71</v>
      </c>
      <c r="X40" s="64">
        <v>1949</v>
      </c>
      <c r="Y40" s="64">
        <v>52509</v>
      </c>
      <c r="Z40" s="57" t="s">
        <v>37</v>
      </c>
      <c r="AA40" s="64" t="s">
        <v>20</v>
      </c>
      <c r="AB40" s="64" t="s">
        <v>21</v>
      </c>
      <c r="AC40" s="66">
        <v>5000</v>
      </c>
      <c r="AD40" s="63">
        <v>769</v>
      </c>
      <c r="AE40" s="60"/>
      <c r="AF40" s="2">
        <v>8790.44</v>
      </c>
      <c r="AG40" s="61" t="s">
        <v>1213</v>
      </c>
      <c r="AH40" s="49" t="s">
        <v>1204</v>
      </c>
      <c r="AI40" s="62" t="s">
        <v>1215</v>
      </c>
    </row>
    <row r="41" spans="1:35" ht="86.4" x14ac:dyDescent="0.3">
      <c r="A41" s="80">
        <v>27</v>
      </c>
      <c r="B41" s="77">
        <v>156</v>
      </c>
      <c r="C41" s="64" t="s">
        <v>17</v>
      </c>
      <c r="D41" s="64" t="s">
        <v>40</v>
      </c>
      <c r="E41" s="64" t="s">
        <v>58</v>
      </c>
      <c r="F41" s="64">
        <v>49</v>
      </c>
      <c r="G41" s="64">
        <v>178</v>
      </c>
      <c r="H41" s="64">
        <v>1702</v>
      </c>
      <c r="I41" s="64">
        <v>52142</v>
      </c>
      <c r="J41" s="81" t="s">
        <v>19</v>
      </c>
      <c r="K41" s="64" t="s">
        <v>25</v>
      </c>
      <c r="L41" s="64" t="s">
        <v>21</v>
      </c>
      <c r="M41" s="66">
        <v>2500</v>
      </c>
      <c r="N41" s="66">
        <v>167</v>
      </c>
      <c r="O41" s="65" t="s">
        <v>19</v>
      </c>
      <c r="P41" s="66">
        <v>1328.99</v>
      </c>
      <c r="Q41" s="80">
        <v>32</v>
      </c>
      <c r="R41" s="77">
        <v>156</v>
      </c>
      <c r="S41" s="64" t="s">
        <v>17</v>
      </c>
      <c r="T41" s="64" t="s">
        <v>40</v>
      </c>
      <c r="U41" s="64" t="s">
        <v>58</v>
      </c>
      <c r="V41" s="64">
        <v>49</v>
      </c>
      <c r="W41" s="64">
        <v>178</v>
      </c>
      <c r="X41" s="64">
        <v>1702</v>
      </c>
      <c r="Y41" s="64">
        <v>52142</v>
      </c>
      <c r="Z41" s="57" t="s">
        <v>37</v>
      </c>
      <c r="AA41" s="64" t="s">
        <v>20</v>
      </c>
      <c r="AB41" s="64" t="s">
        <v>21</v>
      </c>
      <c r="AC41" s="66">
        <v>2500</v>
      </c>
      <c r="AD41" s="63">
        <v>183</v>
      </c>
      <c r="AE41" s="60"/>
      <c r="AF41" s="2">
        <v>2091.87</v>
      </c>
      <c r="AG41" s="61" t="s">
        <v>1213</v>
      </c>
      <c r="AH41" s="49" t="s">
        <v>1210</v>
      </c>
      <c r="AI41" s="62" t="s">
        <v>1211</v>
      </c>
    </row>
    <row r="42" spans="1:35" ht="72" x14ac:dyDescent="0.3">
      <c r="A42" s="80">
        <v>28</v>
      </c>
      <c r="B42" s="77">
        <v>157</v>
      </c>
      <c r="C42" s="64" t="s">
        <v>17</v>
      </c>
      <c r="D42" s="64" t="s">
        <v>40</v>
      </c>
      <c r="E42" s="64" t="s">
        <v>47</v>
      </c>
      <c r="F42" s="64">
        <v>49</v>
      </c>
      <c r="G42" s="64">
        <v>178</v>
      </c>
      <c r="H42" s="65" t="s">
        <v>19</v>
      </c>
      <c r="I42" s="65" t="s">
        <v>19</v>
      </c>
      <c r="J42" s="77">
        <v>39061</v>
      </c>
      <c r="K42" s="64" t="s">
        <v>20</v>
      </c>
      <c r="L42" s="64" t="s">
        <v>21</v>
      </c>
      <c r="M42" s="66">
        <v>2500</v>
      </c>
      <c r="N42" s="66">
        <v>32</v>
      </c>
      <c r="O42" s="65" t="s">
        <v>19</v>
      </c>
      <c r="P42" s="66">
        <v>363.22</v>
      </c>
      <c r="Q42" s="80">
        <v>33</v>
      </c>
      <c r="R42" s="77">
        <v>157</v>
      </c>
      <c r="S42" s="64" t="s">
        <v>17</v>
      </c>
      <c r="T42" s="64" t="s">
        <v>40</v>
      </c>
      <c r="U42" s="64" t="s">
        <v>32</v>
      </c>
      <c r="V42" s="64">
        <v>49</v>
      </c>
      <c r="W42" s="64">
        <v>178</v>
      </c>
      <c r="X42" s="65" t="s">
        <v>19</v>
      </c>
      <c r="Y42" s="65" t="s">
        <v>19</v>
      </c>
      <c r="Z42" s="77">
        <v>39061</v>
      </c>
      <c r="AA42" s="64" t="s">
        <v>20</v>
      </c>
      <c r="AB42" s="64" t="s">
        <v>21</v>
      </c>
      <c r="AC42" s="66">
        <v>2500</v>
      </c>
      <c r="AD42" s="63">
        <v>47</v>
      </c>
      <c r="AE42" s="60"/>
      <c r="AF42" s="2">
        <v>537.26</v>
      </c>
      <c r="AG42" s="61" t="s">
        <v>1213</v>
      </c>
      <c r="AH42" s="49" t="s">
        <v>1204</v>
      </c>
      <c r="AI42" s="62" t="s">
        <v>1215</v>
      </c>
    </row>
    <row r="43" spans="1:35" ht="72" x14ac:dyDescent="0.3">
      <c r="A43" s="80">
        <v>29</v>
      </c>
      <c r="B43" s="77">
        <v>158</v>
      </c>
      <c r="C43" s="64" t="s">
        <v>17</v>
      </c>
      <c r="D43" s="64" t="s">
        <v>40</v>
      </c>
      <c r="E43" s="64" t="s">
        <v>72</v>
      </c>
      <c r="F43" s="64">
        <v>49</v>
      </c>
      <c r="G43" s="64">
        <v>178</v>
      </c>
      <c r="H43" s="64">
        <v>1796</v>
      </c>
      <c r="I43" s="65">
        <v>52614</v>
      </c>
      <c r="J43" s="81" t="s">
        <v>19</v>
      </c>
      <c r="K43" s="64" t="s">
        <v>20</v>
      </c>
      <c r="L43" s="64" t="s">
        <v>21</v>
      </c>
      <c r="M43" s="66">
        <v>5000</v>
      </c>
      <c r="N43" s="66">
        <v>217</v>
      </c>
      <c r="O43" s="65" t="s">
        <v>19</v>
      </c>
      <c r="P43" s="66">
        <v>2463.06</v>
      </c>
      <c r="Q43" s="80">
        <v>34</v>
      </c>
      <c r="R43" s="77">
        <v>158</v>
      </c>
      <c r="S43" s="64" t="s">
        <v>17</v>
      </c>
      <c r="T43" s="64" t="s">
        <v>40</v>
      </c>
      <c r="U43" s="64" t="s">
        <v>72</v>
      </c>
      <c r="V43" s="64">
        <v>50</v>
      </c>
      <c r="W43" s="64">
        <v>181</v>
      </c>
      <c r="X43" s="64">
        <v>1796</v>
      </c>
      <c r="Y43" s="65">
        <v>52614</v>
      </c>
      <c r="Z43" s="57" t="s">
        <v>37</v>
      </c>
      <c r="AA43" s="64" t="s">
        <v>20</v>
      </c>
      <c r="AB43" s="64" t="s">
        <v>21</v>
      </c>
      <c r="AC43" s="66">
        <v>5000</v>
      </c>
      <c r="AD43" s="63">
        <v>175</v>
      </c>
      <c r="AE43" s="60"/>
      <c r="AF43" s="2">
        <v>2000.43</v>
      </c>
      <c r="AG43" s="61" t="s">
        <v>1213</v>
      </c>
      <c r="AH43" s="49" t="s">
        <v>1204</v>
      </c>
      <c r="AI43" s="62" t="s">
        <v>1215</v>
      </c>
    </row>
    <row r="44" spans="1:35" ht="72" x14ac:dyDescent="0.3">
      <c r="A44" s="80">
        <v>30</v>
      </c>
      <c r="B44" s="77">
        <v>159</v>
      </c>
      <c r="C44" s="64" t="s">
        <v>17</v>
      </c>
      <c r="D44" s="64" t="s">
        <v>40</v>
      </c>
      <c r="E44" s="64" t="s">
        <v>52</v>
      </c>
      <c r="F44" s="64">
        <v>50</v>
      </c>
      <c r="G44" s="64" t="s">
        <v>73</v>
      </c>
      <c r="H44" s="65" t="s">
        <v>19</v>
      </c>
      <c r="I44" s="65" t="s">
        <v>19</v>
      </c>
      <c r="J44" s="77">
        <v>66375</v>
      </c>
      <c r="K44" s="64" t="s">
        <v>20</v>
      </c>
      <c r="L44" s="64" t="s">
        <v>21</v>
      </c>
      <c r="M44" s="66">
        <v>5000</v>
      </c>
      <c r="N44" s="66">
        <v>837</v>
      </c>
      <c r="O44" s="65" t="s">
        <v>19</v>
      </c>
      <c r="P44" s="66">
        <v>9500.3700000000008</v>
      </c>
      <c r="Q44" s="80">
        <v>35</v>
      </c>
      <c r="R44" s="77">
        <v>159</v>
      </c>
      <c r="S44" s="64" t="s">
        <v>17</v>
      </c>
      <c r="T44" s="64" t="s">
        <v>40</v>
      </c>
      <c r="U44" s="64" t="s">
        <v>53</v>
      </c>
      <c r="V44" s="64">
        <v>50</v>
      </c>
      <c r="W44" s="64" t="s">
        <v>73</v>
      </c>
      <c r="X44" s="65" t="s">
        <v>19</v>
      </c>
      <c r="Y44" s="65" t="s">
        <v>19</v>
      </c>
      <c r="Z44" s="57" t="s">
        <v>37</v>
      </c>
      <c r="AA44" s="64" t="s">
        <v>20</v>
      </c>
      <c r="AB44" s="64" t="s">
        <v>21</v>
      </c>
      <c r="AC44" s="66">
        <v>5000</v>
      </c>
      <c r="AD44" s="63">
        <v>807</v>
      </c>
      <c r="AE44" s="60"/>
      <c r="AF44" s="2">
        <v>9224.82</v>
      </c>
      <c r="AG44" s="61" t="s">
        <v>1213</v>
      </c>
      <c r="AH44" s="49" t="s">
        <v>1204</v>
      </c>
      <c r="AI44" s="62" t="s">
        <v>1215</v>
      </c>
    </row>
    <row r="45" spans="1:35" ht="72" x14ac:dyDescent="0.3">
      <c r="A45" s="361">
        <v>31</v>
      </c>
      <c r="B45" s="370">
        <v>160</v>
      </c>
      <c r="C45" s="370" t="s">
        <v>17</v>
      </c>
      <c r="D45" s="370" t="s">
        <v>40</v>
      </c>
      <c r="E45" s="370" t="s">
        <v>74</v>
      </c>
      <c r="F45" s="370">
        <v>49</v>
      </c>
      <c r="G45" s="370" t="s">
        <v>75</v>
      </c>
      <c r="H45" s="370">
        <v>50357</v>
      </c>
      <c r="I45" s="370">
        <v>50357</v>
      </c>
      <c r="J45" s="370">
        <v>17489</v>
      </c>
      <c r="K45" s="370" t="s">
        <v>20</v>
      </c>
      <c r="L45" s="370" t="s">
        <v>21</v>
      </c>
      <c r="M45" s="370">
        <v>5000</v>
      </c>
      <c r="N45" s="363">
        <v>944</v>
      </c>
      <c r="O45" s="370" t="s">
        <v>19</v>
      </c>
      <c r="P45" s="363">
        <v>10714.87</v>
      </c>
      <c r="Q45" s="80">
        <v>36</v>
      </c>
      <c r="R45" s="77">
        <v>160</v>
      </c>
      <c r="S45" s="64" t="s">
        <v>17</v>
      </c>
      <c r="T45" s="64" t="s">
        <v>40</v>
      </c>
      <c r="U45" s="73" t="s">
        <v>58</v>
      </c>
      <c r="V45" s="64">
        <v>49</v>
      </c>
      <c r="W45" s="64" t="s">
        <v>75</v>
      </c>
      <c r="X45" s="41">
        <v>1484</v>
      </c>
      <c r="Y45" s="41">
        <v>53021</v>
      </c>
      <c r="Z45" s="57" t="s">
        <v>37</v>
      </c>
      <c r="AA45" s="64" t="s">
        <v>20</v>
      </c>
      <c r="AB45" s="64" t="s">
        <v>21</v>
      </c>
      <c r="AC45" s="66">
        <v>2499</v>
      </c>
      <c r="AD45" s="63">
        <v>455</v>
      </c>
      <c r="AE45" s="60"/>
      <c r="AF45" s="2">
        <v>5201.1099999999997</v>
      </c>
      <c r="AG45" s="61" t="s">
        <v>1213</v>
      </c>
      <c r="AH45" s="49" t="s">
        <v>1204</v>
      </c>
      <c r="AI45" s="62" t="s">
        <v>1215</v>
      </c>
    </row>
    <row r="46" spans="1:35" ht="72" x14ac:dyDescent="0.3">
      <c r="A46" s="362"/>
      <c r="B46" s="371"/>
      <c r="C46" s="371"/>
      <c r="D46" s="371"/>
      <c r="E46" s="371"/>
      <c r="F46" s="371"/>
      <c r="G46" s="371"/>
      <c r="H46" s="371"/>
      <c r="I46" s="371"/>
      <c r="J46" s="371"/>
      <c r="K46" s="371"/>
      <c r="L46" s="371"/>
      <c r="M46" s="371"/>
      <c r="N46" s="364"/>
      <c r="O46" s="371"/>
      <c r="P46" s="364"/>
      <c r="Q46" s="80">
        <v>37</v>
      </c>
      <c r="R46" s="77" t="s">
        <v>1390</v>
      </c>
      <c r="S46" s="64" t="s">
        <v>17</v>
      </c>
      <c r="T46" s="64" t="s">
        <v>40</v>
      </c>
      <c r="U46" s="73" t="s">
        <v>74</v>
      </c>
      <c r="V46" s="64">
        <v>49</v>
      </c>
      <c r="W46" s="64" t="s">
        <v>75</v>
      </c>
      <c r="X46" s="64">
        <v>50357</v>
      </c>
      <c r="Y46" s="64">
        <v>50357</v>
      </c>
      <c r="Z46" s="57" t="s">
        <v>37</v>
      </c>
      <c r="AA46" s="64" t="s">
        <v>20</v>
      </c>
      <c r="AB46" s="64" t="s">
        <v>21</v>
      </c>
      <c r="AC46" s="66">
        <v>5000</v>
      </c>
      <c r="AD46" s="63">
        <v>469</v>
      </c>
      <c r="AE46" s="60"/>
      <c r="AF46" s="2">
        <v>5361.14</v>
      </c>
      <c r="AG46" s="61" t="s">
        <v>1213</v>
      </c>
      <c r="AH46" s="49" t="s">
        <v>1204</v>
      </c>
      <c r="AI46" s="62" t="s">
        <v>1215</v>
      </c>
    </row>
    <row r="47" spans="1:35" ht="72" x14ac:dyDescent="0.3">
      <c r="A47" s="80">
        <v>32</v>
      </c>
      <c r="B47" s="77">
        <v>161</v>
      </c>
      <c r="C47" s="64" t="s">
        <v>17</v>
      </c>
      <c r="D47" s="64" t="s">
        <v>40</v>
      </c>
      <c r="E47" s="64" t="s">
        <v>76</v>
      </c>
      <c r="F47" s="64">
        <v>50</v>
      </c>
      <c r="G47" s="64" t="s">
        <v>73</v>
      </c>
      <c r="H47" s="65" t="s">
        <v>19</v>
      </c>
      <c r="I47" s="65" t="s">
        <v>19</v>
      </c>
      <c r="J47" s="77">
        <v>42952</v>
      </c>
      <c r="K47" s="64" t="s">
        <v>20</v>
      </c>
      <c r="L47" s="64" t="s">
        <v>21</v>
      </c>
      <c r="M47" s="66">
        <v>5000</v>
      </c>
      <c r="N47" s="66">
        <v>981</v>
      </c>
      <c r="O47" s="65" t="s">
        <v>19</v>
      </c>
      <c r="P47" s="66">
        <v>11134.84</v>
      </c>
      <c r="Q47" s="80">
        <v>38</v>
      </c>
      <c r="R47" s="77">
        <v>161</v>
      </c>
      <c r="S47" s="64" t="s">
        <v>17</v>
      </c>
      <c r="T47" s="64" t="s">
        <v>40</v>
      </c>
      <c r="U47" s="64" t="s">
        <v>1070</v>
      </c>
      <c r="V47" s="64">
        <v>50</v>
      </c>
      <c r="W47" s="64" t="s">
        <v>73</v>
      </c>
      <c r="X47" s="65" t="s">
        <v>19</v>
      </c>
      <c r="Y47" s="65" t="s">
        <v>19</v>
      </c>
      <c r="Z47" s="77">
        <v>42952</v>
      </c>
      <c r="AA47" s="64" t="s">
        <v>20</v>
      </c>
      <c r="AB47" s="64" t="s">
        <v>21</v>
      </c>
      <c r="AC47" s="66">
        <v>5000</v>
      </c>
      <c r="AD47" s="63">
        <v>964</v>
      </c>
      <c r="AE47" s="60"/>
      <c r="AF47" s="2">
        <v>11019.48</v>
      </c>
      <c r="AG47" s="61" t="s">
        <v>1213</v>
      </c>
      <c r="AH47" s="49" t="s">
        <v>1204</v>
      </c>
      <c r="AI47" s="62" t="s">
        <v>1215</v>
      </c>
    </row>
    <row r="48" spans="1:35" ht="72" x14ac:dyDescent="0.3">
      <c r="A48" s="80">
        <v>33</v>
      </c>
      <c r="B48" s="77">
        <v>162</v>
      </c>
      <c r="C48" s="64" t="s">
        <v>17</v>
      </c>
      <c r="D48" s="64" t="s">
        <v>40</v>
      </c>
      <c r="E48" s="64" t="s">
        <v>77</v>
      </c>
      <c r="F48" s="64">
        <v>50</v>
      </c>
      <c r="G48" s="64">
        <v>181</v>
      </c>
      <c r="H48" s="64">
        <v>1589</v>
      </c>
      <c r="I48" s="64">
        <v>51707</v>
      </c>
      <c r="J48" s="77">
        <v>41115</v>
      </c>
      <c r="K48" s="64" t="s">
        <v>20</v>
      </c>
      <c r="L48" s="64" t="s">
        <v>21</v>
      </c>
      <c r="M48" s="66">
        <v>5000</v>
      </c>
      <c r="N48" s="66">
        <v>1147</v>
      </c>
      <c r="O48" s="65" t="s">
        <v>19</v>
      </c>
      <c r="P48" s="66">
        <v>13019.02</v>
      </c>
      <c r="Q48" s="80">
        <v>39</v>
      </c>
      <c r="R48" s="77">
        <v>162</v>
      </c>
      <c r="S48" s="64" t="s">
        <v>17</v>
      </c>
      <c r="T48" s="64" t="s">
        <v>40</v>
      </c>
      <c r="U48" s="64" t="s">
        <v>1069</v>
      </c>
      <c r="V48" s="64">
        <v>50</v>
      </c>
      <c r="W48" s="64">
        <v>181</v>
      </c>
      <c r="X48" s="64">
        <v>1589</v>
      </c>
      <c r="Y48" s="64">
        <v>51707</v>
      </c>
      <c r="Z48" s="64" t="s">
        <v>37</v>
      </c>
      <c r="AA48" s="64" t="s">
        <v>20</v>
      </c>
      <c r="AB48" s="64" t="s">
        <v>21</v>
      </c>
      <c r="AC48" s="66">
        <v>5000</v>
      </c>
      <c r="AD48" s="63">
        <v>1135</v>
      </c>
      <c r="AE48" s="60"/>
      <c r="AF48" s="2">
        <v>12974.19</v>
      </c>
      <c r="AG48" s="61" t="s">
        <v>1213</v>
      </c>
      <c r="AH48" s="49" t="s">
        <v>1204</v>
      </c>
      <c r="AI48" s="62" t="s">
        <v>1215</v>
      </c>
    </row>
    <row r="49" spans="1:35" ht="72" x14ac:dyDescent="0.3">
      <c r="A49" s="80">
        <v>34</v>
      </c>
      <c r="B49" s="77">
        <v>163</v>
      </c>
      <c r="C49" s="64" t="s">
        <v>17</v>
      </c>
      <c r="D49" s="64" t="s">
        <v>40</v>
      </c>
      <c r="E49" s="64" t="s">
        <v>78</v>
      </c>
      <c r="F49" s="64">
        <v>49</v>
      </c>
      <c r="G49" s="64" t="s">
        <v>71</v>
      </c>
      <c r="H49" s="65" t="s">
        <v>19</v>
      </c>
      <c r="I49" s="65" t="s">
        <v>19</v>
      </c>
      <c r="J49" s="77">
        <v>17249</v>
      </c>
      <c r="K49" s="64" t="s">
        <v>20</v>
      </c>
      <c r="L49" s="64" t="s">
        <v>21</v>
      </c>
      <c r="M49" s="66">
        <v>5000</v>
      </c>
      <c r="N49" s="66">
        <v>1176</v>
      </c>
      <c r="O49" s="65" t="s">
        <v>19</v>
      </c>
      <c r="P49" s="66">
        <v>13348.19</v>
      </c>
      <c r="Q49" s="80">
        <v>40</v>
      </c>
      <c r="R49" s="77">
        <v>163</v>
      </c>
      <c r="S49" s="64" t="s">
        <v>17</v>
      </c>
      <c r="T49" s="64" t="s">
        <v>40</v>
      </c>
      <c r="U49" s="64" t="s">
        <v>1071</v>
      </c>
      <c r="V49" s="64">
        <v>49</v>
      </c>
      <c r="W49" s="64" t="s">
        <v>71</v>
      </c>
      <c r="X49" s="65" t="s">
        <v>19</v>
      </c>
      <c r="Y49" s="65" t="s">
        <v>19</v>
      </c>
      <c r="Z49" s="77">
        <v>17249</v>
      </c>
      <c r="AA49" s="64" t="s">
        <v>20</v>
      </c>
      <c r="AB49" s="64" t="s">
        <v>21</v>
      </c>
      <c r="AC49" s="66">
        <v>5000</v>
      </c>
      <c r="AD49" s="63">
        <v>1185</v>
      </c>
      <c r="AE49" s="60"/>
      <c r="AF49" s="2">
        <v>13545.74</v>
      </c>
      <c r="AG49" s="61" t="s">
        <v>1213</v>
      </c>
      <c r="AH49" s="49" t="s">
        <v>1204</v>
      </c>
      <c r="AI49" s="62" t="s">
        <v>1215</v>
      </c>
    </row>
    <row r="50" spans="1:35" ht="72" x14ac:dyDescent="0.3">
      <c r="A50" s="80">
        <v>35</v>
      </c>
      <c r="B50" s="77">
        <v>164</v>
      </c>
      <c r="C50" s="64" t="s">
        <v>17</v>
      </c>
      <c r="D50" s="64" t="s">
        <v>40</v>
      </c>
      <c r="E50" s="64" t="s">
        <v>79</v>
      </c>
      <c r="F50" s="64">
        <v>49</v>
      </c>
      <c r="G50" s="64">
        <v>178</v>
      </c>
      <c r="H50" s="65" t="s">
        <v>19</v>
      </c>
      <c r="I50" s="65" t="s">
        <v>19</v>
      </c>
      <c r="J50" s="77">
        <v>41045</v>
      </c>
      <c r="K50" s="64" t="s">
        <v>20</v>
      </c>
      <c r="L50" s="64" t="s">
        <v>21</v>
      </c>
      <c r="M50" s="66">
        <v>2500</v>
      </c>
      <c r="N50" s="66">
        <v>569</v>
      </c>
      <c r="O50" s="65" t="s">
        <v>19</v>
      </c>
      <c r="P50" s="66">
        <v>6458.43</v>
      </c>
      <c r="Q50" s="80">
        <v>41</v>
      </c>
      <c r="R50" s="77">
        <v>164</v>
      </c>
      <c r="S50" s="64" t="s">
        <v>17</v>
      </c>
      <c r="T50" s="64" t="s">
        <v>40</v>
      </c>
      <c r="U50" s="64" t="s">
        <v>79</v>
      </c>
      <c r="V50" s="64">
        <v>49</v>
      </c>
      <c r="W50" s="64">
        <v>178</v>
      </c>
      <c r="X50" s="65" t="s">
        <v>19</v>
      </c>
      <c r="Y50" s="65" t="s">
        <v>19</v>
      </c>
      <c r="Z50" s="77">
        <v>41045</v>
      </c>
      <c r="AA50" s="64" t="s">
        <v>20</v>
      </c>
      <c r="AB50" s="64" t="s">
        <v>21</v>
      </c>
      <c r="AC50" s="66">
        <v>2500</v>
      </c>
      <c r="AD50" s="63">
        <v>573</v>
      </c>
      <c r="AE50" s="60"/>
      <c r="AF50" s="2">
        <v>6549.96</v>
      </c>
      <c r="AG50" s="61" t="s">
        <v>1213</v>
      </c>
      <c r="AH50" s="49" t="s">
        <v>1204</v>
      </c>
      <c r="AI50" s="62" t="s">
        <v>1215</v>
      </c>
    </row>
    <row r="51" spans="1:35" ht="72" x14ac:dyDescent="0.3">
      <c r="A51" s="80">
        <v>36</v>
      </c>
      <c r="B51" s="77">
        <v>165</v>
      </c>
      <c r="C51" s="64" t="s">
        <v>17</v>
      </c>
      <c r="D51" s="64" t="s">
        <v>40</v>
      </c>
      <c r="E51" s="64" t="s">
        <v>80</v>
      </c>
      <c r="F51" s="64">
        <v>50</v>
      </c>
      <c r="G51" s="64">
        <v>181</v>
      </c>
      <c r="H51" s="64">
        <v>2054</v>
      </c>
      <c r="I51" s="64">
        <v>52872</v>
      </c>
      <c r="J51" s="77">
        <v>29750</v>
      </c>
      <c r="K51" s="64" t="s">
        <v>20</v>
      </c>
      <c r="L51" s="64" t="s">
        <v>21</v>
      </c>
      <c r="M51" s="66">
        <v>5000</v>
      </c>
      <c r="N51" s="66">
        <v>1135</v>
      </c>
      <c r="O51" s="65" t="s">
        <v>19</v>
      </c>
      <c r="P51" s="66">
        <v>12882.82</v>
      </c>
      <c r="Q51" s="80">
        <v>42</v>
      </c>
      <c r="R51" s="77">
        <v>165</v>
      </c>
      <c r="S51" s="64" t="s">
        <v>17</v>
      </c>
      <c r="T51" s="64" t="s">
        <v>40</v>
      </c>
      <c r="U51" s="64" t="s">
        <v>80</v>
      </c>
      <c r="V51" s="64">
        <v>50</v>
      </c>
      <c r="W51" s="64">
        <v>181</v>
      </c>
      <c r="X51" s="64">
        <v>2054</v>
      </c>
      <c r="Y51" s="64">
        <v>52872</v>
      </c>
      <c r="Z51" s="64" t="s">
        <v>37</v>
      </c>
      <c r="AA51" s="64" t="s">
        <v>20</v>
      </c>
      <c r="AB51" s="64" t="s">
        <v>21</v>
      </c>
      <c r="AC51" s="66">
        <v>5000</v>
      </c>
      <c r="AD51" s="63">
        <v>1142</v>
      </c>
      <c r="AE51" s="60"/>
      <c r="AF51" s="2">
        <v>13054.2</v>
      </c>
      <c r="AG51" s="61" t="s">
        <v>1213</v>
      </c>
      <c r="AH51" s="49" t="s">
        <v>1204</v>
      </c>
      <c r="AI51" s="62" t="s">
        <v>1215</v>
      </c>
    </row>
    <row r="52" spans="1:35" ht="72" x14ac:dyDescent="0.3">
      <c r="A52" s="80">
        <v>37</v>
      </c>
      <c r="B52" s="77">
        <v>166</v>
      </c>
      <c r="C52" s="64" t="s">
        <v>17</v>
      </c>
      <c r="D52" s="64" t="s">
        <v>40</v>
      </c>
      <c r="E52" s="64" t="s">
        <v>49</v>
      </c>
      <c r="F52" s="64">
        <v>50</v>
      </c>
      <c r="G52" s="64">
        <v>181</v>
      </c>
      <c r="H52" s="64">
        <v>1920</v>
      </c>
      <c r="I52" s="64">
        <v>52243</v>
      </c>
      <c r="J52" s="81" t="s">
        <v>19</v>
      </c>
      <c r="K52" s="64" t="s">
        <v>20</v>
      </c>
      <c r="L52" s="64" t="s">
        <v>21</v>
      </c>
      <c r="M52" s="66">
        <v>5000</v>
      </c>
      <c r="N52" s="66">
        <v>1131</v>
      </c>
      <c r="O52" s="65" t="s">
        <v>19</v>
      </c>
      <c r="P52" s="66">
        <v>12837.42</v>
      </c>
      <c r="Q52" s="80">
        <v>43</v>
      </c>
      <c r="R52" s="77">
        <v>166</v>
      </c>
      <c r="S52" s="64" t="s">
        <v>17</v>
      </c>
      <c r="T52" s="64" t="s">
        <v>40</v>
      </c>
      <c r="U52" s="64" t="s">
        <v>50</v>
      </c>
      <c r="V52" s="64">
        <v>50</v>
      </c>
      <c r="W52" s="64" t="s">
        <v>73</v>
      </c>
      <c r="X52" s="64">
        <v>1920</v>
      </c>
      <c r="Y52" s="64">
        <v>52243</v>
      </c>
      <c r="Z52" s="64" t="s">
        <v>37</v>
      </c>
      <c r="AA52" s="64" t="s">
        <v>20</v>
      </c>
      <c r="AB52" s="64" t="s">
        <v>21</v>
      </c>
      <c r="AC52" s="66">
        <v>5000</v>
      </c>
      <c r="AD52" s="63">
        <v>1138</v>
      </c>
      <c r="AE52" s="60"/>
      <c r="AF52" s="2">
        <v>13008.48</v>
      </c>
      <c r="AG52" s="61" t="s">
        <v>1213</v>
      </c>
      <c r="AH52" s="49" t="s">
        <v>1204</v>
      </c>
      <c r="AI52" s="62" t="s">
        <v>1215</v>
      </c>
    </row>
    <row r="53" spans="1:35" ht="72" x14ac:dyDescent="0.3">
      <c r="A53" s="80">
        <v>38</v>
      </c>
      <c r="B53" s="77">
        <v>167</v>
      </c>
      <c r="C53" s="64" t="s">
        <v>17</v>
      </c>
      <c r="D53" s="64" t="s">
        <v>40</v>
      </c>
      <c r="E53" s="64" t="s">
        <v>81</v>
      </c>
      <c r="F53" s="64">
        <v>50</v>
      </c>
      <c r="G53" s="64">
        <v>181</v>
      </c>
      <c r="H53" s="65" t="s">
        <v>19</v>
      </c>
      <c r="I53" s="65" t="s">
        <v>19</v>
      </c>
      <c r="J53" s="77">
        <v>16263</v>
      </c>
      <c r="K53" s="64" t="s">
        <v>20</v>
      </c>
      <c r="L53" s="64" t="s">
        <v>21</v>
      </c>
      <c r="M53" s="66">
        <v>5000</v>
      </c>
      <c r="N53" s="66">
        <v>1125</v>
      </c>
      <c r="O53" s="65" t="s">
        <v>19</v>
      </c>
      <c r="P53" s="66">
        <v>12769.31</v>
      </c>
      <c r="Q53" s="80">
        <v>44</v>
      </c>
      <c r="R53" s="77">
        <v>167</v>
      </c>
      <c r="S53" s="64" t="s">
        <v>17</v>
      </c>
      <c r="T53" s="64" t="s">
        <v>40</v>
      </c>
      <c r="U53" s="64" t="s">
        <v>1247</v>
      </c>
      <c r="V53" s="64">
        <v>50</v>
      </c>
      <c r="W53" s="64">
        <v>181</v>
      </c>
      <c r="X53" s="65" t="s">
        <v>19</v>
      </c>
      <c r="Y53" s="65" t="s">
        <v>37</v>
      </c>
      <c r="Z53" s="65">
        <v>16263</v>
      </c>
      <c r="AA53" s="64" t="s">
        <v>20</v>
      </c>
      <c r="AB53" s="64" t="s">
        <v>21</v>
      </c>
      <c r="AC53" s="66">
        <v>5000</v>
      </c>
      <c r="AD53" s="63">
        <v>1132</v>
      </c>
      <c r="AE53" s="60"/>
      <c r="AF53" s="2">
        <v>12939.89</v>
      </c>
      <c r="AG53" s="61" t="s">
        <v>1213</v>
      </c>
      <c r="AH53" s="49" t="s">
        <v>1204</v>
      </c>
      <c r="AI53" s="62" t="s">
        <v>1215</v>
      </c>
    </row>
    <row r="54" spans="1:35" ht="72" x14ac:dyDescent="0.3">
      <c r="A54" s="80">
        <v>39</v>
      </c>
      <c r="B54" s="77">
        <v>168</v>
      </c>
      <c r="C54" s="64" t="s">
        <v>17</v>
      </c>
      <c r="D54" s="64" t="s">
        <v>40</v>
      </c>
      <c r="E54" s="64" t="s">
        <v>82</v>
      </c>
      <c r="F54" s="64">
        <v>49</v>
      </c>
      <c r="G54" s="64" t="s">
        <v>71</v>
      </c>
      <c r="H54" s="65" t="s">
        <v>19</v>
      </c>
      <c r="I54" s="65" t="s">
        <v>19</v>
      </c>
      <c r="J54" s="77">
        <v>13224</v>
      </c>
      <c r="K54" s="64" t="s">
        <v>20</v>
      </c>
      <c r="L54" s="64" t="s">
        <v>21</v>
      </c>
      <c r="M54" s="66">
        <v>5000</v>
      </c>
      <c r="N54" s="66">
        <v>1117</v>
      </c>
      <c r="O54" s="65" t="s">
        <v>19</v>
      </c>
      <c r="P54" s="66">
        <v>12678.51</v>
      </c>
      <c r="Q54" s="80">
        <v>45</v>
      </c>
      <c r="R54" s="77">
        <v>168</v>
      </c>
      <c r="S54" s="64" t="s">
        <v>17</v>
      </c>
      <c r="T54" s="64" t="s">
        <v>40</v>
      </c>
      <c r="U54" s="64" t="s">
        <v>1248</v>
      </c>
      <c r="V54" s="64">
        <v>49</v>
      </c>
      <c r="W54" s="64" t="s">
        <v>71</v>
      </c>
      <c r="X54" s="65" t="s">
        <v>19</v>
      </c>
      <c r="Y54" s="65" t="s">
        <v>19</v>
      </c>
      <c r="Z54" s="77">
        <v>13224</v>
      </c>
      <c r="AA54" s="64" t="s">
        <v>20</v>
      </c>
      <c r="AB54" s="64" t="s">
        <v>21</v>
      </c>
      <c r="AC54" s="66">
        <v>5000</v>
      </c>
      <c r="AD54" s="63">
        <v>1124</v>
      </c>
      <c r="AE54" s="60"/>
      <c r="AF54" s="2">
        <v>12848.44</v>
      </c>
      <c r="AG54" s="61" t="s">
        <v>1213</v>
      </c>
      <c r="AH54" s="49" t="s">
        <v>1204</v>
      </c>
      <c r="AI54" s="62" t="s">
        <v>1215</v>
      </c>
    </row>
    <row r="55" spans="1:35" ht="72" x14ac:dyDescent="0.3">
      <c r="A55" s="80">
        <v>40</v>
      </c>
      <c r="B55" s="77">
        <v>169</v>
      </c>
      <c r="C55" s="64" t="s">
        <v>17</v>
      </c>
      <c r="D55" s="64" t="s">
        <v>40</v>
      </c>
      <c r="E55" s="64" t="s">
        <v>83</v>
      </c>
      <c r="F55" s="64">
        <v>50</v>
      </c>
      <c r="G55" s="64">
        <v>181</v>
      </c>
      <c r="H55" s="65" t="s">
        <v>19</v>
      </c>
      <c r="I55" s="65" t="s">
        <v>19</v>
      </c>
      <c r="J55" s="77">
        <v>12151</v>
      </c>
      <c r="K55" s="64" t="s">
        <v>20</v>
      </c>
      <c r="L55" s="64" t="s">
        <v>21</v>
      </c>
      <c r="M55" s="66">
        <v>5000</v>
      </c>
      <c r="N55" s="66">
        <v>648</v>
      </c>
      <c r="O55" s="65" t="s">
        <v>19</v>
      </c>
      <c r="P55" s="66">
        <v>7355.12</v>
      </c>
      <c r="Q55" s="80">
        <v>46</v>
      </c>
      <c r="R55" s="77">
        <v>169</v>
      </c>
      <c r="S55" s="64" t="s">
        <v>17</v>
      </c>
      <c r="T55" s="64" t="s">
        <v>40</v>
      </c>
      <c r="U55" s="64" t="s">
        <v>58</v>
      </c>
      <c r="V55" s="64">
        <v>50</v>
      </c>
      <c r="W55" s="64">
        <v>181</v>
      </c>
      <c r="X55" s="65">
        <v>51571</v>
      </c>
      <c r="Y55" s="65">
        <v>51571</v>
      </c>
      <c r="Z55" s="77" t="s">
        <v>37</v>
      </c>
      <c r="AA55" s="64" t="s">
        <v>20</v>
      </c>
      <c r="AB55" s="64" t="s">
        <v>21</v>
      </c>
      <c r="AC55" s="66">
        <v>5600</v>
      </c>
      <c r="AD55" s="63">
        <v>1260</v>
      </c>
      <c r="AE55" s="60"/>
      <c r="AF55" s="2">
        <v>14403.06</v>
      </c>
      <c r="AG55" s="61" t="s">
        <v>1213</v>
      </c>
      <c r="AH55" s="49" t="s">
        <v>1204</v>
      </c>
      <c r="AI55" s="62" t="s">
        <v>1215</v>
      </c>
    </row>
    <row r="56" spans="1:35" ht="72" x14ac:dyDescent="0.3">
      <c r="A56" s="80">
        <v>41</v>
      </c>
      <c r="B56" s="77">
        <v>170</v>
      </c>
      <c r="C56" s="64" t="s">
        <v>17</v>
      </c>
      <c r="D56" s="64" t="s">
        <v>40</v>
      </c>
      <c r="E56" s="64" t="s">
        <v>84</v>
      </c>
      <c r="F56" s="64">
        <v>49</v>
      </c>
      <c r="G56" s="64">
        <v>178</v>
      </c>
      <c r="H56" s="65" t="s">
        <v>19</v>
      </c>
      <c r="I56" s="65" t="s">
        <v>19</v>
      </c>
      <c r="J56" s="77">
        <v>13218</v>
      </c>
      <c r="K56" s="64" t="s">
        <v>20</v>
      </c>
      <c r="L56" s="64" t="s">
        <v>21</v>
      </c>
      <c r="M56" s="66">
        <v>5000</v>
      </c>
      <c r="N56" s="66">
        <v>425</v>
      </c>
      <c r="O56" s="65" t="s">
        <v>19</v>
      </c>
      <c r="P56" s="66">
        <v>4823.96</v>
      </c>
      <c r="Q56" s="80">
        <v>47</v>
      </c>
      <c r="R56" s="77">
        <v>170</v>
      </c>
      <c r="S56" s="64" t="s">
        <v>17</v>
      </c>
      <c r="T56" s="64" t="s">
        <v>40</v>
      </c>
      <c r="U56" s="64" t="s">
        <v>1249</v>
      </c>
      <c r="V56" s="64">
        <v>49</v>
      </c>
      <c r="W56" s="64">
        <v>178</v>
      </c>
      <c r="X56" s="65" t="s">
        <v>19</v>
      </c>
      <c r="Y56" s="65" t="s">
        <v>19</v>
      </c>
      <c r="Z56" s="77">
        <v>13218</v>
      </c>
      <c r="AA56" s="64" t="s">
        <v>20</v>
      </c>
      <c r="AB56" s="64" t="s">
        <v>21</v>
      </c>
      <c r="AC56" s="66">
        <v>5000</v>
      </c>
      <c r="AD56" s="63">
        <v>1121</v>
      </c>
      <c r="AE56" s="60"/>
      <c r="AF56" s="2">
        <v>12814.15</v>
      </c>
      <c r="AG56" s="61" t="s">
        <v>1213</v>
      </c>
      <c r="AH56" s="49" t="s">
        <v>1204</v>
      </c>
      <c r="AI56" s="62" t="s">
        <v>1215</v>
      </c>
    </row>
    <row r="57" spans="1:35" ht="72" x14ac:dyDescent="0.3">
      <c r="A57" s="80">
        <v>42</v>
      </c>
      <c r="B57" s="77">
        <v>171</v>
      </c>
      <c r="C57" s="64" t="s">
        <v>17</v>
      </c>
      <c r="D57" s="64" t="s">
        <v>40</v>
      </c>
      <c r="E57" s="64" t="s">
        <v>85</v>
      </c>
      <c r="F57" s="64">
        <v>50</v>
      </c>
      <c r="G57" s="64">
        <v>181</v>
      </c>
      <c r="H57" s="64">
        <v>1678</v>
      </c>
      <c r="I57" s="64">
        <v>52058</v>
      </c>
      <c r="J57" s="77">
        <v>66001</v>
      </c>
      <c r="K57" s="64" t="s">
        <v>20</v>
      </c>
      <c r="L57" s="64" t="s">
        <v>21</v>
      </c>
      <c r="M57" s="66">
        <v>5000</v>
      </c>
      <c r="N57" s="66">
        <v>1110</v>
      </c>
      <c r="O57" s="65" t="s">
        <v>19</v>
      </c>
      <c r="P57" s="66">
        <v>12599.06</v>
      </c>
      <c r="Q57" s="80">
        <v>48</v>
      </c>
      <c r="R57" s="77">
        <v>171</v>
      </c>
      <c r="S57" s="64" t="s">
        <v>17</v>
      </c>
      <c r="T57" s="64" t="s">
        <v>40</v>
      </c>
      <c r="U57" s="64" t="s">
        <v>85</v>
      </c>
      <c r="V57" s="64">
        <v>50</v>
      </c>
      <c r="W57" s="64">
        <v>181</v>
      </c>
      <c r="X57" s="64">
        <v>1678</v>
      </c>
      <c r="Y57" s="64">
        <v>52058</v>
      </c>
      <c r="Z57" s="64" t="s">
        <v>37</v>
      </c>
      <c r="AA57" s="64" t="s">
        <v>20</v>
      </c>
      <c r="AB57" s="64" t="s">
        <v>21</v>
      </c>
      <c r="AC57" s="66">
        <v>5000</v>
      </c>
      <c r="AD57" s="63">
        <v>1117</v>
      </c>
      <c r="AE57" s="60"/>
      <c r="AF57" s="2">
        <v>12768.43</v>
      </c>
      <c r="AG57" s="61" t="s">
        <v>1213</v>
      </c>
      <c r="AH57" s="49" t="s">
        <v>1204</v>
      </c>
      <c r="AI57" s="62" t="s">
        <v>1215</v>
      </c>
    </row>
    <row r="58" spans="1:35" ht="72" x14ac:dyDescent="0.3">
      <c r="A58" s="80">
        <v>43</v>
      </c>
      <c r="B58" s="77">
        <v>172</v>
      </c>
      <c r="C58" s="64" t="s">
        <v>17</v>
      </c>
      <c r="D58" s="64" t="s">
        <v>40</v>
      </c>
      <c r="E58" s="64" t="s">
        <v>86</v>
      </c>
      <c r="F58" s="64">
        <v>50</v>
      </c>
      <c r="G58" s="64" t="s">
        <v>73</v>
      </c>
      <c r="H58" s="65" t="s">
        <v>19</v>
      </c>
      <c r="I58" s="65" t="s">
        <v>19</v>
      </c>
      <c r="J58" s="77">
        <v>41083</v>
      </c>
      <c r="K58" s="64" t="s">
        <v>20</v>
      </c>
      <c r="L58" s="64" t="s">
        <v>21</v>
      </c>
      <c r="M58" s="66">
        <v>5000</v>
      </c>
      <c r="N58" s="66">
        <v>1109</v>
      </c>
      <c r="O58" s="65" t="s">
        <v>19</v>
      </c>
      <c r="P58" s="66">
        <v>12587.7</v>
      </c>
      <c r="Q58" s="80">
        <v>49</v>
      </c>
      <c r="R58" s="77">
        <v>172</v>
      </c>
      <c r="S58" s="64" t="s">
        <v>17</v>
      </c>
      <c r="T58" s="64" t="s">
        <v>40</v>
      </c>
      <c r="U58" s="64" t="s">
        <v>1250</v>
      </c>
      <c r="V58" s="64">
        <v>50</v>
      </c>
      <c r="W58" s="64" t="s">
        <v>73</v>
      </c>
      <c r="X58" s="65" t="s">
        <v>19</v>
      </c>
      <c r="Y58" s="65" t="s">
        <v>19</v>
      </c>
      <c r="Z58" s="77">
        <v>41083</v>
      </c>
      <c r="AA58" s="64" t="s">
        <v>20</v>
      </c>
      <c r="AB58" s="64" t="s">
        <v>21</v>
      </c>
      <c r="AC58" s="66">
        <v>5000</v>
      </c>
      <c r="AD58" s="63">
        <v>1111</v>
      </c>
      <c r="AE58" s="60"/>
      <c r="AF58" s="2">
        <v>12699.84</v>
      </c>
      <c r="AG58" s="61" t="s">
        <v>1213</v>
      </c>
      <c r="AH58" s="49" t="s">
        <v>1204</v>
      </c>
      <c r="AI58" s="62" t="s">
        <v>1215</v>
      </c>
    </row>
    <row r="59" spans="1:35" ht="72" x14ac:dyDescent="0.3">
      <c r="A59" s="80">
        <v>44</v>
      </c>
      <c r="B59" s="77">
        <v>173</v>
      </c>
      <c r="C59" s="64" t="s">
        <v>17</v>
      </c>
      <c r="D59" s="64" t="s">
        <v>40</v>
      </c>
      <c r="E59" s="64" t="s">
        <v>87</v>
      </c>
      <c r="F59" s="64">
        <v>50</v>
      </c>
      <c r="G59" s="64" t="s">
        <v>73</v>
      </c>
      <c r="H59" s="64">
        <v>51362</v>
      </c>
      <c r="I59" s="64">
        <v>51362</v>
      </c>
      <c r="J59" s="77">
        <v>47444</v>
      </c>
      <c r="K59" s="64" t="s">
        <v>20</v>
      </c>
      <c r="L59" s="64" t="s">
        <v>21</v>
      </c>
      <c r="M59" s="66">
        <v>7500</v>
      </c>
      <c r="N59" s="66">
        <v>1193</v>
      </c>
      <c r="O59" s="65" t="s">
        <v>19</v>
      </c>
      <c r="P59" s="66">
        <v>13541.15</v>
      </c>
      <c r="Q59" s="80">
        <v>50</v>
      </c>
      <c r="R59" s="77">
        <v>173</v>
      </c>
      <c r="S59" s="64" t="s">
        <v>17</v>
      </c>
      <c r="T59" s="64" t="s">
        <v>40</v>
      </c>
      <c r="U59" s="64" t="s">
        <v>87</v>
      </c>
      <c r="V59" s="64">
        <v>50</v>
      </c>
      <c r="W59" s="64" t="s">
        <v>73</v>
      </c>
      <c r="X59" s="64">
        <v>51362</v>
      </c>
      <c r="Y59" s="64">
        <v>51362</v>
      </c>
      <c r="Z59" s="64" t="s">
        <v>37</v>
      </c>
      <c r="AA59" s="64" t="s">
        <v>20</v>
      </c>
      <c r="AB59" s="64" t="s">
        <v>21</v>
      </c>
      <c r="AC59" s="66">
        <v>7500</v>
      </c>
      <c r="AD59" s="63">
        <v>1187</v>
      </c>
      <c r="AE59" s="60"/>
      <c r="AF59" s="2">
        <v>13568.6</v>
      </c>
      <c r="AG59" s="61" t="s">
        <v>1213</v>
      </c>
      <c r="AH59" s="49" t="s">
        <v>1204</v>
      </c>
      <c r="AI59" s="62" t="s">
        <v>1215</v>
      </c>
    </row>
    <row r="60" spans="1:35" ht="100.8" x14ac:dyDescent="0.3">
      <c r="A60" s="80">
        <v>45</v>
      </c>
      <c r="B60" s="77">
        <v>174</v>
      </c>
      <c r="C60" s="64" t="s">
        <v>17</v>
      </c>
      <c r="D60" s="64" t="s">
        <v>40</v>
      </c>
      <c r="E60" s="64" t="s">
        <v>88</v>
      </c>
      <c r="F60" s="64">
        <v>49</v>
      </c>
      <c r="G60" s="64">
        <v>1</v>
      </c>
      <c r="H60" s="65" t="s">
        <v>19</v>
      </c>
      <c r="I60" s="65" t="s">
        <v>19</v>
      </c>
      <c r="J60" s="77">
        <v>26695</v>
      </c>
      <c r="K60" s="64" t="s">
        <v>20</v>
      </c>
      <c r="L60" s="64" t="s">
        <v>21</v>
      </c>
      <c r="M60" s="66">
        <v>5000</v>
      </c>
      <c r="N60" s="66">
        <v>301</v>
      </c>
      <c r="O60" s="65" t="s">
        <v>19</v>
      </c>
      <c r="P60" s="66">
        <v>3416.5</v>
      </c>
      <c r="Q60" s="80">
        <v>51</v>
      </c>
      <c r="R60" s="77">
        <v>174</v>
      </c>
      <c r="S60" s="64" t="s">
        <v>17</v>
      </c>
      <c r="T60" s="64" t="s">
        <v>40</v>
      </c>
      <c r="U60" s="64" t="s">
        <v>1072</v>
      </c>
      <c r="V60" s="64">
        <v>49</v>
      </c>
      <c r="W60" s="64">
        <v>1</v>
      </c>
      <c r="X60" s="65" t="s">
        <v>19</v>
      </c>
      <c r="Y60" s="65" t="s">
        <v>19</v>
      </c>
      <c r="Z60" s="77">
        <v>26695</v>
      </c>
      <c r="AA60" s="64" t="s">
        <v>20</v>
      </c>
      <c r="AB60" s="64" t="s">
        <v>21</v>
      </c>
      <c r="AC60" s="66">
        <v>5000</v>
      </c>
      <c r="AD60" s="63">
        <v>299</v>
      </c>
      <c r="AE60" s="60"/>
      <c r="AF60" s="2">
        <v>3417.87</v>
      </c>
      <c r="AG60" s="61" t="s">
        <v>1213</v>
      </c>
      <c r="AH60" s="49" t="s">
        <v>1204</v>
      </c>
      <c r="AI60" s="62" t="s">
        <v>1215</v>
      </c>
    </row>
    <row r="61" spans="1:35" ht="72" x14ac:dyDescent="0.3">
      <c r="A61" s="80">
        <v>46</v>
      </c>
      <c r="B61" s="77">
        <v>175</v>
      </c>
      <c r="C61" s="64" t="s">
        <v>17</v>
      </c>
      <c r="D61" s="64" t="s">
        <v>40</v>
      </c>
      <c r="E61" s="64" t="s">
        <v>89</v>
      </c>
      <c r="F61" s="64">
        <v>49</v>
      </c>
      <c r="G61" s="64" t="s">
        <v>71</v>
      </c>
      <c r="H61" s="65" t="s">
        <v>19</v>
      </c>
      <c r="I61" s="65" t="s">
        <v>19</v>
      </c>
      <c r="J61" s="77">
        <v>18247</v>
      </c>
      <c r="K61" s="64" t="s">
        <v>20</v>
      </c>
      <c r="L61" s="64" t="s">
        <v>21</v>
      </c>
      <c r="M61" s="66">
        <v>2500</v>
      </c>
      <c r="N61" s="66">
        <v>15</v>
      </c>
      <c r="O61" s="65" t="s">
        <v>19</v>
      </c>
      <c r="P61" s="66">
        <v>170.26</v>
      </c>
      <c r="Q61" s="80">
        <v>52</v>
      </c>
      <c r="R61" s="77">
        <v>175</v>
      </c>
      <c r="S61" s="64" t="s">
        <v>17</v>
      </c>
      <c r="T61" s="64" t="s">
        <v>40</v>
      </c>
      <c r="U61" s="64" t="s">
        <v>1251</v>
      </c>
      <c r="V61" s="64">
        <v>49</v>
      </c>
      <c r="W61" s="64" t="s">
        <v>71</v>
      </c>
      <c r="X61" s="65" t="s">
        <v>19</v>
      </c>
      <c r="Y61" s="65" t="s">
        <v>19</v>
      </c>
      <c r="Z61" s="77">
        <v>18247</v>
      </c>
      <c r="AA61" s="64" t="s">
        <v>20</v>
      </c>
      <c r="AB61" s="64" t="s">
        <v>21</v>
      </c>
      <c r="AC61" s="66">
        <v>2500</v>
      </c>
      <c r="AD61" s="63">
        <v>13</v>
      </c>
      <c r="AE61" s="60"/>
      <c r="AF61" s="2">
        <v>148.6</v>
      </c>
      <c r="AG61" s="61" t="s">
        <v>1213</v>
      </c>
      <c r="AH61" s="49" t="s">
        <v>1204</v>
      </c>
      <c r="AI61" s="62" t="s">
        <v>1215</v>
      </c>
    </row>
    <row r="62" spans="1:35" ht="72" x14ac:dyDescent="0.3">
      <c r="A62" s="80">
        <v>47</v>
      </c>
      <c r="B62" s="77">
        <v>177</v>
      </c>
      <c r="C62" s="64" t="s">
        <v>17</v>
      </c>
      <c r="D62" s="64" t="s">
        <v>40</v>
      </c>
      <c r="E62" s="64" t="s">
        <v>90</v>
      </c>
      <c r="F62" s="65">
        <v>50</v>
      </c>
      <c r="G62" s="64" t="s">
        <v>73</v>
      </c>
      <c r="H62" s="65" t="s">
        <v>19</v>
      </c>
      <c r="I62" s="65" t="s">
        <v>19</v>
      </c>
      <c r="J62" s="77">
        <v>41099</v>
      </c>
      <c r="K62" s="64" t="s">
        <v>20</v>
      </c>
      <c r="L62" s="64" t="s">
        <v>21</v>
      </c>
      <c r="M62" s="66">
        <v>4000</v>
      </c>
      <c r="N62" s="66">
        <v>478</v>
      </c>
      <c r="O62" s="65" t="s">
        <v>19</v>
      </c>
      <c r="P62" s="66">
        <v>5425.54</v>
      </c>
      <c r="Q62" s="80">
        <v>53</v>
      </c>
      <c r="R62" s="77">
        <v>177</v>
      </c>
      <c r="S62" s="64" t="s">
        <v>17</v>
      </c>
      <c r="T62" s="64" t="s">
        <v>40</v>
      </c>
      <c r="U62" s="64" t="s">
        <v>90</v>
      </c>
      <c r="V62" s="65">
        <v>50</v>
      </c>
      <c r="W62" s="64" t="s">
        <v>73</v>
      </c>
      <c r="X62" s="65" t="s">
        <v>19</v>
      </c>
      <c r="Y62" s="65" t="s">
        <v>19</v>
      </c>
      <c r="Z62" s="77">
        <v>41099</v>
      </c>
      <c r="AA62" s="64" t="s">
        <v>20</v>
      </c>
      <c r="AB62" s="64" t="s">
        <v>21</v>
      </c>
      <c r="AC62" s="66">
        <v>4000</v>
      </c>
      <c r="AD62" s="63">
        <v>477</v>
      </c>
      <c r="AE62" s="60"/>
      <c r="AF62" s="2">
        <v>5452.59</v>
      </c>
      <c r="AG62" s="61" t="s">
        <v>1213</v>
      </c>
      <c r="AH62" s="49" t="s">
        <v>1204</v>
      </c>
      <c r="AI62" s="62" t="s">
        <v>1215</v>
      </c>
    </row>
    <row r="63" spans="1:35" ht="72" x14ac:dyDescent="0.3">
      <c r="A63" s="80">
        <v>48</v>
      </c>
      <c r="B63" s="77">
        <v>178</v>
      </c>
      <c r="C63" s="64" t="s">
        <v>17</v>
      </c>
      <c r="D63" s="64" t="s">
        <v>40</v>
      </c>
      <c r="E63" s="64" t="s">
        <v>91</v>
      </c>
      <c r="F63" s="64">
        <v>50</v>
      </c>
      <c r="G63" s="64">
        <v>181</v>
      </c>
      <c r="H63" s="65" t="s">
        <v>19</v>
      </c>
      <c r="I63" s="65" t="s">
        <v>19</v>
      </c>
      <c r="J63" s="77">
        <v>29423</v>
      </c>
      <c r="K63" s="64" t="s">
        <v>20</v>
      </c>
      <c r="L63" s="64" t="s">
        <v>21</v>
      </c>
      <c r="M63" s="66">
        <v>5000</v>
      </c>
      <c r="N63" s="66">
        <v>1363</v>
      </c>
      <c r="O63" s="65" t="s">
        <v>19</v>
      </c>
      <c r="P63" s="66">
        <v>15470.73</v>
      </c>
      <c r="Q63" s="80">
        <v>54</v>
      </c>
      <c r="R63" s="77">
        <v>178</v>
      </c>
      <c r="S63" s="64" t="s">
        <v>17</v>
      </c>
      <c r="T63" s="64" t="s">
        <v>40</v>
      </c>
      <c r="U63" s="64" t="s">
        <v>91</v>
      </c>
      <c r="V63" s="64">
        <v>50</v>
      </c>
      <c r="W63" s="64">
        <v>181</v>
      </c>
      <c r="X63" s="65" t="s">
        <v>19</v>
      </c>
      <c r="Y63" s="65" t="s">
        <v>19</v>
      </c>
      <c r="Z63" s="77">
        <v>29423</v>
      </c>
      <c r="AA63" s="64" t="s">
        <v>20</v>
      </c>
      <c r="AB63" s="64" t="s">
        <v>21</v>
      </c>
      <c r="AC63" s="66">
        <v>5000</v>
      </c>
      <c r="AD63" s="63">
        <v>1360</v>
      </c>
      <c r="AE63" s="60"/>
      <c r="AF63" s="2">
        <v>15546.16</v>
      </c>
      <c r="AG63" s="61" t="s">
        <v>1213</v>
      </c>
      <c r="AH63" s="49" t="s">
        <v>1204</v>
      </c>
      <c r="AI63" s="62" t="s">
        <v>1215</v>
      </c>
    </row>
    <row r="64" spans="1:35" ht="72" x14ac:dyDescent="0.3">
      <c r="A64" s="80">
        <v>49</v>
      </c>
      <c r="B64" s="77">
        <v>180</v>
      </c>
      <c r="C64" s="64" t="s">
        <v>17</v>
      </c>
      <c r="D64" s="64" t="s">
        <v>40</v>
      </c>
      <c r="E64" s="64" t="s">
        <v>92</v>
      </c>
      <c r="F64" s="64">
        <v>50</v>
      </c>
      <c r="G64" s="64">
        <v>181</v>
      </c>
      <c r="H64" s="65" t="s">
        <v>19</v>
      </c>
      <c r="I64" s="65" t="s">
        <v>19</v>
      </c>
      <c r="J64" s="77">
        <v>12163</v>
      </c>
      <c r="K64" s="64" t="s">
        <v>20</v>
      </c>
      <c r="L64" s="64" t="s">
        <v>21</v>
      </c>
      <c r="M64" s="66">
        <v>4000</v>
      </c>
      <c r="N64" s="66">
        <v>1359</v>
      </c>
      <c r="O64" s="65" t="s">
        <v>19</v>
      </c>
      <c r="P64" s="66">
        <v>15425.33</v>
      </c>
      <c r="Q64" s="80">
        <v>55</v>
      </c>
      <c r="R64" s="77">
        <v>180</v>
      </c>
      <c r="S64" s="64" t="s">
        <v>17</v>
      </c>
      <c r="T64" s="64" t="s">
        <v>40</v>
      </c>
      <c r="U64" s="64" t="s">
        <v>92</v>
      </c>
      <c r="V64" s="64">
        <v>50</v>
      </c>
      <c r="W64" s="64">
        <v>181</v>
      </c>
      <c r="X64" s="65" t="s">
        <v>19</v>
      </c>
      <c r="Y64" s="65" t="s">
        <v>19</v>
      </c>
      <c r="Z64" s="77">
        <v>12163</v>
      </c>
      <c r="AA64" s="64" t="s">
        <v>20</v>
      </c>
      <c r="AB64" s="64" t="s">
        <v>21</v>
      </c>
      <c r="AC64" s="66">
        <v>4000</v>
      </c>
      <c r="AD64" s="63">
        <v>1357</v>
      </c>
      <c r="AE64" s="60"/>
      <c r="AF64" s="2">
        <v>15511.87</v>
      </c>
      <c r="AG64" s="61" t="s">
        <v>1213</v>
      </c>
      <c r="AH64" s="49" t="s">
        <v>1204</v>
      </c>
      <c r="AI64" s="62" t="s">
        <v>1215</v>
      </c>
    </row>
    <row r="65" spans="1:35" ht="72" x14ac:dyDescent="0.3">
      <c r="A65" s="80">
        <v>50</v>
      </c>
      <c r="B65" s="77">
        <v>181</v>
      </c>
      <c r="C65" s="64" t="s">
        <v>17</v>
      </c>
      <c r="D65" s="64" t="s">
        <v>40</v>
      </c>
      <c r="E65" s="64" t="s">
        <v>93</v>
      </c>
      <c r="F65" s="64">
        <v>50</v>
      </c>
      <c r="G65" s="64">
        <v>181</v>
      </c>
      <c r="H65" s="64">
        <v>53360</v>
      </c>
      <c r="I65" s="64">
        <v>53360</v>
      </c>
      <c r="J65" s="81" t="s">
        <v>19</v>
      </c>
      <c r="K65" s="64" t="s">
        <v>20</v>
      </c>
      <c r="L65" s="64" t="s">
        <v>21</v>
      </c>
      <c r="M65" s="66">
        <v>5000</v>
      </c>
      <c r="N65" s="66">
        <v>1693</v>
      </c>
      <c r="O65" s="65" t="s">
        <v>19</v>
      </c>
      <c r="P65" s="66">
        <v>19216.400000000001</v>
      </c>
      <c r="Q65" s="80">
        <v>56</v>
      </c>
      <c r="R65" s="77">
        <v>181</v>
      </c>
      <c r="S65" s="64" t="s">
        <v>17</v>
      </c>
      <c r="T65" s="64" t="s">
        <v>40</v>
      </c>
      <c r="U65" s="64" t="s">
        <v>1252</v>
      </c>
      <c r="V65" s="64">
        <v>50</v>
      </c>
      <c r="W65" s="64">
        <v>181</v>
      </c>
      <c r="X65" s="64">
        <v>53360</v>
      </c>
      <c r="Y65" s="64">
        <v>53360</v>
      </c>
      <c r="Z65" s="64" t="s">
        <v>37</v>
      </c>
      <c r="AA65" s="64" t="s">
        <v>20</v>
      </c>
      <c r="AB65" s="64" t="s">
        <v>21</v>
      </c>
      <c r="AC65" s="66">
        <v>5000</v>
      </c>
      <c r="AD65" s="63">
        <v>1690</v>
      </c>
      <c r="AE65" s="60"/>
      <c r="AF65" s="2">
        <v>19318.39</v>
      </c>
      <c r="AG65" s="61" t="s">
        <v>1213</v>
      </c>
      <c r="AH65" s="49" t="s">
        <v>1204</v>
      </c>
      <c r="AI65" s="62" t="s">
        <v>1215</v>
      </c>
    </row>
    <row r="66" spans="1:35" ht="72" x14ac:dyDescent="0.3">
      <c r="A66" s="80">
        <v>51</v>
      </c>
      <c r="B66" s="77">
        <v>182</v>
      </c>
      <c r="C66" s="64" t="s">
        <v>17</v>
      </c>
      <c r="D66" s="64" t="s">
        <v>40</v>
      </c>
      <c r="E66" s="64" t="s">
        <v>94</v>
      </c>
      <c r="F66" s="64">
        <v>49</v>
      </c>
      <c r="G66" s="64">
        <v>178</v>
      </c>
      <c r="H66" s="64">
        <v>1927</v>
      </c>
      <c r="I66" s="64">
        <v>52275</v>
      </c>
      <c r="J66" s="81" t="s">
        <v>19</v>
      </c>
      <c r="K66" s="64" t="s">
        <v>20</v>
      </c>
      <c r="L66" s="64" t="s">
        <v>21</v>
      </c>
      <c r="M66" s="66">
        <v>5000</v>
      </c>
      <c r="N66" s="66">
        <v>1673</v>
      </c>
      <c r="O66" s="65" t="s">
        <v>19</v>
      </c>
      <c r="P66" s="66">
        <v>18989.39</v>
      </c>
      <c r="Q66" s="80">
        <v>57</v>
      </c>
      <c r="R66" s="77">
        <v>182</v>
      </c>
      <c r="S66" s="64" t="s">
        <v>17</v>
      </c>
      <c r="T66" s="64" t="s">
        <v>40</v>
      </c>
      <c r="U66" s="64" t="s">
        <v>94</v>
      </c>
      <c r="V66" s="64" t="s">
        <v>19</v>
      </c>
      <c r="W66" s="64" t="s">
        <v>19</v>
      </c>
      <c r="X66" s="64">
        <v>1927</v>
      </c>
      <c r="Y66" s="64">
        <v>52275</v>
      </c>
      <c r="Z66" s="64" t="s">
        <v>37</v>
      </c>
      <c r="AA66" s="64" t="s">
        <v>20</v>
      </c>
      <c r="AB66" s="64" t="s">
        <v>21</v>
      </c>
      <c r="AC66" s="66">
        <v>5000</v>
      </c>
      <c r="AD66" s="63">
        <v>1671</v>
      </c>
      <c r="AE66" s="60"/>
      <c r="AF66" s="2">
        <v>19101.2</v>
      </c>
      <c r="AG66" s="61" t="s">
        <v>1213</v>
      </c>
      <c r="AH66" s="49" t="s">
        <v>1204</v>
      </c>
      <c r="AI66" s="62" t="s">
        <v>1215</v>
      </c>
    </row>
    <row r="67" spans="1:35" ht="72" x14ac:dyDescent="0.3">
      <c r="A67" s="80">
        <v>52</v>
      </c>
      <c r="B67" s="77">
        <v>183</v>
      </c>
      <c r="C67" s="64" t="s">
        <v>17</v>
      </c>
      <c r="D67" s="64" t="s">
        <v>40</v>
      </c>
      <c r="E67" s="64" t="s">
        <v>95</v>
      </c>
      <c r="F67" s="64">
        <v>49</v>
      </c>
      <c r="G67" s="64">
        <v>178</v>
      </c>
      <c r="H67" s="65" t="s">
        <v>19</v>
      </c>
      <c r="I67" s="65" t="s">
        <v>19</v>
      </c>
      <c r="J67" s="77">
        <v>32350</v>
      </c>
      <c r="K67" s="64" t="s">
        <v>20</v>
      </c>
      <c r="L67" s="64" t="s">
        <v>21</v>
      </c>
      <c r="M67" s="66">
        <v>5000</v>
      </c>
      <c r="N67" s="66">
        <v>1649</v>
      </c>
      <c r="O67" s="65" t="s">
        <v>19</v>
      </c>
      <c r="P67" s="66">
        <v>18716.97</v>
      </c>
      <c r="Q67" s="80">
        <v>58</v>
      </c>
      <c r="R67" s="77">
        <v>183</v>
      </c>
      <c r="S67" s="64" t="s">
        <v>17</v>
      </c>
      <c r="T67" s="64" t="s">
        <v>40</v>
      </c>
      <c r="U67" s="57" t="s">
        <v>1135</v>
      </c>
      <c r="V67" s="58" t="s">
        <v>60</v>
      </c>
      <c r="W67" s="57">
        <v>178</v>
      </c>
      <c r="X67" s="57" t="s">
        <v>19</v>
      </c>
      <c r="Y67" s="57" t="s">
        <v>19</v>
      </c>
      <c r="Z67" s="77">
        <v>32350</v>
      </c>
      <c r="AA67" s="64" t="s">
        <v>20</v>
      </c>
      <c r="AB67" s="64" t="s">
        <v>21</v>
      </c>
      <c r="AC67" s="66">
        <v>5000</v>
      </c>
      <c r="AD67" s="43">
        <v>1648</v>
      </c>
      <c r="AE67" s="60"/>
      <c r="AF67" s="2">
        <v>18838.29</v>
      </c>
      <c r="AG67" s="61" t="s">
        <v>1213</v>
      </c>
      <c r="AH67" s="49" t="s">
        <v>1204</v>
      </c>
      <c r="AI67" s="62" t="s">
        <v>1215</v>
      </c>
    </row>
    <row r="68" spans="1:35" ht="72" x14ac:dyDescent="0.3">
      <c r="A68" s="361">
        <v>53</v>
      </c>
      <c r="B68" s="370" t="s">
        <v>501</v>
      </c>
      <c r="C68" s="370" t="s">
        <v>17</v>
      </c>
      <c r="D68" s="370" t="s">
        <v>40</v>
      </c>
      <c r="E68" s="370" t="s">
        <v>96</v>
      </c>
      <c r="F68" s="370">
        <v>50</v>
      </c>
      <c r="G68" s="370" t="s">
        <v>97</v>
      </c>
      <c r="H68" s="370" t="s">
        <v>19</v>
      </c>
      <c r="I68" s="370" t="s">
        <v>19</v>
      </c>
      <c r="J68" s="370">
        <v>62613</v>
      </c>
      <c r="K68" s="370" t="s">
        <v>20</v>
      </c>
      <c r="L68" s="370" t="s">
        <v>21</v>
      </c>
      <c r="M68" s="370">
        <v>5000</v>
      </c>
      <c r="N68" s="363">
        <v>1406</v>
      </c>
      <c r="O68" s="370" t="s">
        <v>19</v>
      </c>
      <c r="P68" s="363">
        <v>15958.8</v>
      </c>
      <c r="Q68" s="80">
        <v>59</v>
      </c>
      <c r="R68" s="77" t="s">
        <v>501</v>
      </c>
      <c r="S68" s="64" t="s">
        <v>17</v>
      </c>
      <c r="T68" s="64" t="s">
        <v>40</v>
      </c>
      <c r="U68" s="73" t="s">
        <v>1083</v>
      </c>
      <c r="V68" s="64">
        <v>50</v>
      </c>
      <c r="W68" s="64" t="s">
        <v>97</v>
      </c>
      <c r="X68" s="65" t="s">
        <v>19</v>
      </c>
      <c r="Y68" s="65" t="s">
        <v>19</v>
      </c>
      <c r="Z68" s="65" t="s">
        <v>19</v>
      </c>
      <c r="AA68" s="64" t="s">
        <v>20</v>
      </c>
      <c r="AB68" s="64" t="s">
        <v>21</v>
      </c>
      <c r="AC68" s="66">
        <v>2500</v>
      </c>
      <c r="AD68" s="63">
        <v>650</v>
      </c>
      <c r="AE68" s="60"/>
      <c r="AF68" s="2">
        <v>7430.15</v>
      </c>
      <c r="AG68" s="61" t="s">
        <v>1213</v>
      </c>
      <c r="AH68" s="49" t="s">
        <v>1204</v>
      </c>
      <c r="AI68" s="62" t="s">
        <v>1215</v>
      </c>
    </row>
    <row r="69" spans="1:35" ht="72" x14ac:dyDescent="0.3">
      <c r="A69" s="374"/>
      <c r="B69" s="373"/>
      <c r="C69" s="373"/>
      <c r="D69" s="373"/>
      <c r="E69" s="373"/>
      <c r="F69" s="373"/>
      <c r="G69" s="373"/>
      <c r="H69" s="373"/>
      <c r="I69" s="373"/>
      <c r="J69" s="373"/>
      <c r="K69" s="373"/>
      <c r="L69" s="373"/>
      <c r="M69" s="373"/>
      <c r="N69" s="372"/>
      <c r="O69" s="373"/>
      <c r="P69" s="372"/>
      <c r="Q69" s="80">
        <v>60</v>
      </c>
      <c r="R69" s="77" t="s">
        <v>1117</v>
      </c>
      <c r="S69" s="64" t="s">
        <v>17</v>
      </c>
      <c r="T69" s="64" t="s">
        <v>40</v>
      </c>
      <c r="U69" s="68" t="s">
        <v>1084</v>
      </c>
      <c r="V69" s="64">
        <v>50</v>
      </c>
      <c r="W69" s="64" t="s">
        <v>97</v>
      </c>
      <c r="X69" s="65" t="s">
        <v>19</v>
      </c>
      <c r="Y69" s="65" t="s">
        <v>19</v>
      </c>
      <c r="Z69" s="65" t="s">
        <v>19</v>
      </c>
      <c r="AA69" s="64" t="s">
        <v>20</v>
      </c>
      <c r="AB69" s="64" t="s">
        <v>21</v>
      </c>
      <c r="AC69" s="66">
        <v>833</v>
      </c>
      <c r="AD69" s="63">
        <v>240</v>
      </c>
      <c r="AE69" s="60"/>
      <c r="AF69" s="2">
        <v>2743.44</v>
      </c>
      <c r="AG69" s="61" t="s">
        <v>1213</v>
      </c>
      <c r="AH69" s="49" t="s">
        <v>1204</v>
      </c>
      <c r="AI69" s="62" t="s">
        <v>1215</v>
      </c>
    </row>
    <row r="70" spans="1:35" ht="72" x14ac:dyDescent="0.3">
      <c r="A70" s="374"/>
      <c r="B70" s="373"/>
      <c r="C70" s="373"/>
      <c r="D70" s="373"/>
      <c r="E70" s="373"/>
      <c r="F70" s="373"/>
      <c r="G70" s="373"/>
      <c r="H70" s="373"/>
      <c r="I70" s="373"/>
      <c r="J70" s="373"/>
      <c r="K70" s="373"/>
      <c r="L70" s="373"/>
      <c r="M70" s="373"/>
      <c r="N70" s="372"/>
      <c r="O70" s="373"/>
      <c r="P70" s="372"/>
      <c r="Q70" s="80">
        <v>61</v>
      </c>
      <c r="R70" s="77" t="s">
        <v>1118</v>
      </c>
      <c r="S70" s="64" t="s">
        <v>17</v>
      </c>
      <c r="T70" s="64" t="s">
        <v>40</v>
      </c>
      <c r="U70" s="68" t="s">
        <v>1085</v>
      </c>
      <c r="V70" s="64">
        <v>50</v>
      </c>
      <c r="W70" s="64" t="s">
        <v>97</v>
      </c>
      <c r="X70" s="65" t="s">
        <v>19</v>
      </c>
      <c r="Y70" s="65" t="s">
        <v>19</v>
      </c>
      <c r="Z70" s="65" t="s">
        <v>19</v>
      </c>
      <c r="AA70" s="64" t="s">
        <v>20</v>
      </c>
      <c r="AB70" s="64" t="s">
        <v>21</v>
      </c>
      <c r="AC70" s="66">
        <v>833</v>
      </c>
      <c r="AD70" s="63">
        <v>251</v>
      </c>
      <c r="AE70" s="60"/>
      <c r="AF70" s="2">
        <v>2869.18</v>
      </c>
      <c r="AG70" s="61" t="s">
        <v>1213</v>
      </c>
      <c r="AH70" s="49" t="s">
        <v>1204</v>
      </c>
      <c r="AI70" s="62" t="s">
        <v>1215</v>
      </c>
    </row>
    <row r="71" spans="1:35" ht="72" x14ac:dyDescent="0.3">
      <c r="A71" s="362"/>
      <c r="B71" s="371"/>
      <c r="C71" s="371"/>
      <c r="D71" s="371"/>
      <c r="E71" s="371"/>
      <c r="F71" s="371"/>
      <c r="G71" s="371"/>
      <c r="H71" s="371"/>
      <c r="I71" s="371"/>
      <c r="J71" s="371"/>
      <c r="K71" s="371"/>
      <c r="L71" s="371"/>
      <c r="M71" s="371"/>
      <c r="N71" s="364"/>
      <c r="O71" s="371"/>
      <c r="P71" s="364"/>
      <c r="Q71" s="80">
        <v>62</v>
      </c>
      <c r="R71" s="77" t="s">
        <v>1119</v>
      </c>
      <c r="S71" s="64" t="s">
        <v>17</v>
      </c>
      <c r="T71" s="64" t="s">
        <v>40</v>
      </c>
      <c r="U71" s="68" t="s">
        <v>1086</v>
      </c>
      <c r="V71" s="64">
        <v>50</v>
      </c>
      <c r="W71" s="64" t="s">
        <v>97</v>
      </c>
      <c r="X71" s="65" t="s">
        <v>19</v>
      </c>
      <c r="Y71" s="65" t="s">
        <v>19</v>
      </c>
      <c r="Z71" s="65" t="s">
        <v>19</v>
      </c>
      <c r="AA71" s="64" t="s">
        <v>20</v>
      </c>
      <c r="AB71" s="64" t="s">
        <v>21</v>
      </c>
      <c r="AC71" s="66">
        <v>834</v>
      </c>
      <c r="AD71" s="63">
        <v>263</v>
      </c>
      <c r="AE71" s="60"/>
      <c r="AF71" s="2">
        <v>3006.35</v>
      </c>
      <c r="AG71" s="61" t="s">
        <v>1213</v>
      </c>
      <c r="AH71" s="49" t="s">
        <v>1204</v>
      </c>
      <c r="AI71" s="62" t="s">
        <v>1215</v>
      </c>
    </row>
    <row r="72" spans="1:35" ht="72" x14ac:dyDescent="0.3">
      <c r="A72" s="80">
        <v>54</v>
      </c>
      <c r="B72" s="77">
        <v>185</v>
      </c>
      <c r="C72" s="64" t="s">
        <v>17</v>
      </c>
      <c r="D72" s="64" t="s">
        <v>40</v>
      </c>
      <c r="E72" s="64" t="s">
        <v>98</v>
      </c>
      <c r="F72" s="64">
        <v>50</v>
      </c>
      <c r="G72" s="64">
        <v>181</v>
      </c>
      <c r="H72" s="64">
        <v>2174</v>
      </c>
      <c r="I72" s="64">
        <v>51767</v>
      </c>
      <c r="J72" s="77">
        <v>21102</v>
      </c>
      <c r="K72" s="64" t="s">
        <v>20</v>
      </c>
      <c r="L72" s="64" t="s">
        <v>21</v>
      </c>
      <c r="M72" s="66">
        <v>3715</v>
      </c>
      <c r="N72" s="66">
        <v>798</v>
      </c>
      <c r="O72" s="65" t="s">
        <v>19</v>
      </c>
      <c r="P72" s="66">
        <v>9057.7000000000007</v>
      </c>
      <c r="Q72" s="80">
        <v>63</v>
      </c>
      <c r="R72" s="77">
        <v>185</v>
      </c>
      <c r="S72" s="64" t="s">
        <v>17</v>
      </c>
      <c r="T72" s="64" t="s">
        <v>40</v>
      </c>
      <c r="U72" s="64" t="s">
        <v>98</v>
      </c>
      <c r="V72" s="64">
        <v>50</v>
      </c>
      <c r="W72" s="64">
        <v>181</v>
      </c>
      <c r="X72" s="64">
        <v>2174</v>
      </c>
      <c r="Y72" s="64">
        <v>51767</v>
      </c>
      <c r="Z72" s="65" t="s">
        <v>19</v>
      </c>
      <c r="AA72" s="64" t="s">
        <v>20</v>
      </c>
      <c r="AB72" s="64" t="s">
        <v>21</v>
      </c>
      <c r="AC72" s="66">
        <v>3716</v>
      </c>
      <c r="AD72" s="82">
        <v>774</v>
      </c>
      <c r="AE72" s="60"/>
      <c r="AF72" s="2">
        <v>8847.59</v>
      </c>
      <c r="AG72" s="61" t="s">
        <v>1213</v>
      </c>
      <c r="AH72" s="49" t="s">
        <v>1204</v>
      </c>
      <c r="AI72" s="62" t="s">
        <v>1215</v>
      </c>
    </row>
    <row r="73" spans="1:35" ht="72" x14ac:dyDescent="0.3">
      <c r="A73" s="80">
        <v>55</v>
      </c>
      <c r="B73" s="77">
        <v>186</v>
      </c>
      <c r="C73" s="64" t="s">
        <v>17</v>
      </c>
      <c r="D73" s="64" t="s">
        <v>40</v>
      </c>
      <c r="E73" s="64" t="s">
        <v>99</v>
      </c>
      <c r="F73" s="64">
        <v>50</v>
      </c>
      <c r="G73" s="64">
        <v>181</v>
      </c>
      <c r="H73" s="64">
        <v>904</v>
      </c>
      <c r="I73" s="64">
        <v>53632</v>
      </c>
      <c r="J73" s="77">
        <v>41103</v>
      </c>
      <c r="K73" s="64" t="s">
        <v>20</v>
      </c>
      <c r="L73" s="64" t="s">
        <v>21</v>
      </c>
      <c r="M73" s="66">
        <v>7500</v>
      </c>
      <c r="N73" s="66">
        <v>699</v>
      </c>
      <c r="O73" s="65" t="s">
        <v>19</v>
      </c>
      <c r="P73" s="66">
        <v>7934</v>
      </c>
      <c r="Q73" s="80">
        <v>64</v>
      </c>
      <c r="R73" s="77">
        <v>186</v>
      </c>
      <c r="S73" s="64" t="s">
        <v>17</v>
      </c>
      <c r="T73" s="64" t="s">
        <v>40</v>
      </c>
      <c r="U73" s="64" t="s">
        <v>99</v>
      </c>
      <c r="V73" s="64">
        <v>50</v>
      </c>
      <c r="W73" s="64">
        <v>181</v>
      </c>
      <c r="X73" s="64">
        <v>904</v>
      </c>
      <c r="Y73" s="64">
        <v>53632</v>
      </c>
      <c r="Z73" s="65" t="s">
        <v>19</v>
      </c>
      <c r="AA73" s="64" t="s">
        <v>20</v>
      </c>
      <c r="AB73" s="64" t="s">
        <v>21</v>
      </c>
      <c r="AC73" s="66">
        <v>7500</v>
      </c>
      <c r="AD73" s="63">
        <v>724</v>
      </c>
      <c r="AE73" s="60"/>
      <c r="AF73" s="2">
        <v>8276.0400000000009</v>
      </c>
      <c r="AG73" s="61" t="s">
        <v>1213</v>
      </c>
      <c r="AH73" s="49" t="s">
        <v>1204</v>
      </c>
      <c r="AI73" s="62" t="s">
        <v>1215</v>
      </c>
    </row>
    <row r="74" spans="1:35" ht="72" x14ac:dyDescent="0.3">
      <c r="A74" s="80">
        <v>56</v>
      </c>
      <c r="B74" s="77">
        <v>187</v>
      </c>
      <c r="C74" s="64" t="s">
        <v>17</v>
      </c>
      <c r="D74" s="64" t="s">
        <v>40</v>
      </c>
      <c r="E74" s="64" t="s">
        <v>100</v>
      </c>
      <c r="F74" s="64">
        <v>50</v>
      </c>
      <c r="G74" s="64">
        <v>181</v>
      </c>
      <c r="H74" s="65" t="s">
        <v>19</v>
      </c>
      <c r="I74" s="65" t="s">
        <v>19</v>
      </c>
      <c r="J74" s="77">
        <v>41080</v>
      </c>
      <c r="K74" s="64" t="s">
        <v>20</v>
      </c>
      <c r="L74" s="64" t="s">
        <v>21</v>
      </c>
      <c r="M74" s="66">
        <v>5000</v>
      </c>
      <c r="N74" s="66">
        <v>1</v>
      </c>
      <c r="O74" s="65" t="s">
        <v>19</v>
      </c>
      <c r="P74" s="66">
        <v>11.35</v>
      </c>
      <c r="Q74" s="80">
        <v>65</v>
      </c>
      <c r="R74" s="77">
        <v>187</v>
      </c>
      <c r="S74" s="64" t="s">
        <v>17</v>
      </c>
      <c r="T74" s="64" t="s">
        <v>40</v>
      </c>
      <c r="U74" s="64" t="s">
        <v>1120</v>
      </c>
      <c r="V74" s="64">
        <v>50</v>
      </c>
      <c r="W74" s="64">
        <v>181</v>
      </c>
      <c r="X74" s="65" t="s">
        <v>19</v>
      </c>
      <c r="Y74" s="65" t="s">
        <v>37</v>
      </c>
      <c r="Z74" s="65">
        <v>41080</v>
      </c>
      <c r="AA74" s="64" t="s">
        <v>20</v>
      </c>
      <c r="AB74" s="64" t="s">
        <v>21</v>
      </c>
      <c r="AC74" s="66">
        <v>5000</v>
      </c>
      <c r="AD74" s="82">
        <v>2</v>
      </c>
      <c r="AE74" s="60"/>
      <c r="AF74" s="2">
        <v>22.86</v>
      </c>
      <c r="AG74" s="61" t="s">
        <v>1213</v>
      </c>
      <c r="AH74" s="49" t="s">
        <v>1204</v>
      </c>
      <c r="AI74" s="62" t="s">
        <v>1215</v>
      </c>
    </row>
    <row r="75" spans="1:35" ht="72" x14ac:dyDescent="0.3">
      <c r="A75" s="80">
        <v>57</v>
      </c>
      <c r="B75" s="77">
        <v>188</v>
      </c>
      <c r="C75" s="64" t="s">
        <v>17</v>
      </c>
      <c r="D75" s="64" t="s">
        <v>40</v>
      </c>
      <c r="E75" s="64" t="s">
        <v>101</v>
      </c>
      <c r="F75" s="64">
        <v>50</v>
      </c>
      <c r="G75" s="64" t="s">
        <v>102</v>
      </c>
      <c r="H75" s="65" t="s">
        <v>19</v>
      </c>
      <c r="I75" s="65" t="s">
        <v>19</v>
      </c>
      <c r="J75" s="77">
        <v>9400</v>
      </c>
      <c r="K75" s="64" t="s">
        <v>20</v>
      </c>
      <c r="L75" s="64" t="s">
        <v>21</v>
      </c>
      <c r="M75" s="66">
        <v>10000</v>
      </c>
      <c r="N75" s="66">
        <v>2030</v>
      </c>
      <c r="O75" s="65" t="s">
        <v>19</v>
      </c>
      <c r="P75" s="66">
        <v>23041.52</v>
      </c>
      <c r="Q75" s="80">
        <v>66</v>
      </c>
      <c r="R75" s="77">
        <v>188</v>
      </c>
      <c r="S75" s="64" t="s">
        <v>17</v>
      </c>
      <c r="T75" s="64" t="s">
        <v>40</v>
      </c>
      <c r="U75" s="57" t="s">
        <v>1136</v>
      </c>
      <c r="V75" s="58" t="s">
        <v>1123</v>
      </c>
      <c r="W75" s="57">
        <v>181</v>
      </c>
      <c r="X75" s="57">
        <v>58119</v>
      </c>
      <c r="Y75" s="57">
        <v>58119</v>
      </c>
      <c r="Z75" s="57" t="s">
        <v>37</v>
      </c>
      <c r="AA75" s="57" t="s">
        <v>20</v>
      </c>
      <c r="AB75" s="59" t="s">
        <v>38</v>
      </c>
      <c r="AC75" s="66">
        <v>10000</v>
      </c>
      <c r="AD75" s="63">
        <v>1677</v>
      </c>
      <c r="AE75" s="60"/>
      <c r="AF75" s="2">
        <v>222882.52</v>
      </c>
      <c r="AG75" s="61" t="s">
        <v>1213</v>
      </c>
      <c r="AH75" s="49" t="s">
        <v>1204</v>
      </c>
      <c r="AI75" s="62" t="s">
        <v>1215</v>
      </c>
    </row>
    <row r="76" spans="1:35" ht="57.6" x14ac:dyDescent="0.3">
      <c r="A76" s="80">
        <v>58</v>
      </c>
      <c r="B76" s="77">
        <v>192</v>
      </c>
      <c r="C76" s="64" t="s">
        <v>17</v>
      </c>
      <c r="D76" s="64" t="s">
        <v>40</v>
      </c>
      <c r="E76" s="64" t="s">
        <v>104</v>
      </c>
      <c r="F76" s="64" t="s">
        <v>19</v>
      </c>
      <c r="G76" s="64" t="s">
        <v>19</v>
      </c>
      <c r="H76" s="64">
        <v>1992</v>
      </c>
      <c r="I76" s="64">
        <v>52511</v>
      </c>
      <c r="J76" s="81" t="s">
        <v>19</v>
      </c>
      <c r="K76" s="64" t="s">
        <v>20</v>
      </c>
      <c r="L76" s="64" t="s">
        <v>21</v>
      </c>
      <c r="M76" s="66">
        <v>129100</v>
      </c>
      <c r="N76" s="66">
        <v>312</v>
      </c>
      <c r="O76" s="64" t="s">
        <v>19</v>
      </c>
      <c r="P76" s="66">
        <v>3541.36</v>
      </c>
      <c r="Q76" s="80">
        <v>67</v>
      </c>
      <c r="R76" s="77">
        <v>192</v>
      </c>
      <c r="S76" s="64" t="s">
        <v>17</v>
      </c>
      <c r="T76" s="64" t="s">
        <v>40</v>
      </c>
      <c r="U76" s="57" t="s">
        <v>1137</v>
      </c>
      <c r="V76" s="58" t="s">
        <v>1253</v>
      </c>
      <c r="W76" s="57" t="s">
        <v>1254</v>
      </c>
      <c r="X76" s="57">
        <v>1992</v>
      </c>
      <c r="Y76" s="57">
        <v>52511</v>
      </c>
      <c r="Z76" s="57" t="s">
        <v>37</v>
      </c>
      <c r="AA76" s="59" t="s">
        <v>103</v>
      </c>
      <c r="AB76" s="57" t="s">
        <v>21</v>
      </c>
      <c r="AC76" s="66">
        <v>129100</v>
      </c>
      <c r="AD76" s="43">
        <v>312</v>
      </c>
      <c r="AE76" s="60"/>
      <c r="AF76" s="2">
        <v>2852.46</v>
      </c>
      <c r="AG76" s="61" t="s">
        <v>1213</v>
      </c>
      <c r="AH76" s="49" t="s">
        <v>824</v>
      </c>
      <c r="AI76" s="62" t="s">
        <v>1195</v>
      </c>
    </row>
    <row r="77" spans="1:35" ht="57.6" x14ac:dyDescent="0.3">
      <c r="A77" s="80">
        <v>59</v>
      </c>
      <c r="B77" s="77">
        <v>193</v>
      </c>
      <c r="C77" s="64" t="s">
        <v>17</v>
      </c>
      <c r="D77" s="64" t="s">
        <v>40</v>
      </c>
      <c r="E77" s="64" t="s">
        <v>104</v>
      </c>
      <c r="F77" s="64" t="s">
        <v>19</v>
      </c>
      <c r="G77" s="64" t="s">
        <v>19</v>
      </c>
      <c r="H77" s="64">
        <v>1992</v>
      </c>
      <c r="I77" s="64">
        <v>52511</v>
      </c>
      <c r="J77" s="81" t="s">
        <v>19</v>
      </c>
      <c r="K77" s="64" t="s">
        <v>20</v>
      </c>
      <c r="L77" s="64" t="s">
        <v>21</v>
      </c>
      <c r="M77" s="66">
        <v>129100</v>
      </c>
      <c r="N77" s="66">
        <v>672</v>
      </c>
      <c r="O77" s="64" t="s">
        <v>19</v>
      </c>
      <c r="P77" s="66">
        <v>7627.54</v>
      </c>
      <c r="Q77" s="80">
        <v>68</v>
      </c>
      <c r="R77" s="77">
        <v>193</v>
      </c>
      <c r="S77" s="64" t="s">
        <v>17</v>
      </c>
      <c r="T77" s="64" t="s">
        <v>40</v>
      </c>
      <c r="U77" s="64" t="s">
        <v>104</v>
      </c>
      <c r="V77" s="58" t="s">
        <v>1253</v>
      </c>
      <c r="W77" s="57" t="s">
        <v>1254</v>
      </c>
      <c r="X77" s="57">
        <v>1992</v>
      </c>
      <c r="Y77" s="57">
        <v>52511</v>
      </c>
      <c r="Z77" s="57" t="s">
        <v>37</v>
      </c>
      <c r="AA77" s="59" t="s">
        <v>103</v>
      </c>
      <c r="AB77" s="57" t="s">
        <v>21</v>
      </c>
      <c r="AC77" s="66">
        <v>129100</v>
      </c>
      <c r="AD77" s="43">
        <v>672</v>
      </c>
      <c r="AE77" s="60"/>
      <c r="AF77" s="2">
        <v>6143.76</v>
      </c>
      <c r="AG77" s="61" t="s">
        <v>1213</v>
      </c>
      <c r="AH77" s="49" t="s">
        <v>824</v>
      </c>
      <c r="AI77" s="62" t="s">
        <v>1195</v>
      </c>
    </row>
    <row r="78" spans="1:35" ht="72" x14ac:dyDescent="0.3">
      <c r="A78" s="80">
        <v>60</v>
      </c>
      <c r="B78" s="77">
        <v>204</v>
      </c>
      <c r="C78" s="41" t="s">
        <v>17</v>
      </c>
      <c r="D78" s="41" t="s">
        <v>105</v>
      </c>
      <c r="E78" s="41" t="s">
        <v>107</v>
      </c>
      <c r="F78" s="41">
        <v>12</v>
      </c>
      <c r="G78" s="41">
        <v>29</v>
      </c>
      <c r="H78" s="41" t="s">
        <v>108</v>
      </c>
      <c r="I78" s="41" t="s">
        <v>108</v>
      </c>
      <c r="J78" s="83" t="s">
        <v>19</v>
      </c>
      <c r="K78" s="41" t="s">
        <v>20</v>
      </c>
      <c r="L78" s="41" t="s">
        <v>106</v>
      </c>
      <c r="M78" s="43">
        <v>3445</v>
      </c>
      <c r="N78" s="43">
        <v>2478</v>
      </c>
      <c r="O78" s="65" t="s">
        <v>19</v>
      </c>
      <c r="P78" s="43">
        <v>155764.6</v>
      </c>
      <c r="Q78" s="80">
        <v>69</v>
      </c>
      <c r="R78" s="77">
        <v>204</v>
      </c>
      <c r="S78" s="41" t="s">
        <v>17</v>
      </c>
      <c r="T78" s="41" t="s">
        <v>105</v>
      </c>
      <c r="U78" s="41" t="s">
        <v>107</v>
      </c>
      <c r="V78" s="40">
        <v>12</v>
      </c>
      <c r="W78" s="41">
        <v>29</v>
      </c>
      <c r="X78" s="41">
        <v>59151</v>
      </c>
      <c r="Y78" s="41">
        <v>59151</v>
      </c>
      <c r="Z78" s="57" t="s">
        <v>37</v>
      </c>
      <c r="AA78" s="64" t="s">
        <v>20</v>
      </c>
      <c r="AB78" s="41" t="s">
        <v>38</v>
      </c>
      <c r="AC78" s="43">
        <v>971</v>
      </c>
      <c r="AD78" s="63">
        <v>4</v>
      </c>
      <c r="AE78" s="60"/>
      <c r="AF78" s="2">
        <v>434.47</v>
      </c>
      <c r="AG78" s="61" t="s">
        <v>1213</v>
      </c>
      <c r="AH78" s="49" t="s">
        <v>1204</v>
      </c>
      <c r="AI78" s="62" t="s">
        <v>1215</v>
      </c>
    </row>
    <row r="79" spans="1:35" ht="72" x14ac:dyDescent="0.3">
      <c r="A79" s="80">
        <v>61</v>
      </c>
      <c r="B79" s="40">
        <v>298</v>
      </c>
      <c r="C79" s="64" t="s">
        <v>17</v>
      </c>
      <c r="D79" s="64" t="s">
        <v>109</v>
      </c>
      <c r="E79" s="64" t="s">
        <v>110</v>
      </c>
      <c r="F79" s="64">
        <v>15</v>
      </c>
      <c r="G79" s="64" t="s">
        <v>111</v>
      </c>
      <c r="H79" s="65" t="s">
        <v>19</v>
      </c>
      <c r="I79" s="65" t="s">
        <v>19</v>
      </c>
      <c r="J79" s="77">
        <v>64392</v>
      </c>
      <c r="K79" s="64" t="s">
        <v>20</v>
      </c>
      <c r="L79" s="64" t="s">
        <v>21</v>
      </c>
      <c r="M79" s="66">
        <v>5000</v>
      </c>
      <c r="N79" s="66">
        <v>21</v>
      </c>
      <c r="O79" s="65" t="s">
        <v>19</v>
      </c>
      <c r="P79" s="84">
        <v>153.11000000000001</v>
      </c>
      <c r="Q79" s="80">
        <v>70</v>
      </c>
      <c r="R79" s="40">
        <v>298</v>
      </c>
      <c r="S79" s="64" t="s">
        <v>17</v>
      </c>
      <c r="T79" s="64" t="s">
        <v>109</v>
      </c>
      <c r="U79" s="64" t="s">
        <v>1092</v>
      </c>
      <c r="V79" s="64">
        <v>15</v>
      </c>
      <c r="W79" s="64" t="s">
        <v>111</v>
      </c>
      <c r="X79" s="65">
        <v>50066</v>
      </c>
      <c r="Y79" s="65">
        <v>50066</v>
      </c>
      <c r="Z79" s="57" t="s">
        <v>37</v>
      </c>
      <c r="AA79" s="64" t="s">
        <v>20</v>
      </c>
      <c r="AB79" s="73" t="s">
        <v>38</v>
      </c>
      <c r="AC79" s="66">
        <v>5000</v>
      </c>
      <c r="AD79" s="66">
        <v>21</v>
      </c>
      <c r="AE79" s="60"/>
      <c r="AF79" s="2">
        <v>1180.45</v>
      </c>
      <c r="AG79" s="61" t="s">
        <v>1213</v>
      </c>
      <c r="AH79" s="49" t="s">
        <v>1197</v>
      </c>
      <c r="AI79" s="62" t="s">
        <v>1214</v>
      </c>
    </row>
    <row r="80" spans="1:35" ht="72" x14ac:dyDescent="0.3">
      <c r="A80" s="80">
        <v>62</v>
      </c>
      <c r="B80" s="40">
        <v>299</v>
      </c>
      <c r="C80" s="64" t="s">
        <v>17</v>
      </c>
      <c r="D80" s="64" t="s">
        <v>109</v>
      </c>
      <c r="E80" s="64" t="s">
        <v>112</v>
      </c>
      <c r="F80" s="64">
        <v>15</v>
      </c>
      <c r="G80" s="64" t="s">
        <v>113</v>
      </c>
      <c r="H80" s="65" t="s">
        <v>19</v>
      </c>
      <c r="I80" s="65" t="s">
        <v>19</v>
      </c>
      <c r="J80" s="81" t="s">
        <v>19</v>
      </c>
      <c r="K80" s="64" t="s">
        <v>20</v>
      </c>
      <c r="L80" s="64" t="s">
        <v>21</v>
      </c>
      <c r="M80" s="66">
        <v>2000</v>
      </c>
      <c r="N80" s="66">
        <v>253</v>
      </c>
      <c r="O80" s="65" t="s">
        <v>19</v>
      </c>
      <c r="P80" s="84">
        <v>1844.62</v>
      </c>
      <c r="Q80" s="80">
        <v>71</v>
      </c>
      <c r="R80" s="40">
        <v>299</v>
      </c>
      <c r="S80" s="64" t="s">
        <v>17</v>
      </c>
      <c r="T80" s="64" t="s">
        <v>109</v>
      </c>
      <c r="U80" s="57" t="s">
        <v>1138</v>
      </c>
      <c r="V80" s="58" t="s">
        <v>1033</v>
      </c>
      <c r="W80" s="57" t="s">
        <v>113</v>
      </c>
      <c r="X80" s="57">
        <v>53046</v>
      </c>
      <c r="Y80" s="57">
        <v>53046</v>
      </c>
      <c r="Z80" s="57" t="s">
        <v>37</v>
      </c>
      <c r="AA80" s="64" t="s">
        <v>20</v>
      </c>
      <c r="AB80" s="73" t="s">
        <v>38</v>
      </c>
      <c r="AC80" s="66">
        <v>2000</v>
      </c>
      <c r="AD80" s="43">
        <v>253</v>
      </c>
      <c r="AE80" s="60"/>
      <c r="AF80" s="2">
        <v>14221.64</v>
      </c>
      <c r="AG80" s="61" t="s">
        <v>1213</v>
      </c>
      <c r="AH80" s="49" t="s">
        <v>1197</v>
      </c>
      <c r="AI80" s="62" t="s">
        <v>1214</v>
      </c>
    </row>
    <row r="81" spans="1:35" ht="72" x14ac:dyDescent="0.3">
      <c r="A81" s="80">
        <v>63</v>
      </c>
      <c r="B81" s="40">
        <v>300</v>
      </c>
      <c r="C81" s="64" t="s">
        <v>17</v>
      </c>
      <c r="D81" s="64" t="s">
        <v>109</v>
      </c>
      <c r="E81" s="64" t="s">
        <v>114</v>
      </c>
      <c r="F81" s="64">
        <v>15</v>
      </c>
      <c r="G81" s="64" t="s">
        <v>115</v>
      </c>
      <c r="H81" s="64">
        <v>50003</v>
      </c>
      <c r="I81" s="64">
        <v>50003</v>
      </c>
      <c r="J81" s="77">
        <v>65697</v>
      </c>
      <c r="K81" s="64" t="s">
        <v>20</v>
      </c>
      <c r="L81" s="64" t="s">
        <v>21</v>
      </c>
      <c r="M81" s="66">
        <v>7195</v>
      </c>
      <c r="N81" s="66">
        <v>3307</v>
      </c>
      <c r="O81" s="65" t="s">
        <v>19</v>
      </c>
      <c r="P81" s="84">
        <v>24111.34</v>
      </c>
      <c r="Q81" s="80">
        <v>72</v>
      </c>
      <c r="R81" s="40">
        <v>300</v>
      </c>
      <c r="S81" s="64" t="s">
        <v>17</v>
      </c>
      <c r="T81" s="64" t="s">
        <v>109</v>
      </c>
      <c r="U81" s="41" t="s">
        <v>1051</v>
      </c>
      <c r="V81" s="40" t="s">
        <v>1033</v>
      </c>
      <c r="W81" s="41" t="s">
        <v>115</v>
      </c>
      <c r="X81" s="41">
        <v>50003</v>
      </c>
      <c r="Y81" s="41">
        <v>50003</v>
      </c>
      <c r="Z81" s="57" t="s">
        <v>37</v>
      </c>
      <c r="AA81" s="64" t="s">
        <v>20</v>
      </c>
      <c r="AB81" s="73" t="s">
        <v>38</v>
      </c>
      <c r="AC81" s="66">
        <v>7195</v>
      </c>
      <c r="AD81" s="43">
        <v>3307</v>
      </c>
      <c r="AE81" s="60"/>
      <c r="AF81" s="2">
        <v>185893.08</v>
      </c>
      <c r="AG81" s="61" t="s">
        <v>1213</v>
      </c>
      <c r="AH81" s="49" t="s">
        <v>1197</v>
      </c>
      <c r="AI81" s="62" t="s">
        <v>1214</v>
      </c>
    </row>
    <row r="82" spans="1:35" ht="72" x14ac:dyDescent="0.3">
      <c r="A82" s="80">
        <v>64</v>
      </c>
      <c r="B82" s="40">
        <v>301</v>
      </c>
      <c r="C82" s="64" t="s">
        <v>17</v>
      </c>
      <c r="D82" s="64" t="s">
        <v>109</v>
      </c>
      <c r="E82" s="64" t="s">
        <v>116</v>
      </c>
      <c r="F82" s="64">
        <v>15</v>
      </c>
      <c r="G82" s="64" t="s">
        <v>117</v>
      </c>
      <c r="H82" s="65" t="s">
        <v>19</v>
      </c>
      <c r="I82" s="65" t="s">
        <v>19</v>
      </c>
      <c r="J82" s="77">
        <v>72459</v>
      </c>
      <c r="K82" s="64" t="s">
        <v>20</v>
      </c>
      <c r="L82" s="64" t="s">
        <v>21</v>
      </c>
      <c r="M82" s="66">
        <v>3630</v>
      </c>
      <c r="N82" s="66">
        <v>3205</v>
      </c>
      <c r="O82" s="65" t="s">
        <v>19</v>
      </c>
      <c r="P82" s="84">
        <v>23367.66</v>
      </c>
      <c r="Q82" s="80">
        <v>73</v>
      </c>
      <c r="R82" s="40">
        <v>301</v>
      </c>
      <c r="S82" s="64" t="s">
        <v>17</v>
      </c>
      <c r="T82" s="64" t="s">
        <v>109</v>
      </c>
      <c r="U82" s="64" t="s">
        <v>116</v>
      </c>
      <c r="V82" s="64">
        <v>15</v>
      </c>
      <c r="W82" s="64" t="s">
        <v>117</v>
      </c>
      <c r="X82" s="65" t="s">
        <v>19</v>
      </c>
      <c r="Y82" s="65" t="s">
        <v>19</v>
      </c>
      <c r="Z82" s="64">
        <v>72459</v>
      </c>
      <c r="AA82" s="64" t="s">
        <v>20</v>
      </c>
      <c r="AB82" s="73" t="s">
        <v>38</v>
      </c>
      <c r="AC82" s="66">
        <v>3630</v>
      </c>
      <c r="AD82" s="66">
        <v>3205</v>
      </c>
      <c r="AE82" s="60"/>
      <c r="AF82" s="2">
        <v>180159.46</v>
      </c>
      <c r="AG82" s="61" t="s">
        <v>1213</v>
      </c>
      <c r="AH82" s="49" t="s">
        <v>1197</v>
      </c>
      <c r="AI82" s="62" t="s">
        <v>1214</v>
      </c>
    </row>
    <row r="83" spans="1:35" ht="72" x14ac:dyDescent="0.3">
      <c r="A83" s="80">
        <v>65</v>
      </c>
      <c r="B83" s="40">
        <v>302</v>
      </c>
      <c r="C83" s="64" t="s">
        <v>17</v>
      </c>
      <c r="D83" s="64" t="s">
        <v>109</v>
      </c>
      <c r="E83" s="64" t="s">
        <v>118</v>
      </c>
      <c r="F83" s="64">
        <v>15</v>
      </c>
      <c r="G83" s="77" t="s">
        <v>119</v>
      </c>
      <c r="H83" s="65" t="s">
        <v>19</v>
      </c>
      <c r="I83" s="65" t="s">
        <v>19</v>
      </c>
      <c r="J83" s="77">
        <v>67441</v>
      </c>
      <c r="K83" s="64" t="s">
        <v>20</v>
      </c>
      <c r="L83" s="64" t="s">
        <v>21</v>
      </c>
      <c r="M83" s="66">
        <v>11680</v>
      </c>
      <c r="N83" s="66">
        <v>11680</v>
      </c>
      <c r="O83" s="65" t="s">
        <v>19</v>
      </c>
      <c r="P83" s="84">
        <v>85158.88</v>
      </c>
      <c r="Q83" s="80">
        <v>74</v>
      </c>
      <c r="R83" s="40">
        <v>302</v>
      </c>
      <c r="S83" s="64" t="s">
        <v>17</v>
      </c>
      <c r="T83" s="64" t="s">
        <v>109</v>
      </c>
      <c r="U83" s="41" t="s">
        <v>1332</v>
      </c>
      <c r="V83" s="40" t="s">
        <v>1033</v>
      </c>
      <c r="W83" s="41" t="s">
        <v>119</v>
      </c>
      <c r="X83" s="41" t="s">
        <v>19</v>
      </c>
      <c r="Y83" s="65" t="s">
        <v>19</v>
      </c>
      <c r="Z83" s="64">
        <v>67441</v>
      </c>
      <c r="AA83" s="64" t="s">
        <v>20</v>
      </c>
      <c r="AB83" s="73" t="s">
        <v>38</v>
      </c>
      <c r="AC83" s="66">
        <v>11680</v>
      </c>
      <c r="AD83" s="43">
        <v>11680</v>
      </c>
      <c r="AE83" s="60"/>
      <c r="AF83" s="2">
        <v>656556.16</v>
      </c>
      <c r="AG83" s="61" t="s">
        <v>1213</v>
      </c>
      <c r="AH83" s="49" t="s">
        <v>1197</v>
      </c>
      <c r="AI83" s="62" t="s">
        <v>1214</v>
      </c>
    </row>
    <row r="84" spans="1:35" ht="86.4" x14ac:dyDescent="0.3">
      <c r="A84" s="80">
        <v>66</v>
      </c>
      <c r="B84" s="40">
        <v>303</v>
      </c>
      <c r="C84" s="64" t="s">
        <v>17</v>
      </c>
      <c r="D84" s="64" t="s">
        <v>109</v>
      </c>
      <c r="E84" s="64" t="s">
        <v>120</v>
      </c>
      <c r="F84" s="64">
        <v>15</v>
      </c>
      <c r="G84" s="64" t="s">
        <v>121</v>
      </c>
      <c r="H84" s="65" t="s">
        <v>19</v>
      </c>
      <c r="I84" s="65" t="s">
        <v>19</v>
      </c>
      <c r="J84" s="77">
        <v>60859</v>
      </c>
      <c r="K84" s="64" t="s">
        <v>20</v>
      </c>
      <c r="L84" s="64" t="s">
        <v>21</v>
      </c>
      <c r="M84" s="66">
        <v>5000</v>
      </c>
      <c r="N84" s="66">
        <v>4768</v>
      </c>
      <c r="O84" s="65" t="s">
        <v>19</v>
      </c>
      <c r="P84" s="84">
        <v>34763.49</v>
      </c>
      <c r="Q84" s="80">
        <v>75</v>
      </c>
      <c r="R84" s="40">
        <v>303</v>
      </c>
      <c r="S84" s="64" t="s">
        <v>17</v>
      </c>
      <c r="T84" s="64" t="s">
        <v>109</v>
      </c>
      <c r="U84" s="64" t="s">
        <v>120</v>
      </c>
      <c r="V84" s="64">
        <v>15</v>
      </c>
      <c r="W84" s="64" t="s">
        <v>121</v>
      </c>
      <c r="X84" s="65" t="s">
        <v>19</v>
      </c>
      <c r="Y84" s="65" t="s">
        <v>19</v>
      </c>
      <c r="Z84" s="64">
        <v>60859</v>
      </c>
      <c r="AA84" s="64" t="s">
        <v>20</v>
      </c>
      <c r="AB84" s="73" t="s">
        <v>38</v>
      </c>
      <c r="AC84" s="66">
        <v>5000</v>
      </c>
      <c r="AD84" s="66">
        <v>4766</v>
      </c>
      <c r="AE84" s="60"/>
      <c r="AF84" s="2">
        <v>267906.39</v>
      </c>
      <c r="AG84" s="61" t="s">
        <v>1213</v>
      </c>
      <c r="AH84" s="49" t="s">
        <v>1202</v>
      </c>
      <c r="AI84" s="62" t="s">
        <v>1216</v>
      </c>
    </row>
    <row r="85" spans="1:35" ht="72" x14ac:dyDescent="0.3">
      <c r="A85" s="80">
        <v>67</v>
      </c>
      <c r="B85" s="40">
        <v>304</v>
      </c>
      <c r="C85" s="64" t="s">
        <v>17</v>
      </c>
      <c r="D85" s="64" t="s">
        <v>109</v>
      </c>
      <c r="E85" s="64" t="s">
        <v>122</v>
      </c>
      <c r="F85" s="64">
        <v>15</v>
      </c>
      <c r="G85" s="64" t="s">
        <v>123</v>
      </c>
      <c r="H85" s="65" t="s">
        <v>19</v>
      </c>
      <c r="I85" s="65" t="s">
        <v>19</v>
      </c>
      <c r="J85" s="77">
        <v>72923</v>
      </c>
      <c r="K85" s="64" t="s">
        <v>20</v>
      </c>
      <c r="L85" s="64" t="s">
        <v>21</v>
      </c>
      <c r="M85" s="66">
        <v>5500</v>
      </c>
      <c r="N85" s="66">
        <v>3865</v>
      </c>
      <c r="O85" s="65" t="s">
        <v>19</v>
      </c>
      <c r="P85" s="84">
        <v>28179.72</v>
      </c>
      <c r="Q85" s="80">
        <v>76</v>
      </c>
      <c r="R85" s="40">
        <v>304</v>
      </c>
      <c r="S85" s="64" t="s">
        <v>17</v>
      </c>
      <c r="T85" s="64" t="s">
        <v>109</v>
      </c>
      <c r="U85" s="57" t="s">
        <v>1139</v>
      </c>
      <c r="V85" s="58" t="s">
        <v>1033</v>
      </c>
      <c r="W85" s="57" t="s">
        <v>123</v>
      </c>
      <c r="X85" s="57" t="s">
        <v>19</v>
      </c>
      <c r="Y85" s="65" t="s">
        <v>19</v>
      </c>
      <c r="Z85" s="57">
        <v>72923</v>
      </c>
      <c r="AA85" s="64" t="s">
        <v>20</v>
      </c>
      <c r="AB85" s="73" t="s">
        <v>38</v>
      </c>
      <c r="AC85" s="66">
        <v>5500</v>
      </c>
      <c r="AD85" s="43">
        <v>3865</v>
      </c>
      <c r="AE85" s="60"/>
      <c r="AF85" s="2">
        <v>217259.38</v>
      </c>
      <c r="AG85" s="61" t="s">
        <v>1213</v>
      </c>
      <c r="AH85" s="49" t="s">
        <v>1197</v>
      </c>
      <c r="AI85" s="62" t="s">
        <v>1214</v>
      </c>
    </row>
    <row r="86" spans="1:35" ht="72" x14ac:dyDescent="0.3">
      <c r="A86" s="80">
        <v>68</v>
      </c>
      <c r="B86" s="40">
        <v>305</v>
      </c>
      <c r="C86" s="64" t="s">
        <v>17</v>
      </c>
      <c r="D86" s="64" t="s">
        <v>109</v>
      </c>
      <c r="E86" s="64" t="s">
        <v>124</v>
      </c>
      <c r="F86" s="64">
        <v>15</v>
      </c>
      <c r="G86" s="64" t="s">
        <v>125</v>
      </c>
      <c r="H86" s="65" t="s">
        <v>19</v>
      </c>
      <c r="I86" s="65" t="s">
        <v>19</v>
      </c>
      <c r="J86" s="77">
        <v>66859</v>
      </c>
      <c r="K86" s="64" t="s">
        <v>20</v>
      </c>
      <c r="L86" s="64" t="s">
        <v>21</v>
      </c>
      <c r="M86" s="66">
        <v>3616</v>
      </c>
      <c r="N86" s="66">
        <v>1581</v>
      </c>
      <c r="O86" s="65" t="s">
        <v>19</v>
      </c>
      <c r="P86" s="84">
        <v>11527.07</v>
      </c>
      <c r="Q86" s="80">
        <v>77</v>
      </c>
      <c r="R86" s="40">
        <v>305</v>
      </c>
      <c r="S86" s="64" t="s">
        <v>17</v>
      </c>
      <c r="T86" s="64" t="s">
        <v>109</v>
      </c>
      <c r="U86" s="57" t="s">
        <v>124</v>
      </c>
      <c r="V86" s="58" t="s">
        <v>1033</v>
      </c>
      <c r="W86" s="57" t="s">
        <v>125</v>
      </c>
      <c r="X86" s="57" t="s">
        <v>19</v>
      </c>
      <c r="Y86" s="64">
        <v>66859</v>
      </c>
      <c r="Z86" s="64" t="s">
        <v>37</v>
      </c>
      <c r="AA86" s="64" t="s">
        <v>20</v>
      </c>
      <c r="AB86" s="73" t="s">
        <v>38</v>
      </c>
      <c r="AC86" s="66">
        <v>3616</v>
      </c>
      <c r="AD86" s="43">
        <v>1581</v>
      </c>
      <c r="AE86" s="57" t="s">
        <v>19</v>
      </c>
      <c r="AF86" s="2">
        <v>88871.17</v>
      </c>
      <c r="AG86" s="61" t="s">
        <v>1213</v>
      </c>
      <c r="AH86" s="49" t="s">
        <v>1197</v>
      </c>
      <c r="AI86" s="62" t="s">
        <v>1214</v>
      </c>
    </row>
    <row r="87" spans="1:35" ht="72" x14ac:dyDescent="0.3">
      <c r="A87" s="80">
        <v>69</v>
      </c>
      <c r="B87" s="40">
        <v>306</v>
      </c>
      <c r="C87" s="64" t="s">
        <v>17</v>
      </c>
      <c r="D87" s="64" t="s">
        <v>109</v>
      </c>
      <c r="E87" s="64" t="s">
        <v>118</v>
      </c>
      <c r="F87" s="64">
        <v>15</v>
      </c>
      <c r="G87" s="77" t="s">
        <v>126</v>
      </c>
      <c r="H87" s="65" t="s">
        <v>19</v>
      </c>
      <c r="I87" s="65" t="s">
        <v>19</v>
      </c>
      <c r="J87" s="77">
        <v>67441</v>
      </c>
      <c r="K87" s="64" t="s">
        <v>20</v>
      </c>
      <c r="L87" s="64" t="s">
        <v>21</v>
      </c>
      <c r="M87" s="66">
        <v>11000</v>
      </c>
      <c r="N87" s="66">
        <v>769</v>
      </c>
      <c r="O87" s="65" t="s">
        <v>19</v>
      </c>
      <c r="P87" s="84">
        <v>5606.78</v>
      </c>
      <c r="Q87" s="80">
        <v>78</v>
      </c>
      <c r="R87" s="40">
        <v>306</v>
      </c>
      <c r="S87" s="64" t="s">
        <v>17</v>
      </c>
      <c r="T87" s="64" t="s">
        <v>109</v>
      </c>
      <c r="U87" s="64" t="s">
        <v>1093</v>
      </c>
      <c r="V87" s="64">
        <v>15</v>
      </c>
      <c r="W87" s="77" t="s">
        <v>126</v>
      </c>
      <c r="X87" s="65" t="s">
        <v>19</v>
      </c>
      <c r="Y87" s="65" t="s">
        <v>19</v>
      </c>
      <c r="Z87" s="77">
        <v>67441</v>
      </c>
      <c r="AA87" s="64" t="s">
        <v>20</v>
      </c>
      <c r="AB87" s="73" t="s">
        <v>38</v>
      </c>
      <c r="AC87" s="66">
        <v>11000</v>
      </c>
      <c r="AD87" s="66">
        <v>769</v>
      </c>
      <c r="AE87" s="60"/>
      <c r="AF87" s="2">
        <v>43227.03</v>
      </c>
      <c r="AG87" s="61" t="s">
        <v>1213</v>
      </c>
      <c r="AH87" s="49" t="s">
        <v>1197</v>
      </c>
      <c r="AI87" s="62" t="s">
        <v>1214</v>
      </c>
    </row>
    <row r="88" spans="1:35" ht="72" x14ac:dyDescent="0.3">
      <c r="A88" s="80">
        <v>70</v>
      </c>
      <c r="B88" s="40">
        <v>307</v>
      </c>
      <c r="C88" s="64" t="s">
        <v>17</v>
      </c>
      <c r="D88" s="64" t="s">
        <v>109</v>
      </c>
      <c r="E88" s="64" t="s">
        <v>127</v>
      </c>
      <c r="F88" s="64">
        <v>17</v>
      </c>
      <c r="G88" s="77" t="s">
        <v>128</v>
      </c>
      <c r="H88" s="65" t="s">
        <v>19</v>
      </c>
      <c r="I88" s="65" t="s">
        <v>19</v>
      </c>
      <c r="J88" s="77">
        <v>69135</v>
      </c>
      <c r="K88" s="64" t="s">
        <v>20</v>
      </c>
      <c r="L88" s="64" t="s">
        <v>21</v>
      </c>
      <c r="M88" s="66">
        <v>2900</v>
      </c>
      <c r="N88" s="66">
        <v>468</v>
      </c>
      <c r="O88" s="65" t="s">
        <v>19</v>
      </c>
      <c r="P88" s="84">
        <v>3412.19</v>
      </c>
      <c r="Q88" s="80">
        <v>79</v>
      </c>
      <c r="R88" s="40">
        <v>307</v>
      </c>
      <c r="S88" s="64" t="s">
        <v>17</v>
      </c>
      <c r="T88" s="64" t="s">
        <v>109</v>
      </c>
      <c r="U88" s="57" t="s">
        <v>127</v>
      </c>
      <c r="V88" s="58" t="s">
        <v>1039</v>
      </c>
      <c r="W88" s="57" t="s">
        <v>128</v>
      </c>
      <c r="X88" s="57" t="s">
        <v>19</v>
      </c>
      <c r="Y88" s="57" t="s">
        <v>19</v>
      </c>
      <c r="Z88" s="77">
        <v>69135</v>
      </c>
      <c r="AA88" s="64" t="s">
        <v>20</v>
      </c>
      <c r="AB88" s="73" t="s">
        <v>38</v>
      </c>
      <c r="AC88" s="66">
        <v>2900</v>
      </c>
      <c r="AD88" s="43">
        <v>468</v>
      </c>
      <c r="AE88" s="60"/>
      <c r="AF88" s="2">
        <v>26307.22</v>
      </c>
      <c r="AG88" s="61" t="s">
        <v>1213</v>
      </c>
      <c r="AH88" s="49" t="s">
        <v>1197</v>
      </c>
      <c r="AI88" s="62" t="s">
        <v>1214</v>
      </c>
    </row>
    <row r="89" spans="1:35" ht="72" x14ac:dyDescent="0.3">
      <c r="A89" s="80">
        <v>71</v>
      </c>
      <c r="B89" s="40">
        <v>308</v>
      </c>
      <c r="C89" s="64" t="s">
        <v>17</v>
      </c>
      <c r="D89" s="64" t="s">
        <v>109</v>
      </c>
      <c r="E89" s="64" t="s">
        <v>129</v>
      </c>
      <c r="F89" s="64">
        <v>17</v>
      </c>
      <c r="G89" s="77" t="s">
        <v>130</v>
      </c>
      <c r="H89" s="65" t="s">
        <v>19</v>
      </c>
      <c r="I89" s="65" t="s">
        <v>19</v>
      </c>
      <c r="J89" s="77" t="s">
        <v>37</v>
      </c>
      <c r="K89" s="64" t="s">
        <v>20</v>
      </c>
      <c r="L89" s="64" t="s">
        <v>21</v>
      </c>
      <c r="M89" s="66">
        <v>993</v>
      </c>
      <c r="N89" s="66">
        <v>205</v>
      </c>
      <c r="O89" s="65" t="s">
        <v>19</v>
      </c>
      <c r="P89" s="84">
        <v>1494.66</v>
      </c>
      <c r="Q89" s="80">
        <v>80</v>
      </c>
      <c r="R89" s="40">
        <v>308</v>
      </c>
      <c r="S89" s="64" t="s">
        <v>17</v>
      </c>
      <c r="T89" s="64" t="s">
        <v>109</v>
      </c>
      <c r="U89" s="57" t="s">
        <v>1255</v>
      </c>
      <c r="V89" s="58" t="s">
        <v>1039</v>
      </c>
      <c r="W89" s="57" t="s">
        <v>130</v>
      </c>
      <c r="X89" s="57" t="s">
        <v>37</v>
      </c>
      <c r="Y89" s="41" t="s">
        <v>37</v>
      </c>
      <c r="Z89" s="41" t="s">
        <v>37</v>
      </c>
      <c r="AA89" s="64" t="s">
        <v>20</v>
      </c>
      <c r="AB89" s="73" t="s">
        <v>38</v>
      </c>
      <c r="AC89" s="66">
        <v>993</v>
      </c>
      <c r="AD89" s="32">
        <v>205</v>
      </c>
      <c r="AE89" s="57" t="s">
        <v>19</v>
      </c>
      <c r="AF89" s="2">
        <v>11523.46</v>
      </c>
      <c r="AG89" s="61" t="s">
        <v>1213</v>
      </c>
      <c r="AH89" s="49" t="s">
        <v>1197</v>
      </c>
      <c r="AI89" s="62" t="s">
        <v>1214</v>
      </c>
    </row>
    <row r="90" spans="1:35" ht="72" x14ac:dyDescent="0.3">
      <c r="A90" s="80">
        <v>72</v>
      </c>
      <c r="B90" s="40">
        <v>309</v>
      </c>
      <c r="C90" s="64" t="s">
        <v>17</v>
      </c>
      <c r="D90" s="64" t="s">
        <v>109</v>
      </c>
      <c r="E90" s="64" t="s">
        <v>131</v>
      </c>
      <c r="F90" s="64">
        <v>17</v>
      </c>
      <c r="G90" s="77" t="s">
        <v>132</v>
      </c>
      <c r="H90" s="65" t="s">
        <v>19</v>
      </c>
      <c r="I90" s="65" t="s">
        <v>19</v>
      </c>
      <c r="J90" s="77">
        <v>77602</v>
      </c>
      <c r="K90" s="64" t="s">
        <v>20</v>
      </c>
      <c r="L90" s="64" t="s">
        <v>21</v>
      </c>
      <c r="M90" s="66">
        <v>430</v>
      </c>
      <c r="N90" s="66">
        <v>430</v>
      </c>
      <c r="O90" s="65" t="s">
        <v>19</v>
      </c>
      <c r="P90" s="84">
        <v>3135.13</v>
      </c>
      <c r="Q90" s="80">
        <v>81</v>
      </c>
      <c r="R90" s="40">
        <v>309</v>
      </c>
      <c r="S90" s="64" t="s">
        <v>17</v>
      </c>
      <c r="T90" s="64" t="s">
        <v>109</v>
      </c>
      <c r="U90" s="57" t="s">
        <v>131</v>
      </c>
      <c r="V90" s="58" t="s">
        <v>1039</v>
      </c>
      <c r="W90" s="57" t="s">
        <v>132</v>
      </c>
      <c r="X90" s="57" t="s">
        <v>19</v>
      </c>
      <c r="Y90" s="41" t="s">
        <v>37</v>
      </c>
      <c r="Z90" s="64">
        <v>77602</v>
      </c>
      <c r="AA90" s="64" t="s">
        <v>20</v>
      </c>
      <c r="AB90" s="73" t="s">
        <v>38</v>
      </c>
      <c r="AC90" s="66">
        <v>430</v>
      </c>
      <c r="AD90" s="43">
        <v>430</v>
      </c>
      <c r="AE90" s="60"/>
      <c r="AF90" s="2">
        <v>24171.16</v>
      </c>
      <c r="AG90" s="61" t="s">
        <v>1213</v>
      </c>
      <c r="AH90" s="49" t="s">
        <v>1197</v>
      </c>
      <c r="AI90" s="62" t="s">
        <v>1214</v>
      </c>
    </row>
    <row r="91" spans="1:35" ht="72" x14ac:dyDescent="0.3">
      <c r="A91" s="80">
        <v>73</v>
      </c>
      <c r="B91" s="40">
        <v>310</v>
      </c>
      <c r="C91" s="64" t="s">
        <v>17</v>
      </c>
      <c r="D91" s="64" t="s">
        <v>109</v>
      </c>
      <c r="E91" s="64" t="s">
        <v>133</v>
      </c>
      <c r="F91" s="64">
        <v>17</v>
      </c>
      <c r="G91" s="77" t="s">
        <v>134</v>
      </c>
      <c r="H91" s="65" t="s">
        <v>19</v>
      </c>
      <c r="I91" s="65" t="s">
        <v>19</v>
      </c>
      <c r="J91" s="77">
        <v>67445</v>
      </c>
      <c r="K91" s="64" t="s">
        <v>20</v>
      </c>
      <c r="L91" s="64" t="s">
        <v>21</v>
      </c>
      <c r="M91" s="66">
        <v>2100</v>
      </c>
      <c r="N91" s="66">
        <v>1816</v>
      </c>
      <c r="O91" s="65" t="s">
        <v>19</v>
      </c>
      <c r="P91" s="84">
        <v>13240.46</v>
      </c>
      <c r="Q91" s="80">
        <v>82</v>
      </c>
      <c r="R91" s="40">
        <v>310</v>
      </c>
      <c r="S91" s="64" t="s">
        <v>17</v>
      </c>
      <c r="T91" s="64" t="s">
        <v>109</v>
      </c>
      <c r="U91" s="57" t="s">
        <v>133</v>
      </c>
      <c r="V91" s="58" t="s">
        <v>1039</v>
      </c>
      <c r="W91" s="57" t="s">
        <v>134</v>
      </c>
      <c r="X91" s="57" t="s">
        <v>19</v>
      </c>
      <c r="Y91" s="41" t="s">
        <v>37</v>
      </c>
      <c r="Z91" s="64">
        <v>67445</v>
      </c>
      <c r="AA91" s="64" t="s">
        <v>20</v>
      </c>
      <c r="AB91" s="73" t="s">
        <v>38</v>
      </c>
      <c r="AC91" s="66">
        <v>2100</v>
      </c>
      <c r="AD91" s="43">
        <v>1816</v>
      </c>
      <c r="AE91" s="60"/>
      <c r="AF91" s="2">
        <v>102080.99</v>
      </c>
      <c r="AG91" s="61" t="s">
        <v>1213</v>
      </c>
      <c r="AH91" s="49" t="s">
        <v>1197</v>
      </c>
      <c r="AI91" s="62" t="s">
        <v>1214</v>
      </c>
    </row>
    <row r="92" spans="1:35" ht="72" x14ac:dyDescent="0.3">
      <c r="A92" s="361">
        <v>74</v>
      </c>
      <c r="B92" s="392">
        <v>313</v>
      </c>
      <c r="C92" s="392" t="s">
        <v>17</v>
      </c>
      <c r="D92" s="392" t="s">
        <v>109</v>
      </c>
      <c r="E92" s="392" t="s">
        <v>135</v>
      </c>
      <c r="F92" s="392">
        <v>17</v>
      </c>
      <c r="G92" s="392" t="s">
        <v>136</v>
      </c>
      <c r="H92" s="392" t="s">
        <v>19</v>
      </c>
      <c r="I92" s="392" t="s">
        <v>19</v>
      </c>
      <c r="J92" s="392">
        <v>73225</v>
      </c>
      <c r="K92" s="392" t="s">
        <v>20</v>
      </c>
      <c r="L92" s="392" t="s">
        <v>21</v>
      </c>
      <c r="M92" s="392">
        <v>1500</v>
      </c>
      <c r="N92" s="384">
        <v>1500</v>
      </c>
      <c r="O92" s="392" t="s">
        <v>19</v>
      </c>
      <c r="P92" s="384">
        <v>10936.5</v>
      </c>
      <c r="Q92" s="361">
        <v>83</v>
      </c>
      <c r="R92" s="392">
        <v>313</v>
      </c>
      <c r="S92" s="395" t="s">
        <v>17</v>
      </c>
      <c r="T92" s="395" t="s">
        <v>109</v>
      </c>
      <c r="U92" s="395" t="s">
        <v>1256</v>
      </c>
      <c r="V92" s="395">
        <v>17</v>
      </c>
      <c r="W92" s="395" t="s">
        <v>136</v>
      </c>
      <c r="X92" s="395" t="s">
        <v>19</v>
      </c>
      <c r="Y92" s="395" t="s">
        <v>37</v>
      </c>
      <c r="Z92" s="395" t="s">
        <v>1257</v>
      </c>
      <c r="AA92" s="365" t="s">
        <v>20</v>
      </c>
      <c r="AB92" s="73" t="s">
        <v>38</v>
      </c>
      <c r="AC92" s="384">
        <v>1500</v>
      </c>
      <c r="AD92" s="43">
        <v>325</v>
      </c>
      <c r="AE92" s="60"/>
      <c r="AF92" s="2">
        <v>18268.900000000001</v>
      </c>
      <c r="AG92" s="61" t="s">
        <v>1213</v>
      </c>
      <c r="AH92" s="49" t="s">
        <v>1204</v>
      </c>
      <c r="AI92" s="62" t="s">
        <v>1215</v>
      </c>
    </row>
    <row r="93" spans="1:35" ht="86.4" x14ac:dyDescent="0.3">
      <c r="A93" s="362"/>
      <c r="B93" s="393"/>
      <c r="C93" s="393"/>
      <c r="D93" s="393"/>
      <c r="E93" s="393"/>
      <c r="F93" s="393"/>
      <c r="G93" s="393"/>
      <c r="H93" s="393"/>
      <c r="I93" s="393"/>
      <c r="J93" s="393"/>
      <c r="K93" s="393"/>
      <c r="L93" s="393"/>
      <c r="M93" s="393"/>
      <c r="N93" s="385"/>
      <c r="O93" s="393"/>
      <c r="P93" s="385"/>
      <c r="Q93" s="362"/>
      <c r="R93" s="393"/>
      <c r="S93" s="396"/>
      <c r="T93" s="396"/>
      <c r="U93" s="396"/>
      <c r="V93" s="396"/>
      <c r="W93" s="396"/>
      <c r="X93" s="396"/>
      <c r="Y93" s="396"/>
      <c r="Z93" s="396"/>
      <c r="AA93" s="366"/>
      <c r="AB93" s="73" t="s">
        <v>21</v>
      </c>
      <c r="AC93" s="385"/>
      <c r="AD93" s="43">
        <v>1175</v>
      </c>
      <c r="AE93" s="60"/>
      <c r="AF93" s="2">
        <v>8620.98</v>
      </c>
      <c r="AG93" s="61" t="s">
        <v>1213</v>
      </c>
      <c r="AH93" s="49" t="s">
        <v>1207</v>
      </c>
      <c r="AI93" s="62" t="s">
        <v>1216</v>
      </c>
    </row>
    <row r="94" spans="1:35" ht="75" customHeight="1" x14ac:dyDescent="0.3">
      <c r="A94" s="361">
        <v>75</v>
      </c>
      <c r="B94" s="392">
        <v>314</v>
      </c>
      <c r="C94" s="392" t="s">
        <v>17</v>
      </c>
      <c r="D94" s="392" t="s">
        <v>109</v>
      </c>
      <c r="E94" s="392" t="s">
        <v>1375</v>
      </c>
      <c r="F94" s="392">
        <v>17</v>
      </c>
      <c r="G94" s="392" t="s">
        <v>1376</v>
      </c>
      <c r="H94" s="392" t="s">
        <v>19</v>
      </c>
      <c r="I94" s="392" t="s">
        <v>19</v>
      </c>
      <c r="J94" s="392">
        <v>64541</v>
      </c>
      <c r="K94" s="392" t="s">
        <v>20</v>
      </c>
      <c r="L94" s="392" t="s">
        <v>21</v>
      </c>
      <c r="M94" s="392">
        <v>3500</v>
      </c>
      <c r="N94" s="392">
        <v>3500</v>
      </c>
      <c r="O94" s="392" t="s">
        <v>19</v>
      </c>
      <c r="P94" s="392">
        <v>25518.5</v>
      </c>
      <c r="Q94" s="379">
        <v>84</v>
      </c>
      <c r="R94" s="392">
        <v>314</v>
      </c>
      <c r="S94" s="392" t="s">
        <v>17</v>
      </c>
      <c r="T94" s="392" t="s">
        <v>109</v>
      </c>
      <c r="U94" s="392" t="s">
        <v>1375</v>
      </c>
      <c r="V94" s="392">
        <v>17</v>
      </c>
      <c r="W94" s="392" t="s">
        <v>1376</v>
      </c>
      <c r="X94" s="392" t="s">
        <v>19</v>
      </c>
      <c r="Y94" s="392" t="s">
        <v>19</v>
      </c>
      <c r="Z94" s="392">
        <v>64541</v>
      </c>
      <c r="AA94" s="392" t="s">
        <v>20</v>
      </c>
      <c r="AB94" s="73" t="s">
        <v>38</v>
      </c>
      <c r="AC94" s="392">
        <v>3500</v>
      </c>
      <c r="AD94" s="43">
        <v>2479</v>
      </c>
      <c r="AE94" s="392" t="s">
        <v>19</v>
      </c>
      <c r="AF94" s="2">
        <v>139349.54999999999</v>
      </c>
      <c r="AG94" s="61" t="s">
        <v>1213</v>
      </c>
      <c r="AH94" s="352" t="s">
        <v>1197</v>
      </c>
      <c r="AI94" s="354" t="s">
        <v>1214</v>
      </c>
    </row>
    <row r="95" spans="1:35" ht="57.6" x14ac:dyDescent="0.3">
      <c r="A95" s="362"/>
      <c r="B95" s="393"/>
      <c r="C95" s="393"/>
      <c r="D95" s="393"/>
      <c r="E95" s="393"/>
      <c r="F95" s="393"/>
      <c r="G95" s="393"/>
      <c r="H95" s="393"/>
      <c r="I95" s="393"/>
      <c r="J95" s="393"/>
      <c r="K95" s="393"/>
      <c r="L95" s="393"/>
      <c r="M95" s="393"/>
      <c r="N95" s="393"/>
      <c r="O95" s="393"/>
      <c r="P95" s="393"/>
      <c r="Q95" s="397"/>
      <c r="R95" s="393"/>
      <c r="S95" s="393"/>
      <c r="T95" s="393"/>
      <c r="U95" s="393"/>
      <c r="V95" s="393"/>
      <c r="W95" s="393"/>
      <c r="X95" s="393"/>
      <c r="Y95" s="393"/>
      <c r="Z95" s="393"/>
      <c r="AA95" s="393"/>
      <c r="AB95" s="73" t="s">
        <v>21</v>
      </c>
      <c r="AC95" s="393"/>
      <c r="AD95" s="43">
        <v>1021</v>
      </c>
      <c r="AE95" s="393"/>
      <c r="AF95" s="2">
        <v>7491.08</v>
      </c>
      <c r="AG95" s="61" t="s">
        <v>1213</v>
      </c>
      <c r="AH95" s="353"/>
      <c r="AI95" s="355"/>
    </row>
    <row r="96" spans="1:35" ht="72" x14ac:dyDescent="0.3">
      <c r="A96" s="361">
        <v>76</v>
      </c>
      <c r="B96" s="392">
        <v>315</v>
      </c>
      <c r="C96" s="392" t="s">
        <v>17</v>
      </c>
      <c r="D96" s="392" t="s">
        <v>109</v>
      </c>
      <c r="E96" s="392" t="s">
        <v>137</v>
      </c>
      <c r="F96" s="392">
        <v>17</v>
      </c>
      <c r="G96" s="392" t="s">
        <v>138</v>
      </c>
      <c r="H96" s="392" t="s">
        <v>19</v>
      </c>
      <c r="I96" s="392" t="s">
        <v>19</v>
      </c>
      <c r="J96" s="392">
        <v>66129</v>
      </c>
      <c r="K96" s="392" t="s">
        <v>20</v>
      </c>
      <c r="L96" s="392" t="s">
        <v>21</v>
      </c>
      <c r="M96" s="392">
        <v>2180</v>
      </c>
      <c r="N96" s="384">
        <v>2102</v>
      </c>
      <c r="O96" s="392" t="s">
        <v>19</v>
      </c>
      <c r="P96" s="384">
        <v>15325.68</v>
      </c>
      <c r="Q96" s="361">
        <v>85</v>
      </c>
      <c r="R96" s="392">
        <v>315</v>
      </c>
      <c r="S96" s="395" t="s">
        <v>17</v>
      </c>
      <c r="T96" s="395" t="s">
        <v>109</v>
      </c>
      <c r="U96" s="395" t="s">
        <v>1094</v>
      </c>
      <c r="V96" s="395">
        <v>17</v>
      </c>
      <c r="W96" s="395" t="s">
        <v>138</v>
      </c>
      <c r="X96" s="395" t="s">
        <v>19</v>
      </c>
      <c r="Y96" s="395" t="s">
        <v>37</v>
      </c>
      <c r="Z96" s="395" t="s">
        <v>1258</v>
      </c>
      <c r="AA96" s="395" t="s">
        <v>20</v>
      </c>
      <c r="AB96" s="73" t="s">
        <v>38</v>
      </c>
      <c r="AC96" s="384">
        <v>2180</v>
      </c>
      <c r="AD96" s="43">
        <v>1962</v>
      </c>
      <c r="AE96" s="60"/>
      <c r="AF96" s="2">
        <v>110287.94</v>
      </c>
      <c r="AG96" s="61" t="s">
        <v>1213</v>
      </c>
      <c r="AH96" s="49" t="s">
        <v>1204</v>
      </c>
      <c r="AI96" s="62" t="s">
        <v>1215</v>
      </c>
    </row>
    <row r="97" spans="1:35" ht="86.4" x14ac:dyDescent="0.3">
      <c r="A97" s="362"/>
      <c r="B97" s="393"/>
      <c r="C97" s="393"/>
      <c r="D97" s="393"/>
      <c r="E97" s="393"/>
      <c r="F97" s="393"/>
      <c r="G97" s="393"/>
      <c r="H97" s="393"/>
      <c r="I97" s="393"/>
      <c r="J97" s="393"/>
      <c r="K97" s="393"/>
      <c r="L97" s="393"/>
      <c r="M97" s="393"/>
      <c r="N97" s="385"/>
      <c r="O97" s="393"/>
      <c r="P97" s="385"/>
      <c r="Q97" s="362"/>
      <c r="R97" s="393"/>
      <c r="S97" s="396"/>
      <c r="T97" s="396"/>
      <c r="U97" s="396"/>
      <c r="V97" s="396"/>
      <c r="W97" s="396"/>
      <c r="X97" s="396"/>
      <c r="Y97" s="396"/>
      <c r="Z97" s="396"/>
      <c r="AA97" s="396"/>
      <c r="AB97" s="73" t="s">
        <v>21</v>
      </c>
      <c r="AC97" s="385"/>
      <c r="AD97" s="43">
        <v>140</v>
      </c>
      <c r="AE97" s="60"/>
      <c r="AF97" s="2">
        <v>1027.18</v>
      </c>
      <c r="AG97" s="61" t="s">
        <v>1213</v>
      </c>
      <c r="AH97" s="49" t="s">
        <v>1207</v>
      </c>
      <c r="AI97" s="62" t="s">
        <v>1216</v>
      </c>
    </row>
    <row r="98" spans="1:35" ht="72" x14ac:dyDescent="0.3">
      <c r="A98" s="80">
        <v>77</v>
      </c>
      <c r="B98" s="40">
        <v>316</v>
      </c>
      <c r="C98" s="64" t="s">
        <v>17</v>
      </c>
      <c r="D98" s="64" t="s">
        <v>109</v>
      </c>
      <c r="E98" s="64" t="s">
        <v>139</v>
      </c>
      <c r="F98" s="64">
        <v>17</v>
      </c>
      <c r="G98" s="77" t="s">
        <v>140</v>
      </c>
      <c r="H98" s="65" t="s">
        <v>19</v>
      </c>
      <c r="I98" s="65" t="s">
        <v>19</v>
      </c>
      <c r="J98" s="77">
        <v>77180</v>
      </c>
      <c r="K98" s="64" t="s">
        <v>20</v>
      </c>
      <c r="L98" s="64" t="s">
        <v>21</v>
      </c>
      <c r="M98" s="66">
        <v>700</v>
      </c>
      <c r="N98" s="66">
        <v>403</v>
      </c>
      <c r="O98" s="65" t="s">
        <v>19</v>
      </c>
      <c r="P98" s="84">
        <v>2938.27</v>
      </c>
      <c r="Q98" s="80">
        <v>86</v>
      </c>
      <c r="R98" s="40">
        <v>316</v>
      </c>
      <c r="S98" s="64" t="s">
        <v>17</v>
      </c>
      <c r="T98" s="64" t="s">
        <v>109</v>
      </c>
      <c r="U98" s="64" t="s">
        <v>139</v>
      </c>
      <c r="V98" s="64">
        <v>17</v>
      </c>
      <c r="W98" s="77" t="s">
        <v>140</v>
      </c>
      <c r="X98" s="65" t="s">
        <v>19</v>
      </c>
      <c r="Y98" s="65" t="s">
        <v>37</v>
      </c>
      <c r="Z98" s="65">
        <v>77180</v>
      </c>
      <c r="AA98" s="64" t="s">
        <v>20</v>
      </c>
      <c r="AB98" s="73" t="s">
        <v>38</v>
      </c>
      <c r="AC98" s="66">
        <v>700</v>
      </c>
      <c r="AD98" s="66">
        <v>403</v>
      </c>
      <c r="AE98" s="60"/>
      <c r="AF98" s="2">
        <v>22653.439999999999</v>
      </c>
      <c r="AG98" s="61" t="s">
        <v>1213</v>
      </c>
      <c r="AH98" s="49" t="s">
        <v>1197</v>
      </c>
      <c r="AI98" s="62" t="s">
        <v>1214</v>
      </c>
    </row>
    <row r="99" spans="1:35" ht="72" x14ac:dyDescent="0.3">
      <c r="A99" s="80">
        <v>78</v>
      </c>
      <c r="B99" s="40">
        <v>317</v>
      </c>
      <c r="C99" s="64" t="s">
        <v>17</v>
      </c>
      <c r="D99" s="64" t="s">
        <v>109</v>
      </c>
      <c r="E99" s="64" t="s">
        <v>139</v>
      </c>
      <c r="F99" s="64">
        <v>17</v>
      </c>
      <c r="G99" s="77" t="s">
        <v>140</v>
      </c>
      <c r="H99" s="65" t="s">
        <v>19</v>
      </c>
      <c r="I99" s="65" t="s">
        <v>19</v>
      </c>
      <c r="J99" s="77">
        <v>77180</v>
      </c>
      <c r="K99" s="64" t="s">
        <v>20</v>
      </c>
      <c r="L99" s="64" t="s">
        <v>21</v>
      </c>
      <c r="M99" s="66">
        <v>700</v>
      </c>
      <c r="N99" s="66">
        <v>1</v>
      </c>
      <c r="O99" s="65" t="s">
        <v>19</v>
      </c>
      <c r="P99" s="84">
        <v>7.29</v>
      </c>
      <c r="Q99" s="80">
        <v>87</v>
      </c>
      <c r="R99" s="40">
        <v>317</v>
      </c>
      <c r="S99" s="64" t="s">
        <v>17</v>
      </c>
      <c r="T99" s="64" t="s">
        <v>109</v>
      </c>
      <c r="U99" s="64" t="s">
        <v>139</v>
      </c>
      <c r="V99" s="64">
        <v>17</v>
      </c>
      <c r="W99" s="77" t="s">
        <v>140</v>
      </c>
      <c r="X99" s="65" t="s">
        <v>19</v>
      </c>
      <c r="Y99" s="65" t="s">
        <v>37</v>
      </c>
      <c r="Z99" s="65">
        <v>77180</v>
      </c>
      <c r="AA99" s="64" t="s">
        <v>20</v>
      </c>
      <c r="AB99" s="73" t="s">
        <v>38</v>
      </c>
      <c r="AC99" s="66">
        <v>700</v>
      </c>
      <c r="AD99" s="66">
        <v>1</v>
      </c>
      <c r="AE99" s="60"/>
      <c r="AF99" s="2">
        <v>56.21</v>
      </c>
      <c r="AG99" s="61" t="s">
        <v>1213</v>
      </c>
      <c r="AH99" s="49" t="s">
        <v>1197</v>
      </c>
      <c r="AI99" s="62" t="s">
        <v>1214</v>
      </c>
    </row>
    <row r="100" spans="1:35" ht="72" x14ac:dyDescent="0.3">
      <c r="A100" s="80">
        <v>79</v>
      </c>
      <c r="B100" s="40">
        <v>318</v>
      </c>
      <c r="C100" s="64" t="s">
        <v>17</v>
      </c>
      <c r="D100" s="64" t="s">
        <v>109</v>
      </c>
      <c r="E100" s="64" t="s">
        <v>141</v>
      </c>
      <c r="F100" s="64">
        <v>17</v>
      </c>
      <c r="G100" s="77" t="s">
        <v>142</v>
      </c>
      <c r="H100" s="64">
        <v>50331</v>
      </c>
      <c r="I100" s="64">
        <v>50331</v>
      </c>
      <c r="J100" s="77">
        <v>64379</v>
      </c>
      <c r="K100" s="64" t="s">
        <v>20</v>
      </c>
      <c r="L100" s="64" t="s">
        <v>21</v>
      </c>
      <c r="M100" s="66" t="s">
        <v>43</v>
      </c>
      <c r="N100" s="66">
        <v>225</v>
      </c>
      <c r="O100" s="65" t="s">
        <v>19</v>
      </c>
      <c r="P100" s="84">
        <v>1640.48</v>
      </c>
      <c r="Q100" s="80">
        <v>88</v>
      </c>
      <c r="R100" s="40">
        <v>318</v>
      </c>
      <c r="S100" s="64" t="s">
        <v>17</v>
      </c>
      <c r="T100" s="64" t="s">
        <v>109</v>
      </c>
      <c r="U100" s="64" t="s">
        <v>141</v>
      </c>
      <c r="V100" s="64">
        <v>17</v>
      </c>
      <c r="W100" s="77" t="s">
        <v>142</v>
      </c>
      <c r="X100" s="64">
        <v>50331</v>
      </c>
      <c r="Y100" s="64">
        <v>50331</v>
      </c>
      <c r="Z100" s="64" t="s">
        <v>37</v>
      </c>
      <c r="AA100" s="64" t="s">
        <v>20</v>
      </c>
      <c r="AB100" s="73" t="s">
        <v>38</v>
      </c>
      <c r="AC100" s="66">
        <v>3256</v>
      </c>
      <c r="AD100" s="66">
        <v>225</v>
      </c>
      <c r="AE100" s="60"/>
      <c r="AF100" s="2">
        <v>12647.7</v>
      </c>
      <c r="AG100" s="61" t="s">
        <v>1213</v>
      </c>
      <c r="AH100" s="49" t="s">
        <v>1197</v>
      </c>
      <c r="AI100" s="62" t="s">
        <v>1214</v>
      </c>
    </row>
    <row r="101" spans="1:35" ht="72" x14ac:dyDescent="0.3">
      <c r="A101" s="80">
        <v>80</v>
      </c>
      <c r="B101" s="40">
        <v>319</v>
      </c>
      <c r="C101" s="64" t="s">
        <v>17</v>
      </c>
      <c r="D101" s="64" t="s">
        <v>109</v>
      </c>
      <c r="E101" s="64" t="s">
        <v>143</v>
      </c>
      <c r="F101" s="64">
        <v>17</v>
      </c>
      <c r="G101" s="64" t="s">
        <v>144</v>
      </c>
      <c r="H101" s="65" t="s">
        <v>19</v>
      </c>
      <c r="I101" s="65" t="s">
        <v>19</v>
      </c>
      <c r="J101" s="77">
        <v>65661</v>
      </c>
      <c r="K101" s="64" t="s">
        <v>20</v>
      </c>
      <c r="L101" s="64" t="s">
        <v>21</v>
      </c>
      <c r="M101" s="66">
        <v>1600</v>
      </c>
      <c r="N101" s="66">
        <v>12</v>
      </c>
      <c r="O101" s="65" t="s">
        <v>19</v>
      </c>
      <c r="P101" s="84">
        <v>87.49</v>
      </c>
      <c r="Q101" s="80">
        <v>89</v>
      </c>
      <c r="R101" s="40">
        <v>319</v>
      </c>
      <c r="S101" s="64" t="s">
        <v>17</v>
      </c>
      <c r="T101" s="64" t="s">
        <v>109</v>
      </c>
      <c r="U101" s="64" t="s">
        <v>143</v>
      </c>
      <c r="V101" s="64">
        <v>17</v>
      </c>
      <c r="W101" s="64" t="s">
        <v>144</v>
      </c>
      <c r="X101" s="65" t="s">
        <v>19</v>
      </c>
      <c r="Y101" s="64" t="s">
        <v>37</v>
      </c>
      <c r="Z101" s="64">
        <v>65661</v>
      </c>
      <c r="AA101" s="64" t="s">
        <v>20</v>
      </c>
      <c r="AB101" s="73" t="s">
        <v>38</v>
      </c>
      <c r="AC101" s="66">
        <v>1600</v>
      </c>
      <c r="AD101" s="66">
        <v>12</v>
      </c>
      <c r="AE101" s="60"/>
      <c r="AF101" s="2">
        <v>674.54</v>
      </c>
      <c r="AG101" s="61" t="s">
        <v>1213</v>
      </c>
      <c r="AH101" s="49" t="s">
        <v>1197</v>
      </c>
      <c r="AI101" s="62" t="s">
        <v>1214</v>
      </c>
    </row>
    <row r="102" spans="1:35" ht="72" x14ac:dyDescent="0.3">
      <c r="A102" s="361">
        <v>81</v>
      </c>
      <c r="B102" s="392">
        <v>320</v>
      </c>
      <c r="C102" s="392" t="s">
        <v>17</v>
      </c>
      <c r="D102" s="392" t="s">
        <v>109</v>
      </c>
      <c r="E102" s="392" t="s">
        <v>145</v>
      </c>
      <c r="F102" s="392">
        <v>17</v>
      </c>
      <c r="G102" s="392" t="s">
        <v>146</v>
      </c>
      <c r="H102" s="392" t="s">
        <v>19</v>
      </c>
      <c r="I102" s="392" t="s">
        <v>19</v>
      </c>
      <c r="J102" s="392" t="s">
        <v>1260</v>
      </c>
      <c r="K102" s="392" t="s">
        <v>20</v>
      </c>
      <c r="L102" s="392" t="s">
        <v>21</v>
      </c>
      <c r="M102" s="392">
        <v>2600</v>
      </c>
      <c r="N102" s="384">
        <v>1209</v>
      </c>
      <c r="O102" s="392" t="s">
        <v>19</v>
      </c>
      <c r="P102" s="384">
        <v>8814.82</v>
      </c>
      <c r="Q102" s="361">
        <v>90</v>
      </c>
      <c r="R102" s="392">
        <v>320</v>
      </c>
      <c r="S102" s="395" t="s">
        <v>17</v>
      </c>
      <c r="T102" s="395" t="s">
        <v>109</v>
      </c>
      <c r="U102" s="395" t="s">
        <v>267</v>
      </c>
      <c r="V102" s="395">
        <v>17</v>
      </c>
      <c r="W102" s="395" t="s">
        <v>146</v>
      </c>
      <c r="X102" s="395" t="s">
        <v>19</v>
      </c>
      <c r="Y102" s="395" t="s">
        <v>37</v>
      </c>
      <c r="Z102" s="395" t="s">
        <v>1260</v>
      </c>
      <c r="AA102" s="365" t="s">
        <v>20</v>
      </c>
      <c r="AB102" s="73" t="s">
        <v>38</v>
      </c>
      <c r="AC102" s="363">
        <v>2600</v>
      </c>
      <c r="AD102" s="43">
        <v>544</v>
      </c>
      <c r="AE102" s="60"/>
      <c r="AF102" s="2">
        <v>30579.33</v>
      </c>
      <c r="AG102" s="61" t="s">
        <v>1213</v>
      </c>
      <c r="AH102" s="49" t="s">
        <v>1204</v>
      </c>
      <c r="AI102" s="62" t="s">
        <v>1215</v>
      </c>
    </row>
    <row r="103" spans="1:35" ht="86.4" x14ac:dyDescent="0.3">
      <c r="A103" s="362"/>
      <c r="B103" s="393"/>
      <c r="C103" s="393"/>
      <c r="D103" s="393"/>
      <c r="E103" s="393"/>
      <c r="F103" s="393"/>
      <c r="G103" s="393"/>
      <c r="H103" s="393"/>
      <c r="I103" s="393"/>
      <c r="J103" s="393"/>
      <c r="K103" s="393"/>
      <c r="L103" s="393"/>
      <c r="M103" s="393"/>
      <c r="N103" s="385"/>
      <c r="O103" s="393"/>
      <c r="P103" s="385"/>
      <c r="Q103" s="362"/>
      <c r="R103" s="393"/>
      <c r="S103" s="396"/>
      <c r="T103" s="396"/>
      <c r="U103" s="396"/>
      <c r="V103" s="396"/>
      <c r="W103" s="396"/>
      <c r="X103" s="396" t="s">
        <v>19</v>
      </c>
      <c r="Y103" s="396" t="s">
        <v>19</v>
      </c>
      <c r="Z103" s="396" t="s">
        <v>19</v>
      </c>
      <c r="AA103" s="366"/>
      <c r="AB103" s="73" t="s">
        <v>21</v>
      </c>
      <c r="AC103" s="364"/>
      <c r="AD103" s="43">
        <v>665</v>
      </c>
      <c r="AE103" s="60"/>
      <c r="AF103" s="2">
        <v>4879.1099999999997</v>
      </c>
      <c r="AG103" s="61" t="s">
        <v>1213</v>
      </c>
      <c r="AH103" s="49" t="s">
        <v>1207</v>
      </c>
      <c r="AI103" s="62" t="s">
        <v>1216</v>
      </c>
    </row>
    <row r="104" spans="1:35" ht="72" x14ac:dyDescent="0.3">
      <c r="A104" s="361">
        <v>82</v>
      </c>
      <c r="B104" s="392">
        <v>321</v>
      </c>
      <c r="C104" s="392" t="s">
        <v>17</v>
      </c>
      <c r="D104" s="392" t="s">
        <v>109</v>
      </c>
      <c r="E104" s="392" t="s">
        <v>147</v>
      </c>
      <c r="F104" s="392">
        <v>17</v>
      </c>
      <c r="G104" s="392" t="s">
        <v>148</v>
      </c>
      <c r="H104" s="392" t="s">
        <v>19</v>
      </c>
      <c r="I104" s="392" t="s">
        <v>19</v>
      </c>
      <c r="J104" s="392">
        <v>72647</v>
      </c>
      <c r="K104" s="392" t="s">
        <v>20</v>
      </c>
      <c r="L104" s="392" t="s">
        <v>21</v>
      </c>
      <c r="M104" s="392">
        <v>1300</v>
      </c>
      <c r="N104" s="392">
        <v>942</v>
      </c>
      <c r="O104" s="392" t="s">
        <v>19</v>
      </c>
      <c r="P104" s="384">
        <v>6868.12</v>
      </c>
      <c r="Q104" s="361">
        <v>91</v>
      </c>
      <c r="R104" s="392">
        <v>321</v>
      </c>
      <c r="S104" s="395" t="s">
        <v>17</v>
      </c>
      <c r="T104" s="395" t="s">
        <v>109</v>
      </c>
      <c r="U104" s="395" t="s">
        <v>1259</v>
      </c>
      <c r="V104" s="395">
        <v>17</v>
      </c>
      <c r="W104" s="395" t="s">
        <v>148</v>
      </c>
      <c r="X104" s="395" t="s">
        <v>19</v>
      </c>
      <c r="Y104" s="395" t="s">
        <v>37</v>
      </c>
      <c r="Z104" s="395">
        <v>72647</v>
      </c>
      <c r="AA104" s="365" t="s">
        <v>20</v>
      </c>
      <c r="AB104" s="73" t="s">
        <v>38</v>
      </c>
      <c r="AC104" s="363">
        <v>1300</v>
      </c>
      <c r="AD104" s="43">
        <v>270</v>
      </c>
      <c r="AE104" s="60"/>
      <c r="AF104" s="2">
        <v>15177.24</v>
      </c>
      <c r="AG104" s="61" t="s">
        <v>1213</v>
      </c>
      <c r="AH104" s="49" t="s">
        <v>1204</v>
      </c>
      <c r="AI104" s="62" t="s">
        <v>1215</v>
      </c>
    </row>
    <row r="105" spans="1:35" ht="86.4" x14ac:dyDescent="0.3">
      <c r="A105" s="362"/>
      <c r="B105" s="393"/>
      <c r="C105" s="393"/>
      <c r="D105" s="393"/>
      <c r="E105" s="393"/>
      <c r="F105" s="393"/>
      <c r="G105" s="393"/>
      <c r="H105" s="393"/>
      <c r="I105" s="393"/>
      <c r="J105" s="393"/>
      <c r="K105" s="393"/>
      <c r="L105" s="393"/>
      <c r="M105" s="393"/>
      <c r="N105" s="393"/>
      <c r="O105" s="393"/>
      <c r="P105" s="385"/>
      <c r="Q105" s="362"/>
      <c r="R105" s="393"/>
      <c r="S105" s="396"/>
      <c r="T105" s="396"/>
      <c r="U105" s="396"/>
      <c r="V105" s="396">
        <v>17</v>
      </c>
      <c r="W105" s="396" t="s">
        <v>148</v>
      </c>
      <c r="X105" s="396" t="s">
        <v>19</v>
      </c>
      <c r="Y105" s="396" t="s">
        <v>19</v>
      </c>
      <c r="Z105" s="396" t="s">
        <v>19</v>
      </c>
      <c r="AA105" s="366"/>
      <c r="AB105" s="73" t="s">
        <v>21</v>
      </c>
      <c r="AC105" s="364"/>
      <c r="AD105" s="43">
        <v>672</v>
      </c>
      <c r="AE105" s="60"/>
      <c r="AF105" s="2">
        <v>4930.46</v>
      </c>
      <c r="AG105" s="61" t="s">
        <v>1213</v>
      </c>
      <c r="AH105" s="49" t="s">
        <v>1207</v>
      </c>
      <c r="AI105" s="62" t="s">
        <v>1216</v>
      </c>
    </row>
    <row r="106" spans="1:35" ht="75" customHeight="1" x14ac:dyDescent="0.3">
      <c r="A106" s="361">
        <v>83</v>
      </c>
      <c r="B106" s="392">
        <v>322</v>
      </c>
      <c r="C106" s="392" t="s">
        <v>17</v>
      </c>
      <c r="D106" s="392" t="s">
        <v>109</v>
      </c>
      <c r="E106" s="392" t="s">
        <v>149</v>
      </c>
      <c r="F106" s="392">
        <v>17</v>
      </c>
      <c r="G106" s="392" t="s">
        <v>150</v>
      </c>
      <c r="H106" s="392" t="s">
        <v>19</v>
      </c>
      <c r="I106" s="392" t="s">
        <v>19</v>
      </c>
      <c r="J106" s="392" t="s">
        <v>37</v>
      </c>
      <c r="K106" s="392" t="s">
        <v>20</v>
      </c>
      <c r="L106" s="392" t="s">
        <v>21</v>
      </c>
      <c r="M106" s="392">
        <v>1600</v>
      </c>
      <c r="N106" s="384">
        <v>1516</v>
      </c>
      <c r="O106" s="392" t="s">
        <v>19</v>
      </c>
      <c r="P106" s="384">
        <v>11053.16</v>
      </c>
      <c r="Q106" s="379">
        <v>92</v>
      </c>
      <c r="R106" s="392">
        <v>322</v>
      </c>
      <c r="S106" s="392" t="s">
        <v>17</v>
      </c>
      <c r="T106" s="392" t="s">
        <v>109</v>
      </c>
      <c r="U106" s="377" t="s">
        <v>1261</v>
      </c>
      <c r="V106" s="386" t="s">
        <v>1039</v>
      </c>
      <c r="W106" s="377" t="s">
        <v>150</v>
      </c>
      <c r="X106" s="377" t="s">
        <v>37</v>
      </c>
      <c r="Y106" s="388" t="s">
        <v>37</v>
      </c>
      <c r="Z106" s="388" t="s">
        <v>37</v>
      </c>
      <c r="AA106" s="365" t="s">
        <v>20</v>
      </c>
      <c r="AB106" s="73" t="s">
        <v>38</v>
      </c>
      <c r="AC106" s="384">
        <v>1600</v>
      </c>
      <c r="AD106" s="32">
        <v>369</v>
      </c>
      <c r="AE106" s="377" t="s">
        <v>19</v>
      </c>
      <c r="AF106" s="2">
        <v>20742.23</v>
      </c>
      <c r="AG106" s="61" t="s">
        <v>1213</v>
      </c>
      <c r="AH106" s="352" t="s">
        <v>1197</v>
      </c>
      <c r="AI106" s="354" t="s">
        <v>1214</v>
      </c>
    </row>
    <row r="107" spans="1:35" ht="57.6" x14ac:dyDescent="0.3">
      <c r="A107" s="362"/>
      <c r="B107" s="393"/>
      <c r="C107" s="393"/>
      <c r="D107" s="393"/>
      <c r="E107" s="393"/>
      <c r="F107" s="393"/>
      <c r="G107" s="393"/>
      <c r="H107" s="393"/>
      <c r="I107" s="393"/>
      <c r="J107" s="393"/>
      <c r="K107" s="393"/>
      <c r="L107" s="393"/>
      <c r="M107" s="393"/>
      <c r="N107" s="385"/>
      <c r="O107" s="393"/>
      <c r="P107" s="385"/>
      <c r="Q107" s="397"/>
      <c r="R107" s="393"/>
      <c r="S107" s="393"/>
      <c r="T107" s="393"/>
      <c r="U107" s="378"/>
      <c r="V107" s="387"/>
      <c r="W107" s="378"/>
      <c r="X107" s="378"/>
      <c r="Y107" s="389"/>
      <c r="Z107" s="389"/>
      <c r="AA107" s="366"/>
      <c r="AB107" s="73" t="s">
        <v>21</v>
      </c>
      <c r="AC107" s="385"/>
      <c r="AD107" s="43">
        <v>1147</v>
      </c>
      <c r="AE107" s="378"/>
      <c r="AF107" s="2">
        <v>8415.5400000000009</v>
      </c>
      <c r="AG107" s="61" t="s">
        <v>1213</v>
      </c>
      <c r="AH107" s="353"/>
      <c r="AI107" s="355"/>
    </row>
    <row r="108" spans="1:35" ht="57.6" x14ac:dyDescent="0.3">
      <c r="A108" s="361">
        <v>84</v>
      </c>
      <c r="B108" s="392">
        <v>323</v>
      </c>
      <c r="C108" s="392" t="s">
        <v>17</v>
      </c>
      <c r="D108" s="392" t="s">
        <v>109</v>
      </c>
      <c r="E108" s="392" t="s">
        <v>151</v>
      </c>
      <c r="F108" s="392">
        <v>17</v>
      </c>
      <c r="G108" s="392" t="s">
        <v>152</v>
      </c>
      <c r="H108" s="392" t="s">
        <v>19</v>
      </c>
      <c r="I108" s="392" t="s">
        <v>19</v>
      </c>
      <c r="J108" s="392">
        <v>69733</v>
      </c>
      <c r="K108" s="392" t="s">
        <v>20</v>
      </c>
      <c r="L108" s="392" t="s">
        <v>21</v>
      </c>
      <c r="M108" s="392">
        <v>2600</v>
      </c>
      <c r="N108" s="384">
        <v>2600</v>
      </c>
      <c r="O108" s="392" t="s">
        <v>19</v>
      </c>
      <c r="P108" s="384">
        <v>18956.599999999999</v>
      </c>
      <c r="Q108" s="361">
        <v>93</v>
      </c>
      <c r="R108" s="388">
        <v>323</v>
      </c>
      <c r="S108" s="377" t="s">
        <v>17</v>
      </c>
      <c r="T108" s="377" t="s">
        <v>109</v>
      </c>
      <c r="U108" s="377" t="s">
        <v>1140</v>
      </c>
      <c r="V108" s="377" t="s">
        <v>1039</v>
      </c>
      <c r="W108" s="377" t="s">
        <v>152</v>
      </c>
      <c r="X108" s="377" t="s">
        <v>19</v>
      </c>
      <c r="Y108" s="392" t="s">
        <v>37</v>
      </c>
      <c r="Z108" s="392">
        <v>69733</v>
      </c>
      <c r="AA108" s="64" t="s">
        <v>20</v>
      </c>
      <c r="AB108" s="73" t="s">
        <v>38</v>
      </c>
      <c r="AC108" s="384">
        <v>2600</v>
      </c>
      <c r="AD108" s="43">
        <v>109</v>
      </c>
      <c r="AE108" s="388" t="s">
        <v>37</v>
      </c>
      <c r="AF108" s="2">
        <v>6127.11</v>
      </c>
      <c r="AG108" s="61" t="s">
        <v>1213</v>
      </c>
      <c r="AH108" s="352" t="s">
        <v>1197</v>
      </c>
      <c r="AI108" s="354" t="s">
        <v>1214</v>
      </c>
    </row>
    <row r="109" spans="1:35" ht="57.6" x14ac:dyDescent="0.3">
      <c r="A109" s="362"/>
      <c r="B109" s="393"/>
      <c r="C109" s="393"/>
      <c r="D109" s="393"/>
      <c r="E109" s="393"/>
      <c r="F109" s="393"/>
      <c r="G109" s="393"/>
      <c r="H109" s="393"/>
      <c r="I109" s="393"/>
      <c r="J109" s="393"/>
      <c r="K109" s="393"/>
      <c r="L109" s="393"/>
      <c r="M109" s="393"/>
      <c r="N109" s="385"/>
      <c r="O109" s="393"/>
      <c r="P109" s="385"/>
      <c r="Q109" s="362"/>
      <c r="R109" s="389"/>
      <c r="S109" s="378"/>
      <c r="T109" s="378"/>
      <c r="U109" s="378"/>
      <c r="V109" s="378"/>
      <c r="W109" s="378"/>
      <c r="X109" s="378"/>
      <c r="Y109" s="393"/>
      <c r="Z109" s="393"/>
      <c r="AA109" s="64" t="s">
        <v>20</v>
      </c>
      <c r="AB109" s="73" t="s">
        <v>21</v>
      </c>
      <c r="AC109" s="385"/>
      <c r="AD109" s="43">
        <v>2491</v>
      </c>
      <c r="AE109" s="389"/>
      <c r="AF109" s="2">
        <v>18276.47</v>
      </c>
      <c r="AG109" s="61" t="s">
        <v>1213</v>
      </c>
      <c r="AH109" s="353"/>
      <c r="AI109" s="355"/>
    </row>
    <row r="110" spans="1:35" ht="57.6" x14ac:dyDescent="0.3">
      <c r="A110" s="361">
        <v>85</v>
      </c>
      <c r="B110" s="392">
        <v>324</v>
      </c>
      <c r="C110" s="392" t="s">
        <v>17</v>
      </c>
      <c r="D110" s="392" t="s">
        <v>109</v>
      </c>
      <c r="E110" s="392" t="s">
        <v>153</v>
      </c>
      <c r="F110" s="392">
        <v>17</v>
      </c>
      <c r="G110" s="392" t="s">
        <v>154</v>
      </c>
      <c r="H110" s="392" t="s">
        <v>19</v>
      </c>
      <c r="I110" s="392" t="s">
        <v>19</v>
      </c>
      <c r="J110" s="392">
        <v>72463</v>
      </c>
      <c r="K110" s="392" t="s">
        <v>20</v>
      </c>
      <c r="L110" s="392" t="s">
        <v>21</v>
      </c>
      <c r="M110" s="392">
        <v>3100</v>
      </c>
      <c r="N110" s="384">
        <v>3100</v>
      </c>
      <c r="O110" s="392" t="s">
        <v>19</v>
      </c>
      <c r="P110" s="384">
        <v>22602.1</v>
      </c>
      <c r="Q110" s="361">
        <v>94</v>
      </c>
      <c r="R110" s="392">
        <v>324</v>
      </c>
      <c r="S110" s="392" t="s">
        <v>17</v>
      </c>
      <c r="T110" s="392" t="s">
        <v>109</v>
      </c>
      <c r="U110" s="392" t="s">
        <v>1141</v>
      </c>
      <c r="V110" s="392" t="s">
        <v>1039</v>
      </c>
      <c r="W110" s="392" t="s">
        <v>154</v>
      </c>
      <c r="X110" s="392" t="s">
        <v>19</v>
      </c>
      <c r="Y110" s="392" t="s">
        <v>37</v>
      </c>
      <c r="Z110" s="392">
        <v>72463</v>
      </c>
      <c r="AA110" s="392" t="s">
        <v>20</v>
      </c>
      <c r="AB110" s="73" t="s">
        <v>38</v>
      </c>
      <c r="AC110" s="384">
        <v>3100</v>
      </c>
      <c r="AD110" s="43">
        <v>315</v>
      </c>
      <c r="AE110" s="388" t="s">
        <v>37</v>
      </c>
      <c r="AF110" s="2">
        <v>17706.78</v>
      </c>
      <c r="AG110" s="61" t="s">
        <v>1213</v>
      </c>
      <c r="AH110" s="352" t="s">
        <v>1197</v>
      </c>
      <c r="AI110" s="354" t="s">
        <v>1214</v>
      </c>
    </row>
    <row r="111" spans="1:35" ht="57.6" x14ac:dyDescent="0.3">
      <c r="A111" s="362"/>
      <c r="B111" s="393"/>
      <c r="C111" s="393"/>
      <c r="D111" s="393"/>
      <c r="E111" s="393"/>
      <c r="F111" s="393"/>
      <c r="G111" s="393"/>
      <c r="H111" s="393"/>
      <c r="I111" s="393"/>
      <c r="J111" s="393"/>
      <c r="K111" s="393"/>
      <c r="L111" s="393"/>
      <c r="M111" s="393"/>
      <c r="N111" s="385"/>
      <c r="O111" s="393"/>
      <c r="P111" s="385"/>
      <c r="Q111" s="362"/>
      <c r="R111" s="393"/>
      <c r="S111" s="393"/>
      <c r="T111" s="393"/>
      <c r="U111" s="393"/>
      <c r="V111" s="393"/>
      <c r="W111" s="393"/>
      <c r="X111" s="393"/>
      <c r="Y111" s="393"/>
      <c r="Z111" s="393"/>
      <c r="AA111" s="393"/>
      <c r="AB111" s="73" t="s">
        <v>21</v>
      </c>
      <c r="AC111" s="385"/>
      <c r="AD111" s="43">
        <v>2785</v>
      </c>
      <c r="AE111" s="389"/>
      <c r="AF111" s="2">
        <v>20433.55</v>
      </c>
      <c r="AG111" s="61" t="s">
        <v>1213</v>
      </c>
      <c r="AH111" s="353"/>
      <c r="AI111" s="355"/>
    </row>
    <row r="112" spans="1:35" ht="78" customHeight="1" x14ac:dyDescent="0.3">
      <c r="A112" s="361">
        <v>86</v>
      </c>
      <c r="B112" s="392">
        <v>325</v>
      </c>
      <c r="C112" s="392" t="s">
        <v>17</v>
      </c>
      <c r="D112" s="392" t="s">
        <v>109</v>
      </c>
      <c r="E112" s="392" t="s">
        <v>155</v>
      </c>
      <c r="F112" s="392">
        <v>17</v>
      </c>
      <c r="G112" s="392" t="s">
        <v>156</v>
      </c>
      <c r="H112" s="392" t="s">
        <v>19</v>
      </c>
      <c r="I112" s="392" t="s">
        <v>19</v>
      </c>
      <c r="J112" s="392">
        <v>66131</v>
      </c>
      <c r="K112" s="392" t="s">
        <v>20</v>
      </c>
      <c r="L112" s="392" t="s">
        <v>21</v>
      </c>
      <c r="M112" s="392">
        <v>1900</v>
      </c>
      <c r="N112" s="384">
        <v>1661</v>
      </c>
      <c r="O112" s="392" t="s">
        <v>19</v>
      </c>
      <c r="P112" s="384">
        <v>12110.35</v>
      </c>
      <c r="Q112" s="361">
        <v>95</v>
      </c>
      <c r="R112" s="392">
        <v>325</v>
      </c>
      <c r="S112" s="392" t="s">
        <v>17</v>
      </c>
      <c r="T112" s="392" t="s">
        <v>109</v>
      </c>
      <c r="U112" s="392" t="s">
        <v>155</v>
      </c>
      <c r="V112" s="392">
        <v>17</v>
      </c>
      <c r="W112" s="392" t="s">
        <v>156</v>
      </c>
      <c r="X112" s="392" t="s">
        <v>19</v>
      </c>
      <c r="Y112" s="377" t="s">
        <v>37</v>
      </c>
      <c r="Z112" s="392">
        <v>66131</v>
      </c>
      <c r="AA112" s="392" t="s">
        <v>20</v>
      </c>
      <c r="AB112" s="73" t="s">
        <v>38</v>
      </c>
      <c r="AC112" s="384">
        <v>1900</v>
      </c>
      <c r="AD112" s="43">
        <v>1108</v>
      </c>
      <c r="AE112" s="60"/>
      <c r="AF112" s="2">
        <v>62282.9</v>
      </c>
      <c r="AG112" s="61" t="s">
        <v>1213</v>
      </c>
      <c r="AH112" s="49" t="s">
        <v>1204</v>
      </c>
      <c r="AI112" s="62" t="s">
        <v>1215</v>
      </c>
    </row>
    <row r="113" spans="1:35" ht="86.4" x14ac:dyDescent="0.3">
      <c r="A113" s="362"/>
      <c r="B113" s="393"/>
      <c r="C113" s="393"/>
      <c r="D113" s="393"/>
      <c r="E113" s="393"/>
      <c r="F113" s="393"/>
      <c r="G113" s="393"/>
      <c r="H113" s="393"/>
      <c r="I113" s="393"/>
      <c r="J113" s="393"/>
      <c r="K113" s="393"/>
      <c r="L113" s="393"/>
      <c r="M113" s="393"/>
      <c r="N113" s="385"/>
      <c r="O113" s="393"/>
      <c r="P113" s="385"/>
      <c r="Q113" s="362"/>
      <c r="R113" s="393"/>
      <c r="S113" s="393"/>
      <c r="T113" s="393"/>
      <c r="U113" s="393"/>
      <c r="V113" s="393"/>
      <c r="W113" s="393"/>
      <c r="X113" s="393" t="s">
        <v>19</v>
      </c>
      <c r="Y113" s="378"/>
      <c r="Z113" s="393"/>
      <c r="AA113" s="393" t="s">
        <v>20</v>
      </c>
      <c r="AB113" s="73" t="s">
        <v>21</v>
      </c>
      <c r="AC113" s="385"/>
      <c r="AD113" s="43">
        <v>553</v>
      </c>
      <c r="AE113" s="60"/>
      <c r="AF113" s="2">
        <v>4057.36</v>
      </c>
      <c r="AG113" s="61" t="s">
        <v>1213</v>
      </c>
      <c r="AH113" s="49" t="s">
        <v>1207</v>
      </c>
      <c r="AI113" s="62" t="s">
        <v>1216</v>
      </c>
    </row>
    <row r="114" spans="1:35" ht="72" x14ac:dyDescent="0.3">
      <c r="A114" s="80">
        <v>87</v>
      </c>
      <c r="B114" s="40">
        <v>326</v>
      </c>
      <c r="C114" s="64" t="s">
        <v>17</v>
      </c>
      <c r="D114" s="64" t="s">
        <v>109</v>
      </c>
      <c r="E114" s="64" t="s">
        <v>157</v>
      </c>
      <c r="F114" s="64">
        <v>17</v>
      </c>
      <c r="G114" s="64" t="s">
        <v>158</v>
      </c>
      <c r="H114" s="65" t="s">
        <v>19</v>
      </c>
      <c r="I114" s="65" t="s">
        <v>19</v>
      </c>
      <c r="J114" s="77">
        <v>66124</v>
      </c>
      <c r="K114" s="64" t="s">
        <v>20</v>
      </c>
      <c r="L114" s="64" t="s">
        <v>21</v>
      </c>
      <c r="M114" s="66">
        <v>1800</v>
      </c>
      <c r="N114" s="66">
        <v>866</v>
      </c>
      <c r="O114" s="65" t="s">
        <v>19</v>
      </c>
      <c r="P114" s="84">
        <v>6314.01</v>
      </c>
      <c r="Q114" s="80">
        <v>96</v>
      </c>
      <c r="R114" s="40">
        <v>326</v>
      </c>
      <c r="S114" s="64" t="s">
        <v>17</v>
      </c>
      <c r="T114" s="64" t="s">
        <v>109</v>
      </c>
      <c r="U114" s="64" t="s">
        <v>157</v>
      </c>
      <c r="V114" s="64">
        <v>17</v>
      </c>
      <c r="W114" s="64" t="s">
        <v>158</v>
      </c>
      <c r="X114" s="65" t="s">
        <v>19</v>
      </c>
      <c r="Y114" s="64" t="s">
        <v>37</v>
      </c>
      <c r="Z114" s="64">
        <v>66124</v>
      </c>
      <c r="AA114" s="64" t="s">
        <v>20</v>
      </c>
      <c r="AB114" s="73" t="s">
        <v>38</v>
      </c>
      <c r="AC114" s="66">
        <v>1800</v>
      </c>
      <c r="AD114" s="66">
        <v>866</v>
      </c>
      <c r="AE114" s="60"/>
      <c r="AF114" s="2">
        <v>48679.59</v>
      </c>
      <c r="AG114" s="61" t="s">
        <v>1213</v>
      </c>
      <c r="AH114" s="49" t="s">
        <v>1197</v>
      </c>
      <c r="AI114" s="62" t="s">
        <v>1214</v>
      </c>
    </row>
    <row r="115" spans="1:35" ht="72" x14ac:dyDescent="0.3">
      <c r="A115" s="80">
        <v>88</v>
      </c>
      <c r="B115" s="40">
        <v>327</v>
      </c>
      <c r="C115" s="64" t="s">
        <v>17</v>
      </c>
      <c r="D115" s="64" t="s">
        <v>109</v>
      </c>
      <c r="E115" s="64" t="s">
        <v>159</v>
      </c>
      <c r="F115" s="64">
        <v>17</v>
      </c>
      <c r="G115" s="64" t="s">
        <v>160</v>
      </c>
      <c r="H115" s="65" t="s">
        <v>19</v>
      </c>
      <c r="I115" s="65" t="s">
        <v>19</v>
      </c>
      <c r="J115" s="77">
        <v>66126</v>
      </c>
      <c r="K115" s="64" t="s">
        <v>20</v>
      </c>
      <c r="L115" s="64" t="s">
        <v>21</v>
      </c>
      <c r="M115" s="66">
        <v>2900</v>
      </c>
      <c r="N115" s="66">
        <v>134</v>
      </c>
      <c r="O115" s="65" t="s">
        <v>19</v>
      </c>
      <c r="P115" s="84">
        <v>976.99</v>
      </c>
      <c r="Q115" s="80">
        <v>97</v>
      </c>
      <c r="R115" s="40">
        <v>327</v>
      </c>
      <c r="S115" s="64" t="s">
        <v>17</v>
      </c>
      <c r="T115" s="64" t="s">
        <v>109</v>
      </c>
      <c r="U115" s="57" t="s">
        <v>159</v>
      </c>
      <c r="V115" s="58" t="s">
        <v>1039</v>
      </c>
      <c r="W115" s="57" t="s">
        <v>160</v>
      </c>
      <c r="X115" s="57" t="s">
        <v>19</v>
      </c>
      <c r="Y115" s="64" t="s">
        <v>37</v>
      </c>
      <c r="Z115" s="64">
        <v>66126</v>
      </c>
      <c r="AA115" s="64" t="s">
        <v>20</v>
      </c>
      <c r="AB115" s="73" t="s">
        <v>38</v>
      </c>
      <c r="AC115" s="66">
        <v>2900</v>
      </c>
      <c r="AD115" s="43">
        <v>134</v>
      </c>
      <c r="AE115" s="60"/>
      <c r="AF115" s="2">
        <v>7532.41</v>
      </c>
      <c r="AG115" s="61" t="s">
        <v>1213</v>
      </c>
      <c r="AH115" s="49" t="s">
        <v>1197</v>
      </c>
      <c r="AI115" s="62" t="s">
        <v>1214</v>
      </c>
    </row>
    <row r="116" spans="1:35" ht="72" x14ac:dyDescent="0.3">
      <c r="A116" s="361">
        <v>89</v>
      </c>
      <c r="B116" s="392">
        <v>328</v>
      </c>
      <c r="C116" s="392" t="s">
        <v>17</v>
      </c>
      <c r="D116" s="392" t="s">
        <v>109</v>
      </c>
      <c r="E116" s="392" t="s">
        <v>161</v>
      </c>
      <c r="F116" s="392">
        <v>17</v>
      </c>
      <c r="G116" s="392" t="s">
        <v>162</v>
      </c>
      <c r="H116" s="392" t="s">
        <v>19</v>
      </c>
      <c r="I116" s="392" t="s">
        <v>19</v>
      </c>
      <c r="J116" s="392">
        <v>72980</v>
      </c>
      <c r="K116" s="392" t="s">
        <v>20</v>
      </c>
      <c r="L116" s="392" t="s">
        <v>21</v>
      </c>
      <c r="M116" s="392">
        <v>10200</v>
      </c>
      <c r="N116" s="392">
        <v>4393</v>
      </c>
      <c r="O116" s="392" t="s">
        <v>19</v>
      </c>
      <c r="P116" s="384">
        <v>32029.360000000001</v>
      </c>
      <c r="Q116" s="361">
        <v>98</v>
      </c>
      <c r="R116" s="392">
        <v>328</v>
      </c>
      <c r="S116" s="392" t="s">
        <v>17</v>
      </c>
      <c r="T116" s="392" t="s">
        <v>109</v>
      </c>
      <c r="U116" s="392" t="s">
        <v>161</v>
      </c>
      <c r="V116" s="392">
        <v>17</v>
      </c>
      <c r="W116" s="392" t="s">
        <v>162</v>
      </c>
      <c r="X116" s="392" t="s">
        <v>19</v>
      </c>
      <c r="Y116" s="392" t="s">
        <v>37</v>
      </c>
      <c r="Z116" s="392">
        <v>72980</v>
      </c>
      <c r="AA116" s="392" t="s">
        <v>20</v>
      </c>
      <c r="AB116" s="73" t="s">
        <v>38</v>
      </c>
      <c r="AC116" s="363">
        <v>10200</v>
      </c>
      <c r="AD116" s="43">
        <v>3326</v>
      </c>
      <c r="AE116" s="60"/>
      <c r="AF116" s="2">
        <v>186961.11</v>
      </c>
      <c r="AG116" s="61" t="s">
        <v>1213</v>
      </c>
      <c r="AH116" s="49" t="s">
        <v>1204</v>
      </c>
      <c r="AI116" s="62" t="s">
        <v>1215</v>
      </c>
    </row>
    <row r="117" spans="1:35" ht="86.4" x14ac:dyDescent="0.3">
      <c r="A117" s="362"/>
      <c r="B117" s="393"/>
      <c r="C117" s="393"/>
      <c r="D117" s="393"/>
      <c r="E117" s="393"/>
      <c r="F117" s="393"/>
      <c r="G117" s="393"/>
      <c r="H117" s="393"/>
      <c r="I117" s="393"/>
      <c r="J117" s="393"/>
      <c r="K117" s="393"/>
      <c r="L117" s="393"/>
      <c r="M117" s="393"/>
      <c r="N117" s="393"/>
      <c r="O117" s="393"/>
      <c r="P117" s="385"/>
      <c r="Q117" s="362"/>
      <c r="R117" s="393"/>
      <c r="S117" s="393"/>
      <c r="T117" s="393"/>
      <c r="U117" s="393"/>
      <c r="V117" s="393"/>
      <c r="W117" s="393"/>
      <c r="X117" s="393" t="s">
        <v>19</v>
      </c>
      <c r="Y117" s="393" t="s">
        <v>19</v>
      </c>
      <c r="Z117" s="393" t="s">
        <v>19</v>
      </c>
      <c r="AA117" s="393" t="s">
        <v>20</v>
      </c>
      <c r="AB117" s="73" t="s">
        <v>21</v>
      </c>
      <c r="AC117" s="364"/>
      <c r="AD117" s="43">
        <v>1067</v>
      </c>
      <c r="AE117" s="60"/>
      <c r="AF117" s="2">
        <v>7828.58</v>
      </c>
      <c r="AG117" s="61" t="s">
        <v>1213</v>
      </c>
      <c r="AH117" s="49" t="s">
        <v>1207</v>
      </c>
      <c r="AI117" s="62" t="s">
        <v>1216</v>
      </c>
    </row>
    <row r="118" spans="1:35" ht="57.6" x14ac:dyDescent="0.3">
      <c r="A118" s="399">
        <v>90</v>
      </c>
      <c r="B118" s="392">
        <v>331</v>
      </c>
      <c r="C118" s="392" t="s">
        <v>17</v>
      </c>
      <c r="D118" s="392" t="s">
        <v>109</v>
      </c>
      <c r="E118" s="392" t="s">
        <v>163</v>
      </c>
      <c r="F118" s="392">
        <v>17</v>
      </c>
      <c r="G118" s="392" t="s">
        <v>164</v>
      </c>
      <c r="H118" s="392"/>
      <c r="I118" s="392">
        <v>51110</v>
      </c>
      <c r="J118" s="392">
        <v>64399</v>
      </c>
      <c r="K118" s="392" t="s">
        <v>20</v>
      </c>
      <c r="L118" s="392" t="s">
        <v>21</v>
      </c>
      <c r="M118" s="392">
        <v>3100</v>
      </c>
      <c r="N118" s="384">
        <v>2820</v>
      </c>
      <c r="O118" s="392" t="s">
        <v>19</v>
      </c>
      <c r="P118" s="363">
        <v>20560.62</v>
      </c>
      <c r="Q118" s="379">
        <v>99</v>
      </c>
      <c r="R118" s="365">
        <v>331</v>
      </c>
      <c r="S118" s="365" t="s">
        <v>17</v>
      </c>
      <c r="T118" s="365" t="s">
        <v>109</v>
      </c>
      <c r="U118" s="365" t="s">
        <v>1165</v>
      </c>
      <c r="V118" s="365">
        <v>17</v>
      </c>
      <c r="W118" s="365" t="s">
        <v>164</v>
      </c>
      <c r="X118" s="365">
        <v>489</v>
      </c>
      <c r="Y118" s="365">
        <v>51100</v>
      </c>
      <c r="Z118" s="365" t="s">
        <v>37</v>
      </c>
      <c r="AA118" s="365" t="s">
        <v>20</v>
      </c>
      <c r="AB118" s="73" t="s">
        <v>38</v>
      </c>
      <c r="AC118" s="384">
        <v>3100</v>
      </c>
      <c r="AD118" s="43">
        <v>2020</v>
      </c>
      <c r="AE118" s="377" t="s">
        <v>37</v>
      </c>
      <c r="AF118" s="2">
        <v>113548.24</v>
      </c>
      <c r="AG118" s="61" t="s">
        <v>1213</v>
      </c>
      <c r="AH118" s="352" t="s">
        <v>1197</v>
      </c>
      <c r="AI118" s="354" t="s">
        <v>1214</v>
      </c>
    </row>
    <row r="119" spans="1:35" ht="57.6" x14ac:dyDescent="0.3">
      <c r="A119" s="400"/>
      <c r="B119" s="393"/>
      <c r="C119" s="393"/>
      <c r="D119" s="393"/>
      <c r="E119" s="393"/>
      <c r="F119" s="393"/>
      <c r="G119" s="393"/>
      <c r="H119" s="393"/>
      <c r="I119" s="393"/>
      <c r="J119" s="393"/>
      <c r="K119" s="393"/>
      <c r="L119" s="393"/>
      <c r="M119" s="393"/>
      <c r="N119" s="385"/>
      <c r="O119" s="393"/>
      <c r="P119" s="364"/>
      <c r="Q119" s="380"/>
      <c r="R119" s="366"/>
      <c r="S119" s="366"/>
      <c r="T119" s="366"/>
      <c r="U119" s="366"/>
      <c r="V119" s="366"/>
      <c r="W119" s="366"/>
      <c r="X119" s="366"/>
      <c r="Y119" s="366"/>
      <c r="Z119" s="366"/>
      <c r="AA119" s="366"/>
      <c r="AB119" s="73" t="s">
        <v>21</v>
      </c>
      <c r="AC119" s="385"/>
      <c r="AD119" s="43">
        <v>800</v>
      </c>
      <c r="AE119" s="378"/>
      <c r="AF119" s="2">
        <v>5869.6</v>
      </c>
      <c r="AG119" s="61" t="s">
        <v>1213</v>
      </c>
      <c r="AH119" s="353"/>
      <c r="AI119" s="355"/>
    </row>
    <row r="120" spans="1:35" ht="72" x14ac:dyDescent="0.3">
      <c r="A120" s="80">
        <v>91</v>
      </c>
      <c r="B120" s="40">
        <v>332</v>
      </c>
      <c r="C120" s="64" t="s">
        <v>17</v>
      </c>
      <c r="D120" s="64" t="s">
        <v>109</v>
      </c>
      <c r="E120" s="64" t="s">
        <v>165</v>
      </c>
      <c r="F120" s="64">
        <v>17</v>
      </c>
      <c r="G120" s="64" t="s">
        <v>166</v>
      </c>
      <c r="H120" s="65" t="s">
        <v>19</v>
      </c>
      <c r="I120" s="65" t="s">
        <v>19</v>
      </c>
      <c r="J120" s="81" t="s">
        <v>19</v>
      </c>
      <c r="K120" s="64" t="s">
        <v>20</v>
      </c>
      <c r="L120" s="64" t="s">
        <v>21</v>
      </c>
      <c r="M120" s="66">
        <v>2399</v>
      </c>
      <c r="N120" s="66">
        <v>174</v>
      </c>
      <c r="O120" s="65" t="s">
        <v>19</v>
      </c>
      <c r="P120" s="84">
        <v>1268.6300000000001</v>
      </c>
      <c r="Q120" s="80">
        <v>100</v>
      </c>
      <c r="R120" s="40">
        <v>332</v>
      </c>
      <c r="S120" s="64" t="s">
        <v>17</v>
      </c>
      <c r="T120" s="64" t="s">
        <v>109</v>
      </c>
      <c r="U120" s="57" t="s">
        <v>1166</v>
      </c>
      <c r="V120" s="58" t="s">
        <v>1039</v>
      </c>
      <c r="W120" s="57" t="s">
        <v>166</v>
      </c>
      <c r="X120" s="57" t="s">
        <v>19</v>
      </c>
      <c r="Y120" s="57" t="s">
        <v>19</v>
      </c>
      <c r="Z120" s="57" t="s">
        <v>19</v>
      </c>
      <c r="AA120" s="57" t="s">
        <v>20</v>
      </c>
      <c r="AB120" s="59" t="s">
        <v>38</v>
      </c>
      <c r="AC120" s="66">
        <v>2400</v>
      </c>
      <c r="AD120" s="43">
        <v>174</v>
      </c>
      <c r="AE120" s="60"/>
      <c r="AF120" s="2">
        <v>9780.89</v>
      </c>
      <c r="AG120" s="61" t="s">
        <v>1213</v>
      </c>
      <c r="AH120" s="49" t="s">
        <v>1197</v>
      </c>
      <c r="AI120" s="62" t="s">
        <v>1214</v>
      </c>
    </row>
    <row r="121" spans="1:35" ht="72" x14ac:dyDescent="0.3">
      <c r="A121" s="80">
        <v>92</v>
      </c>
      <c r="B121" s="40">
        <v>333</v>
      </c>
      <c r="C121" s="64" t="s">
        <v>17</v>
      </c>
      <c r="D121" s="64" t="s">
        <v>109</v>
      </c>
      <c r="E121" s="64" t="s">
        <v>165</v>
      </c>
      <c r="F121" s="64">
        <v>17</v>
      </c>
      <c r="G121" s="64" t="s">
        <v>166</v>
      </c>
      <c r="H121" s="65" t="s">
        <v>19</v>
      </c>
      <c r="I121" s="65" t="s">
        <v>19</v>
      </c>
      <c r="J121" s="81" t="s">
        <v>19</v>
      </c>
      <c r="K121" s="64" t="s">
        <v>20</v>
      </c>
      <c r="L121" s="64" t="s">
        <v>21</v>
      </c>
      <c r="M121" s="66">
        <v>2399</v>
      </c>
      <c r="N121" s="66">
        <v>429</v>
      </c>
      <c r="O121" s="65" t="s">
        <v>19</v>
      </c>
      <c r="P121" s="84">
        <v>3127.84</v>
      </c>
      <c r="Q121" s="80">
        <v>101</v>
      </c>
      <c r="R121" s="40">
        <v>333</v>
      </c>
      <c r="S121" s="64" t="s">
        <v>17</v>
      </c>
      <c r="T121" s="64" t="s">
        <v>109</v>
      </c>
      <c r="U121" s="57" t="s">
        <v>1166</v>
      </c>
      <c r="V121" s="58" t="s">
        <v>1039</v>
      </c>
      <c r="W121" s="57" t="s">
        <v>166</v>
      </c>
      <c r="X121" s="57" t="s">
        <v>19</v>
      </c>
      <c r="Y121" s="57" t="s">
        <v>19</v>
      </c>
      <c r="Z121" s="57" t="s">
        <v>19</v>
      </c>
      <c r="AA121" s="57" t="s">
        <v>20</v>
      </c>
      <c r="AB121" s="59" t="s">
        <v>38</v>
      </c>
      <c r="AC121" s="66">
        <v>2400</v>
      </c>
      <c r="AD121" s="43">
        <v>429</v>
      </c>
      <c r="AE121" s="60"/>
      <c r="AF121" s="2">
        <v>24114.95</v>
      </c>
      <c r="AG121" s="61" t="s">
        <v>1213</v>
      </c>
      <c r="AH121" s="49" t="s">
        <v>1197</v>
      </c>
      <c r="AI121" s="62" t="s">
        <v>1214</v>
      </c>
    </row>
    <row r="122" spans="1:35" ht="72" x14ac:dyDescent="0.3">
      <c r="A122" s="80">
        <v>93</v>
      </c>
      <c r="B122" s="40">
        <v>334</v>
      </c>
      <c r="C122" s="64" t="s">
        <v>17</v>
      </c>
      <c r="D122" s="64" t="s">
        <v>109</v>
      </c>
      <c r="E122" s="64" t="s">
        <v>167</v>
      </c>
      <c r="F122" s="64">
        <v>17</v>
      </c>
      <c r="G122" s="64" t="s">
        <v>168</v>
      </c>
      <c r="H122" s="65" t="s">
        <v>19</v>
      </c>
      <c r="I122" s="65" t="s">
        <v>19</v>
      </c>
      <c r="J122" s="77">
        <v>68230</v>
      </c>
      <c r="K122" s="64" t="s">
        <v>20</v>
      </c>
      <c r="L122" s="64" t="s">
        <v>21</v>
      </c>
      <c r="M122" s="66">
        <v>1800</v>
      </c>
      <c r="N122" s="66">
        <v>311</v>
      </c>
      <c r="O122" s="65" t="s">
        <v>19</v>
      </c>
      <c r="P122" s="84">
        <v>2267.5</v>
      </c>
      <c r="Q122" s="80">
        <v>102</v>
      </c>
      <c r="R122" s="40">
        <v>334</v>
      </c>
      <c r="S122" s="64" t="s">
        <v>17</v>
      </c>
      <c r="T122" s="64" t="s">
        <v>109</v>
      </c>
      <c r="U122" s="64" t="s">
        <v>1091</v>
      </c>
      <c r="V122" s="64">
        <v>17</v>
      </c>
      <c r="W122" s="64" t="s">
        <v>168</v>
      </c>
      <c r="X122" s="65" t="s">
        <v>19</v>
      </c>
      <c r="Y122" s="57" t="s">
        <v>19</v>
      </c>
      <c r="Z122" s="64">
        <v>68230</v>
      </c>
      <c r="AA122" s="64" t="s">
        <v>20</v>
      </c>
      <c r="AB122" s="73" t="s">
        <v>38</v>
      </c>
      <c r="AC122" s="66">
        <v>1800</v>
      </c>
      <c r="AD122" s="66">
        <v>311</v>
      </c>
      <c r="AE122" s="60"/>
      <c r="AF122" s="2">
        <v>17481.93</v>
      </c>
      <c r="AG122" s="61" t="s">
        <v>1213</v>
      </c>
      <c r="AH122" s="49" t="s">
        <v>1197</v>
      </c>
      <c r="AI122" s="62" t="s">
        <v>1214</v>
      </c>
    </row>
    <row r="123" spans="1:35" ht="72" x14ac:dyDescent="0.3">
      <c r="A123" s="80">
        <v>94</v>
      </c>
      <c r="B123" s="40">
        <v>335</v>
      </c>
      <c r="C123" s="64" t="s">
        <v>17</v>
      </c>
      <c r="D123" s="64" t="s">
        <v>109</v>
      </c>
      <c r="E123" s="64" t="s">
        <v>169</v>
      </c>
      <c r="F123" s="64">
        <v>17</v>
      </c>
      <c r="G123" s="64" t="s">
        <v>170</v>
      </c>
      <c r="H123" s="65" t="s">
        <v>19</v>
      </c>
      <c r="I123" s="65" t="s">
        <v>19</v>
      </c>
      <c r="J123" s="77">
        <v>77182</v>
      </c>
      <c r="K123" s="64" t="s">
        <v>20</v>
      </c>
      <c r="L123" s="64" t="s">
        <v>21</v>
      </c>
      <c r="M123" s="66">
        <v>4073</v>
      </c>
      <c r="N123" s="66">
        <v>355</v>
      </c>
      <c r="O123" s="65" t="s">
        <v>19</v>
      </c>
      <c r="P123" s="84">
        <v>2588.31</v>
      </c>
      <c r="Q123" s="80">
        <v>103</v>
      </c>
      <c r="R123" s="40">
        <v>335</v>
      </c>
      <c r="S123" s="64" t="s">
        <v>17</v>
      </c>
      <c r="T123" s="64" t="s">
        <v>109</v>
      </c>
      <c r="U123" s="64" t="s">
        <v>169</v>
      </c>
      <c r="V123" s="64">
        <v>17</v>
      </c>
      <c r="W123" s="64" t="s">
        <v>170</v>
      </c>
      <c r="X123" s="65" t="s">
        <v>19</v>
      </c>
      <c r="Y123" s="57" t="s">
        <v>19</v>
      </c>
      <c r="Z123" s="64">
        <v>77182</v>
      </c>
      <c r="AA123" s="64" t="s">
        <v>20</v>
      </c>
      <c r="AB123" s="73" t="s">
        <v>38</v>
      </c>
      <c r="AC123" s="66">
        <v>4073</v>
      </c>
      <c r="AD123" s="66">
        <v>355</v>
      </c>
      <c r="AE123" s="60"/>
      <c r="AF123" s="2">
        <v>19955.259999999998</v>
      </c>
      <c r="AG123" s="61" t="s">
        <v>1213</v>
      </c>
      <c r="AH123" s="49" t="s">
        <v>1197</v>
      </c>
      <c r="AI123" s="62" t="s">
        <v>1214</v>
      </c>
    </row>
    <row r="124" spans="1:35" ht="72" x14ac:dyDescent="0.3">
      <c r="A124" s="80">
        <v>95</v>
      </c>
      <c r="B124" s="40">
        <v>336</v>
      </c>
      <c r="C124" s="64" t="s">
        <v>17</v>
      </c>
      <c r="D124" s="64" t="s">
        <v>109</v>
      </c>
      <c r="E124" s="64" t="s">
        <v>171</v>
      </c>
      <c r="F124" s="64">
        <v>17</v>
      </c>
      <c r="G124" s="64" t="s">
        <v>172</v>
      </c>
      <c r="H124" s="65" t="s">
        <v>19</v>
      </c>
      <c r="I124" s="65" t="s">
        <v>19</v>
      </c>
      <c r="J124" s="81" t="s">
        <v>19</v>
      </c>
      <c r="K124" s="64" t="s">
        <v>20</v>
      </c>
      <c r="L124" s="64" t="s">
        <v>21</v>
      </c>
      <c r="M124" s="66">
        <v>2100</v>
      </c>
      <c r="N124" s="66">
        <v>25</v>
      </c>
      <c r="O124" s="65" t="s">
        <v>19</v>
      </c>
      <c r="P124" s="84">
        <v>182.28</v>
      </c>
      <c r="Q124" s="80">
        <v>104</v>
      </c>
      <c r="R124" s="40">
        <v>336</v>
      </c>
      <c r="S124" s="64" t="s">
        <v>17</v>
      </c>
      <c r="T124" s="64" t="s">
        <v>109</v>
      </c>
      <c r="U124" s="57" t="s">
        <v>171</v>
      </c>
      <c r="V124" s="58" t="s">
        <v>1039</v>
      </c>
      <c r="W124" s="57" t="s">
        <v>172</v>
      </c>
      <c r="X124" s="57" t="s">
        <v>19</v>
      </c>
      <c r="Y124" s="57" t="s">
        <v>19</v>
      </c>
      <c r="Z124" s="57" t="s">
        <v>37</v>
      </c>
      <c r="AA124" s="57" t="s">
        <v>20</v>
      </c>
      <c r="AB124" s="73" t="s">
        <v>38</v>
      </c>
      <c r="AC124" s="66">
        <v>2100</v>
      </c>
      <c r="AD124" s="43">
        <v>25</v>
      </c>
      <c r="AE124" s="57"/>
      <c r="AF124" s="2">
        <v>1405.3</v>
      </c>
      <c r="AG124" s="61" t="s">
        <v>1213</v>
      </c>
      <c r="AH124" s="49" t="s">
        <v>1197</v>
      </c>
      <c r="AI124" s="62" t="s">
        <v>1214</v>
      </c>
    </row>
    <row r="125" spans="1:35" ht="72" x14ac:dyDescent="0.3">
      <c r="A125" s="80">
        <v>96</v>
      </c>
      <c r="B125" s="40">
        <v>337</v>
      </c>
      <c r="C125" s="64" t="s">
        <v>17</v>
      </c>
      <c r="D125" s="64" t="s">
        <v>109</v>
      </c>
      <c r="E125" s="64" t="s">
        <v>173</v>
      </c>
      <c r="F125" s="64">
        <v>17</v>
      </c>
      <c r="G125" s="64" t="s">
        <v>174</v>
      </c>
      <c r="H125" s="65" t="s">
        <v>19</v>
      </c>
      <c r="I125" s="65" t="s">
        <v>19</v>
      </c>
      <c r="J125" s="77">
        <v>77481</v>
      </c>
      <c r="K125" s="64" t="s">
        <v>20</v>
      </c>
      <c r="L125" s="64" t="s">
        <v>21</v>
      </c>
      <c r="M125" s="66">
        <v>1600</v>
      </c>
      <c r="N125" s="66">
        <v>42</v>
      </c>
      <c r="O125" s="65" t="s">
        <v>19</v>
      </c>
      <c r="P125" s="84">
        <v>306.22000000000003</v>
      </c>
      <c r="Q125" s="80">
        <v>105</v>
      </c>
      <c r="R125" s="40">
        <v>337</v>
      </c>
      <c r="S125" s="64" t="s">
        <v>17</v>
      </c>
      <c r="T125" s="64" t="s">
        <v>109</v>
      </c>
      <c r="U125" s="57" t="s">
        <v>173</v>
      </c>
      <c r="V125" s="58" t="s">
        <v>1039</v>
      </c>
      <c r="W125" s="57" t="s">
        <v>174</v>
      </c>
      <c r="X125" s="57" t="s">
        <v>19</v>
      </c>
      <c r="Y125" s="57" t="s">
        <v>19</v>
      </c>
      <c r="Z125" s="64">
        <v>77481</v>
      </c>
      <c r="AA125" s="64" t="s">
        <v>20</v>
      </c>
      <c r="AB125" s="73" t="s">
        <v>38</v>
      </c>
      <c r="AC125" s="66">
        <v>1600</v>
      </c>
      <c r="AD125" s="43">
        <v>42</v>
      </c>
      <c r="AE125" s="60"/>
      <c r="AF125" s="2">
        <v>2360.9</v>
      </c>
      <c r="AG125" s="61" t="s">
        <v>1213</v>
      </c>
      <c r="AH125" s="49" t="s">
        <v>1197</v>
      </c>
      <c r="AI125" s="62" t="s">
        <v>1214</v>
      </c>
    </row>
    <row r="126" spans="1:35" ht="72" x14ac:dyDescent="0.3">
      <c r="A126" s="80">
        <v>97</v>
      </c>
      <c r="B126" s="40">
        <v>338</v>
      </c>
      <c r="C126" s="64" t="s">
        <v>17</v>
      </c>
      <c r="D126" s="64" t="s">
        <v>109</v>
      </c>
      <c r="E126" s="64" t="s">
        <v>175</v>
      </c>
      <c r="F126" s="64">
        <v>17</v>
      </c>
      <c r="G126" s="64" t="s">
        <v>176</v>
      </c>
      <c r="H126" s="65" t="s">
        <v>19</v>
      </c>
      <c r="I126" s="65" t="s">
        <v>19</v>
      </c>
      <c r="J126" s="77">
        <v>68591</v>
      </c>
      <c r="K126" s="64" t="s">
        <v>20</v>
      </c>
      <c r="L126" s="64" t="s">
        <v>21</v>
      </c>
      <c r="M126" s="66">
        <v>1452</v>
      </c>
      <c r="N126" s="66">
        <v>37</v>
      </c>
      <c r="O126" s="65" t="s">
        <v>19</v>
      </c>
      <c r="P126" s="84">
        <v>269.77</v>
      </c>
      <c r="Q126" s="80">
        <v>106</v>
      </c>
      <c r="R126" s="40">
        <v>338</v>
      </c>
      <c r="S126" s="64" t="s">
        <v>17</v>
      </c>
      <c r="T126" s="64" t="s">
        <v>109</v>
      </c>
      <c r="U126" s="64" t="s">
        <v>1095</v>
      </c>
      <c r="V126" s="64">
        <v>17</v>
      </c>
      <c r="W126" s="64" t="s">
        <v>176</v>
      </c>
      <c r="X126" s="65" t="s">
        <v>19</v>
      </c>
      <c r="Y126" s="57" t="s">
        <v>19</v>
      </c>
      <c r="Z126" s="64">
        <v>68591</v>
      </c>
      <c r="AA126" s="64" t="s">
        <v>20</v>
      </c>
      <c r="AB126" s="73" t="s">
        <v>38</v>
      </c>
      <c r="AC126" s="66">
        <v>1452</v>
      </c>
      <c r="AD126" s="66">
        <v>37</v>
      </c>
      <c r="AE126" s="60"/>
      <c r="AF126" s="2">
        <v>2079.84</v>
      </c>
      <c r="AG126" s="61" t="s">
        <v>1213</v>
      </c>
      <c r="AH126" s="49" t="s">
        <v>1197</v>
      </c>
      <c r="AI126" s="62" t="s">
        <v>1214</v>
      </c>
    </row>
    <row r="127" spans="1:35" ht="72" x14ac:dyDescent="0.3">
      <c r="A127" s="80">
        <v>98</v>
      </c>
      <c r="B127" s="40">
        <v>339</v>
      </c>
      <c r="C127" s="64" t="s">
        <v>17</v>
      </c>
      <c r="D127" s="64" t="s">
        <v>109</v>
      </c>
      <c r="E127" s="64" t="s">
        <v>177</v>
      </c>
      <c r="F127" s="64">
        <v>17</v>
      </c>
      <c r="G127" s="64" t="s">
        <v>178</v>
      </c>
      <c r="H127" s="65" t="s">
        <v>19</v>
      </c>
      <c r="I127" s="65" t="s">
        <v>19</v>
      </c>
      <c r="J127" s="77">
        <v>69194</v>
      </c>
      <c r="K127" s="64" t="s">
        <v>20</v>
      </c>
      <c r="L127" s="64" t="s">
        <v>21</v>
      </c>
      <c r="M127" s="66">
        <v>1800</v>
      </c>
      <c r="N127" s="66">
        <v>41</v>
      </c>
      <c r="O127" s="65" t="s">
        <v>19</v>
      </c>
      <c r="P127" s="84">
        <v>298.93</v>
      </c>
      <c r="Q127" s="80">
        <v>107</v>
      </c>
      <c r="R127" s="40">
        <v>339</v>
      </c>
      <c r="S127" s="64" t="s">
        <v>17</v>
      </c>
      <c r="T127" s="64" t="s">
        <v>109</v>
      </c>
      <c r="U127" s="64" t="s">
        <v>1262</v>
      </c>
      <c r="V127" s="64">
        <v>17</v>
      </c>
      <c r="W127" s="64" t="s">
        <v>178</v>
      </c>
      <c r="X127" s="65" t="s">
        <v>19</v>
      </c>
      <c r="Y127" s="57" t="s">
        <v>19</v>
      </c>
      <c r="Z127" s="64">
        <v>69194</v>
      </c>
      <c r="AA127" s="64" t="s">
        <v>20</v>
      </c>
      <c r="AB127" s="73" t="s">
        <v>38</v>
      </c>
      <c r="AC127" s="66">
        <v>1800</v>
      </c>
      <c r="AD127" s="66">
        <v>41</v>
      </c>
      <c r="AE127" s="60"/>
      <c r="AF127" s="2">
        <v>2304.69</v>
      </c>
      <c r="AG127" s="61" t="s">
        <v>1213</v>
      </c>
      <c r="AH127" s="49" t="s">
        <v>1197</v>
      </c>
      <c r="AI127" s="62" t="s">
        <v>1214</v>
      </c>
    </row>
    <row r="128" spans="1:35" ht="105" customHeight="1" x14ac:dyDescent="0.3">
      <c r="A128" s="80">
        <v>99</v>
      </c>
      <c r="B128" s="40">
        <v>340</v>
      </c>
      <c r="C128" s="64" t="s">
        <v>17</v>
      </c>
      <c r="D128" s="64" t="s">
        <v>109</v>
      </c>
      <c r="E128" s="64" t="s">
        <v>179</v>
      </c>
      <c r="F128" s="64">
        <v>17</v>
      </c>
      <c r="G128" s="64" t="s">
        <v>180</v>
      </c>
      <c r="H128" s="64">
        <v>506</v>
      </c>
      <c r="I128" s="64">
        <v>51112</v>
      </c>
      <c r="J128" s="77">
        <v>33789</v>
      </c>
      <c r="K128" s="64" t="s">
        <v>25</v>
      </c>
      <c r="L128" s="64" t="s">
        <v>21</v>
      </c>
      <c r="M128" s="66">
        <v>2400</v>
      </c>
      <c r="N128" s="66">
        <v>977</v>
      </c>
      <c r="O128" s="65" t="s">
        <v>19</v>
      </c>
      <c r="P128" s="84">
        <v>4999.8</v>
      </c>
      <c r="Q128" s="80">
        <v>108</v>
      </c>
      <c r="R128" s="40">
        <v>340</v>
      </c>
      <c r="S128" s="64" t="s">
        <v>17</v>
      </c>
      <c r="T128" s="64" t="s">
        <v>109</v>
      </c>
      <c r="U128" s="64" t="s">
        <v>179</v>
      </c>
      <c r="V128" s="64">
        <v>17</v>
      </c>
      <c r="W128" s="64" t="s">
        <v>180</v>
      </c>
      <c r="X128" s="64">
        <v>506</v>
      </c>
      <c r="Y128" s="64">
        <v>51112</v>
      </c>
      <c r="Z128" s="64" t="s">
        <v>37</v>
      </c>
      <c r="AA128" s="64" t="s">
        <v>20</v>
      </c>
      <c r="AB128" s="73" t="s">
        <v>38</v>
      </c>
      <c r="AC128" s="66">
        <v>2400</v>
      </c>
      <c r="AD128" s="66">
        <v>977</v>
      </c>
      <c r="AE128" s="60"/>
      <c r="AF128" s="2">
        <v>54919.12</v>
      </c>
      <c r="AG128" s="61" t="s">
        <v>1213</v>
      </c>
      <c r="AH128" s="49" t="s">
        <v>1209</v>
      </c>
      <c r="AI128" s="62" t="s">
        <v>1212</v>
      </c>
    </row>
    <row r="129" spans="1:35" ht="90" customHeight="1" x14ac:dyDescent="0.3">
      <c r="A129" s="80">
        <v>100</v>
      </c>
      <c r="B129" s="40">
        <v>341</v>
      </c>
      <c r="C129" s="64" t="s">
        <v>17</v>
      </c>
      <c r="D129" s="64" t="s">
        <v>109</v>
      </c>
      <c r="E129" s="64" t="s">
        <v>181</v>
      </c>
      <c r="F129" s="64">
        <v>17</v>
      </c>
      <c r="G129" s="64" t="s">
        <v>182</v>
      </c>
      <c r="H129" s="65" t="s">
        <v>19</v>
      </c>
      <c r="I129" s="64">
        <v>51117</v>
      </c>
      <c r="J129" s="77">
        <v>73783</v>
      </c>
      <c r="K129" s="64" t="s">
        <v>20</v>
      </c>
      <c r="L129" s="64" t="s">
        <v>21</v>
      </c>
      <c r="M129" s="66">
        <v>2400</v>
      </c>
      <c r="N129" s="66">
        <v>2400</v>
      </c>
      <c r="O129" s="65" t="s">
        <v>19</v>
      </c>
      <c r="P129" s="84">
        <v>17498.400000000001</v>
      </c>
      <c r="Q129" s="80">
        <v>109</v>
      </c>
      <c r="R129" s="40">
        <v>341</v>
      </c>
      <c r="S129" s="64" t="s">
        <v>17</v>
      </c>
      <c r="T129" s="64" t="s">
        <v>109</v>
      </c>
      <c r="U129" s="41" t="s">
        <v>179</v>
      </c>
      <c r="V129" s="40" t="s">
        <v>1039</v>
      </c>
      <c r="W129" s="41" t="s">
        <v>182</v>
      </c>
      <c r="X129" s="41">
        <v>505</v>
      </c>
      <c r="Y129" s="41">
        <v>51117</v>
      </c>
      <c r="Z129" s="41" t="s">
        <v>37</v>
      </c>
      <c r="AA129" s="64" t="s">
        <v>20</v>
      </c>
      <c r="AB129" s="73" t="s">
        <v>38</v>
      </c>
      <c r="AC129" s="66">
        <v>2400</v>
      </c>
      <c r="AD129" s="43">
        <v>2400</v>
      </c>
      <c r="AE129" s="60"/>
      <c r="AF129" s="2">
        <v>134908.79999999999</v>
      </c>
      <c r="AG129" s="61" t="s">
        <v>1213</v>
      </c>
      <c r="AH129" s="49" t="s">
        <v>1197</v>
      </c>
      <c r="AI129" s="62" t="s">
        <v>1214</v>
      </c>
    </row>
    <row r="130" spans="1:35" ht="75" customHeight="1" x14ac:dyDescent="0.3">
      <c r="A130" s="361">
        <v>101</v>
      </c>
      <c r="B130" s="392">
        <v>343</v>
      </c>
      <c r="C130" s="392" t="s">
        <v>17</v>
      </c>
      <c r="D130" s="392" t="s">
        <v>109</v>
      </c>
      <c r="E130" s="392" t="s">
        <v>183</v>
      </c>
      <c r="F130" s="392">
        <v>17</v>
      </c>
      <c r="G130" s="392" t="s">
        <v>184</v>
      </c>
      <c r="H130" s="392" t="s">
        <v>19</v>
      </c>
      <c r="I130" s="392" t="s">
        <v>19</v>
      </c>
      <c r="J130" s="392">
        <v>64397</v>
      </c>
      <c r="K130" s="392" t="s">
        <v>20</v>
      </c>
      <c r="L130" s="392" t="s">
        <v>21</v>
      </c>
      <c r="M130" s="392">
        <v>2000</v>
      </c>
      <c r="N130" s="384">
        <v>2000</v>
      </c>
      <c r="O130" s="392" t="s">
        <v>19</v>
      </c>
      <c r="P130" s="384">
        <v>14582</v>
      </c>
      <c r="Q130" s="361">
        <v>110</v>
      </c>
      <c r="R130" s="392">
        <v>343</v>
      </c>
      <c r="S130" s="392" t="s">
        <v>17</v>
      </c>
      <c r="T130" s="392" t="s">
        <v>109</v>
      </c>
      <c r="U130" s="392" t="s">
        <v>183</v>
      </c>
      <c r="V130" s="392">
        <v>17</v>
      </c>
      <c r="W130" s="392" t="s">
        <v>184</v>
      </c>
      <c r="X130" s="392" t="s">
        <v>19</v>
      </c>
      <c r="Y130" s="377" t="s">
        <v>37</v>
      </c>
      <c r="Z130" s="392">
        <v>64397</v>
      </c>
      <c r="AA130" s="392" t="s">
        <v>20</v>
      </c>
      <c r="AB130" s="73" t="s">
        <v>38</v>
      </c>
      <c r="AC130" s="384">
        <v>2000</v>
      </c>
      <c r="AD130" s="43">
        <v>399</v>
      </c>
      <c r="AE130" s="60"/>
      <c r="AF130" s="2">
        <v>22428.59</v>
      </c>
      <c r="AG130" s="61" t="s">
        <v>1213</v>
      </c>
      <c r="AH130" s="49" t="s">
        <v>1204</v>
      </c>
      <c r="AI130" s="62" t="s">
        <v>1215</v>
      </c>
    </row>
    <row r="131" spans="1:35" ht="86.4" x14ac:dyDescent="0.3">
      <c r="A131" s="362"/>
      <c r="B131" s="393"/>
      <c r="C131" s="393"/>
      <c r="D131" s="393"/>
      <c r="E131" s="393"/>
      <c r="F131" s="393"/>
      <c r="G131" s="393"/>
      <c r="H131" s="393"/>
      <c r="I131" s="393"/>
      <c r="J131" s="393"/>
      <c r="K131" s="393"/>
      <c r="L131" s="393"/>
      <c r="M131" s="393"/>
      <c r="N131" s="385"/>
      <c r="O131" s="393"/>
      <c r="P131" s="385"/>
      <c r="Q131" s="362"/>
      <c r="R131" s="393"/>
      <c r="S131" s="393"/>
      <c r="T131" s="393"/>
      <c r="U131" s="393"/>
      <c r="V131" s="393"/>
      <c r="W131" s="393"/>
      <c r="X131" s="393" t="s">
        <v>19</v>
      </c>
      <c r="Y131" s="398"/>
      <c r="Z131" s="393"/>
      <c r="AA131" s="393" t="s">
        <v>20</v>
      </c>
      <c r="AB131" s="73" t="s">
        <v>21</v>
      </c>
      <c r="AC131" s="385"/>
      <c r="AD131" s="43">
        <v>1601</v>
      </c>
      <c r="AE131" s="60"/>
      <c r="AF131" s="2">
        <v>11746.54</v>
      </c>
      <c r="AG131" s="61" t="s">
        <v>1213</v>
      </c>
      <c r="AH131" s="49" t="s">
        <v>1207</v>
      </c>
      <c r="AI131" s="62" t="s">
        <v>1216</v>
      </c>
    </row>
    <row r="132" spans="1:35" ht="75" customHeight="1" x14ac:dyDescent="0.3">
      <c r="A132" s="361">
        <v>102</v>
      </c>
      <c r="B132" s="392">
        <v>344</v>
      </c>
      <c r="C132" s="392" t="s">
        <v>17</v>
      </c>
      <c r="D132" s="392" t="s">
        <v>109</v>
      </c>
      <c r="E132" s="392" t="s">
        <v>185</v>
      </c>
      <c r="F132" s="392">
        <v>17</v>
      </c>
      <c r="G132" s="392" t="s">
        <v>186</v>
      </c>
      <c r="H132" s="392" t="s">
        <v>19</v>
      </c>
      <c r="I132" s="392" t="s">
        <v>19</v>
      </c>
      <c r="J132" s="392">
        <v>61954</v>
      </c>
      <c r="K132" s="392" t="s">
        <v>20</v>
      </c>
      <c r="L132" s="392" t="s">
        <v>21</v>
      </c>
      <c r="M132" s="392">
        <v>1048</v>
      </c>
      <c r="N132" s="384">
        <v>1048</v>
      </c>
      <c r="O132" s="392" t="s">
        <v>19</v>
      </c>
      <c r="P132" s="384">
        <v>7640.97</v>
      </c>
      <c r="Q132" s="361">
        <v>111</v>
      </c>
      <c r="R132" s="392">
        <v>344</v>
      </c>
      <c r="S132" s="392" t="s">
        <v>17</v>
      </c>
      <c r="T132" s="392" t="s">
        <v>109</v>
      </c>
      <c r="U132" s="392" t="s">
        <v>185</v>
      </c>
      <c r="V132" s="392">
        <v>17</v>
      </c>
      <c r="W132" s="392" t="s">
        <v>186</v>
      </c>
      <c r="X132" s="392" t="s">
        <v>19</v>
      </c>
      <c r="Y132" s="377" t="s">
        <v>37</v>
      </c>
      <c r="Z132" s="392">
        <v>61954</v>
      </c>
      <c r="AA132" s="392" t="s">
        <v>20</v>
      </c>
      <c r="AB132" s="73" t="s">
        <v>38</v>
      </c>
      <c r="AC132" s="384">
        <v>1048</v>
      </c>
      <c r="AD132" s="43">
        <v>955</v>
      </c>
      <c r="AE132" s="60"/>
      <c r="AF132" s="2">
        <v>53682.46</v>
      </c>
      <c r="AG132" s="61" t="s">
        <v>1213</v>
      </c>
      <c r="AH132" s="49" t="s">
        <v>1204</v>
      </c>
      <c r="AI132" s="62" t="s">
        <v>1215</v>
      </c>
    </row>
    <row r="133" spans="1:35" ht="86.4" x14ac:dyDescent="0.3">
      <c r="A133" s="362"/>
      <c r="B133" s="393"/>
      <c r="C133" s="393"/>
      <c r="D133" s="393"/>
      <c r="E133" s="393"/>
      <c r="F133" s="393"/>
      <c r="G133" s="393"/>
      <c r="H133" s="393"/>
      <c r="I133" s="393"/>
      <c r="J133" s="393"/>
      <c r="K133" s="393"/>
      <c r="L133" s="393"/>
      <c r="M133" s="393"/>
      <c r="N133" s="385"/>
      <c r="O133" s="393"/>
      <c r="P133" s="385"/>
      <c r="Q133" s="362"/>
      <c r="R133" s="393"/>
      <c r="S133" s="393"/>
      <c r="T133" s="393"/>
      <c r="U133" s="393"/>
      <c r="V133" s="393"/>
      <c r="W133" s="393"/>
      <c r="X133" s="393" t="s">
        <v>19</v>
      </c>
      <c r="Y133" s="398"/>
      <c r="Z133" s="393"/>
      <c r="AA133" s="393" t="s">
        <v>20</v>
      </c>
      <c r="AB133" s="73" t="s">
        <v>21</v>
      </c>
      <c r="AC133" s="385"/>
      <c r="AD133" s="43">
        <v>93</v>
      </c>
      <c r="AE133" s="60"/>
      <c r="AF133" s="2">
        <v>682.34</v>
      </c>
      <c r="AG133" s="61" t="s">
        <v>1213</v>
      </c>
      <c r="AH133" s="49" t="s">
        <v>1207</v>
      </c>
      <c r="AI133" s="62" t="s">
        <v>1216</v>
      </c>
    </row>
    <row r="134" spans="1:35" ht="90" customHeight="1" x14ac:dyDescent="0.3">
      <c r="A134" s="80">
        <v>103</v>
      </c>
      <c r="B134" s="40">
        <v>345</v>
      </c>
      <c r="C134" s="64" t="s">
        <v>17</v>
      </c>
      <c r="D134" s="64" t="s">
        <v>109</v>
      </c>
      <c r="E134" s="64" t="s">
        <v>187</v>
      </c>
      <c r="F134" s="64">
        <v>17</v>
      </c>
      <c r="G134" s="64" t="s">
        <v>188</v>
      </c>
      <c r="H134" s="65" t="s">
        <v>19</v>
      </c>
      <c r="I134" s="65" t="s">
        <v>19</v>
      </c>
      <c r="J134" s="81" t="s">
        <v>19</v>
      </c>
      <c r="K134" s="64" t="s">
        <v>20</v>
      </c>
      <c r="L134" s="64" t="s">
        <v>21</v>
      </c>
      <c r="M134" s="66">
        <v>3771</v>
      </c>
      <c r="N134" s="66">
        <v>2349</v>
      </c>
      <c r="O134" s="65" t="s">
        <v>19</v>
      </c>
      <c r="P134" s="84">
        <v>17126.560000000001</v>
      </c>
      <c r="Q134" s="80">
        <v>112</v>
      </c>
      <c r="R134" s="40">
        <v>345</v>
      </c>
      <c r="S134" s="64" t="s">
        <v>17</v>
      </c>
      <c r="T134" s="64" t="s">
        <v>109</v>
      </c>
      <c r="U134" s="57" t="s">
        <v>1255</v>
      </c>
      <c r="V134" s="58" t="s">
        <v>1039</v>
      </c>
      <c r="W134" s="57" t="s">
        <v>188</v>
      </c>
      <c r="X134" s="57" t="s">
        <v>19</v>
      </c>
      <c r="Y134" s="57" t="s">
        <v>19</v>
      </c>
      <c r="Z134" s="57"/>
      <c r="AA134" s="57" t="s">
        <v>20</v>
      </c>
      <c r="AB134" s="59" t="s">
        <v>38</v>
      </c>
      <c r="AC134" s="66">
        <v>3771</v>
      </c>
      <c r="AD134" s="43">
        <v>2349</v>
      </c>
      <c r="AE134" s="60"/>
      <c r="AF134" s="2">
        <v>132041.99</v>
      </c>
      <c r="AG134" s="61" t="s">
        <v>1213</v>
      </c>
      <c r="AH134" s="49" t="s">
        <v>1197</v>
      </c>
      <c r="AI134" s="62" t="s">
        <v>1214</v>
      </c>
    </row>
    <row r="135" spans="1:35" ht="90" customHeight="1" x14ac:dyDescent="0.3">
      <c r="A135" s="80">
        <v>104</v>
      </c>
      <c r="B135" s="40">
        <v>346</v>
      </c>
      <c r="C135" s="64" t="s">
        <v>17</v>
      </c>
      <c r="D135" s="64" t="s">
        <v>109</v>
      </c>
      <c r="E135" s="64" t="s">
        <v>173</v>
      </c>
      <c r="F135" s="64">
        <v>17</v>
      </c>
      <c r="G135" s="64" t="s">
        <v>189</v>
      </c>
      <c r="H135" s="65" t="s">
        <v>19</v>
      </c>
      <c r="I135" s="65" t="s">
        <v>19</v>
      </c>
      <c r="J135" s="77">
        <v>77481</v>
      </c>
      <c r="K135" s="64" t="s">
        <v>20</v>
      </c>
      <c r="L135" s="64" t="s">
        <v>21</v>
      </c>
      <c r="M135" s="66">
        <v>1425</v>
      </c>
      <c r="N135" s="66">
        <v>28</v>
      </c>
      <c r="O135" s="65" t="s">
        <v>19</v>
      </c>
      <c r="P135" s="84">
        <v>204.15</v>
      </c>
      <c r="Q135" s="80">
        <v>113</v>
      </c>
      <c r="R135" s="40">
        <v>346</v>
      </c>
      <c r="S135" s="64" t="s">
        <v>17</v>
      </c>
      <c r="T135" s="64" t="s">
        <v>109</v>
      </c>
      <c r="U135" s="41" t="s">
        <v>173</v>
      </c>
      <c r="V135" s="40" t="s">
        <v>1039</v>
      </c>
      <c r="W135" s="41" t="s">
        <v>189</v>
      </c>
      <c r="X135" s="41" t="s">
        <v>19</v>
      </c>
      <c r="Y135" s="64" t="s">
        <v>37</v>
      </c>
      <c r="Z135" s="64">
        <v>77481</v>
      </c>
      <c r="AA135" s="64" t="s">
        <v>20</v>
      </c>
      <c r="AB135" s="59" t="s">
        <v>38</v>
      </c>
      <c r="AC135" s="66">
        <v>1425</v>
      </c>
      <c r="AD135" s="43">
        <v>28</v>
      </c>
      <c r="AE135" s="60"/>
      <c r="AF135" s="2">
        <v>1573.94</v>
      </c>
      <c r="AG135" s="61" t="s">
        <v>1213</v>
      </c>
      <c r="AH135" s="49" t="s">
        <v>1197</v>
      </c>
      <c r="AI135" s="62" t="s">
        <v>1214</v>
      </c>
    </row>
    <row r="136" spans="1:35" ht="90" customHeight="1" x14ac:dyDescent="0.3">
      <c r="A136" s="80">
        <v>105</v>
      </c>
      <c r="B136" s="40">
        <v>347</v>
      </c>
      <c r="C136" s="64" t="s">
        <v>17</v>
      </c>
      <c r="D136" s="64" t="s">
        <v>109</v>
      </c>
      <c r="E136" s="64" t="s">
        <v>190</v>
      </c>
      <c r="F136" s="64">
        <v>17</v>
      </c>
      <c r="G136" s="64" t="s">
        <v>191</v>
      </c>
      <c r="H136" s="65" t="s">
        <v>19</v>
      </c>
      <c r="I136" s="65" t="s">
        <v>19</v>
      </c>
      <c r="J136" s="77">
        <v>64764</v>
      </c>
      <c r="K136" s="64" t="s">
        <v>20</v>
      </c>
      <c r="L136" s="64" t="s">
        <v>21</v>
      </c>
      <c r="M136" s="66">
        <v>1942</v>
      </c>
      <c r="N136" s="66">
        <v>389</v>
      </c>
      <c r="O136" s="65" t="s">
        <v>19</v>
      </c>
      <c r="P136" s="84">
        <v>2836.2</v>
      </c>
      <c r="Q136" s="80">
        <v>114</v>
      </c>
      <c r="R136" s="40">
        <v>347</v>
      </c>
      <c r="S136" s="64" t="s">
        <v>17</v>
      </c>
      <c r="T136" s="64" t="s">
        <v>109</v>
      </c>
      <c r="U136" s="41" t="s">
        <v>1054</v>
      </c>
      <c r="V136" s="40" t="s">
        <v>1039</v>
      </c>
      <c r="W136" s="41" t="s">
        <v>191</v>
      </c>
      <c r="X136" s="41" t="s">
        <v>19</v>
      </c>
      <c r="Y136" s="64" t="s">
        <v>37</v>
      </c>
      <c r="Z136" s="64">
        <v>64764</v>
      </c>
      <c r="AA136" s="64" t="s">
        <v>20</v>
      </c>
      <c r="AB136" s="59" t="s">
        <v>38</v>
      </c>
      <c r="AC136" s="66">
        <v>1942</v>
      </c>
      <c r="AD136" s="43">
        <v>389</v>
      </c>
      <c r="AE136" s="60"/>
      <c r="AF136" s="2">
        <v>21866.47</v>
      </c>
      <c r="AG136" s="61" t="s">
        <v>1213</v>
      </c>
      <c r="AH136" s="49" t="s">
        <v>1197</v>
      </c>
      <c r="AI136" s="62" t="s">
        <v>1214</v>
      </c>
    </row>
    <row r="137" spans="1:35" ht="90" customHeight="1" x14ac:dyDescent="0.3">
      <c r="A137" s="361">
        <v>106</v>
      </c>
      <c r="B137" s="392">
        <v>348</v>
      </c>
      <c r="C137" s="392" t="s">
        <v>17</v>
      </c>
      <c r="D137" s="392" t="s">
        <v>109</v>
      </c>
      <c r="E137" s="392" t="s">
        <v>192</v>
      </c>
      <c r="F137" s="392">
        <v>17</v>
      </c>
      <c r="G137" s="392" t="s">
        <v>193</v>
      </c>
      <c r="H137" s="392" t="s">
        <v>19</v>
      </c>
      <c r="I137" s="392" t="s">
        <v>19</v>
      </c>
      <c r="J137" s="392">
        <v>66849</v>
      </c>
      <c r="K137" s="392" t="s">
        <v>20</v>
      </c>
      <c r="L137" s="392" t="s">
        <v>21</v>
      </c>
      <c r="M137" s="392">
        <v>1900</v>
      </c>
      <c r="N137" s="384">
        <v>1649</v>
      </c>
      <c r="O137" s="392" t="s">
        <v>19</v>
      </c>
      <c r="P137" s="384">
        <v>12022.86</v>
      </c>
      <c r="Q137" s="361">
        <v>115</v>
      </c>
      <c r="R137" s="365">
        <v>348</v>
      </c>
      <c r="S137" s="365" t="s">
        <v>17</v>
      </c>
      <c r="T137" s="365" t="s">
        <v>109</v>
      </c>
      <c r="U137" s="365" t="s">
        <v>389</v>
      </c>
      <c r="V137" s="365" t="s">
        <v>1039</v>
      </c>
      <c r="W137" s="365" t="s">
        <v>193</v>
      </c>
      <c r="X137" s="365" t="s">
        <v>19</v>
      </c>
      <c r="Y137" s="392" t="s">
        <v>37</v>
      </c>
      <c r="Z137" s="392">
        <v>66849</v>
      </c>
      <c r="AA137" s="365" t="s">
        <v>20</v>
      </c>
      <c r="AB137" s="59" t="s">
        <v>38</v>
      </c>
      <c r="AC137" s="384">
        <v>1900</v>
      </c>
      <c r="AD137" s="43">
        <v>1123</v>
      </c>
      <c r="AE137" s="388" t="s">
        <v>37</v>
      </c>
      <c r="AF137" s="2">
        <v>63126.080000000002</v>
      </c>
      <c r="AG137" s="61" t="s">
        <v>1213</v>
      </c>
      <c r="AH137" s="352" t="s">
        <v>1197</v>
      </c>
      <c r="AI137" s="354" t="s">
        <v>1214</v>
      </c>
    </row>
    <row r="138" spans="1:35" ht="57.6" x14ac:dyDescent="0.3">
      <c r="A138" s="362"/>
      <c r="B138" s="393"/>
      <c r="C138" s="393"/>
      <c r="D138" s="393"/>
      <c r="E138" s="393"/>
      <c r="F138" s="393"/>
      <c r="G138" s="393"/>
      <c r="H138" s="393"/>
      <c r="I138" s="393"/>
      <c r="J138" s="393"/>
      <c r="K138" s="393"/>
      <c r="L138" s="393"/>
      <c r="M138" s="393"/>
      <c r="N138" s="385"/>
      <c r="O138" s="393"/>
      <c r="P138" s="385"/>
      <c r="Q138" s="362"/>
      <c r="R138" s="366"/>
      <c r="S138" s="366"/>
      <c r="T138" s="366"/>
      <c r="U138" s="366"/>
      <c r="V138" s="366"/>
      <c r="W138" s="366"/>
      <c r="X138" s="366"/>
      <c r="Y138" s="393"/>
      <c r="Z138" s="393"/>
      <c r="AA138" s="366"/>
      <c r="AB138" s="73" t="s">
        <v>21</v>
      </c>
      <c r="AC138" s="385"/>
      <c r="AD138" s="43">
        <v>526</v>
      </c>
      <c r="AE138" s="389"/>
      <c r="AF138" s="2">
        <v>3859.26</v>
      </c>
      <c r="AG138" s="61" t="s">
        <v>1213</v>
      </c>
      <c r="AH138" s="353"/>
      <c r="AI138" s="355"/>
    </row>
    <row r="139" spans="1:35" ht="75" customHeight="1" x14ac:dyDescent="0.3">
      <c r="A139" s="361">
        <v>107</v>
      </c>
      <c r="B139" s="392">
        <v>349</v>
      </c>
      <c r="C139" s="392" t="s">
        <v>17</v>
      </c>
      <c r="D139" s="392" t="s">
        <v>109</v>
      </c>
      <c r="E139" s="392" t="s">
        <v>194</v>
      </c>
      <c r="F139" s="392">
        <v>17</v>
      </c>
      <c r="G139" s="392" t="s">
        <v>195</v>
      </c>
      <c r="H139" s="392" t="s">
        <v>19</v>
      </c>
      <c r="I139" s="392" t="s">
        <v>19</v>
      </c>
      <c r="J139" s="392">
        <v>64406</v>
      </c>
      <c r="K139" s="392" t="s">
        <v>20</v>
      </c>
      <c r="L139" s="392" t="s">
        <v>21</v>
      </c>
      <c r="M139" s="392">
        <v>1872</v>
      </c>
      <c r="N139" s="392">
        <v>1850</v>
      </c>
      <c r="O139" s="392" t="s">
        <v>19</v>
      </c>
      <c r="P139" s="363">
        <v>13488.35</v>
      </c>
      <c r="Q139" s="361">
        <v>116</v>
      </c>
      <c r="R139" s="392">
        <v>349</v>
      </c>
      <c r="S139" s="392" t="s">
        <v>17</v>
      </c>
      <c r="T139" s="392" t="s">
        <v>109</v>
      </c>
      <c r="U139" s="392" t="s">
        <v>194</v>
      </c>
      <c r="V139" s="392" t="s">
        <v>1039</v>
      </c>
      <c r="W139" s="392" t="s">
        <v>195</v>
      </c>
      <c r="X139" s="392" t="s">
        <v>19</v>
      </c>
      <c r="Y139" s="392" t="s">
        <v>37</v>
      </c>
      <c r="Z139" s="392">
        <v>64406</v>
      </c>
      <c r="AA139" s="392" t="s">
        <v>20</v>
      </c>
      <c r="AB139" s="59" t="s">
        <v>38</v>
      </c>
      <c r="AC139" s="363">
        <v>1872</v>
      </c>
      <c r="AD139" s="43">
        <v>77</v>
      </c>
      <c r="AE139" s="60"/>
      <c r="AF139" s="2">
        <v>4328.32</v>
      </c>
      <c r="AG139" s="61" t="s">
        <v>1213</v>
      </c>
      <c r="AH139" s="352" t="s">
        <v>1197</v>
      </c>
      <c r="AI139" s="354" t="s">
        <v>1214</v>
      </c>
    </row>
    <row r="140" spans="1:35" ht="57.6" x14ac:dyDescent="0.3">
      <c r="A140" s="362"/>
      <c r="B140" s="393"/>
      <c r="C140" s="393"/>
      <c r="D140" s="393"/>
      <c r="E140" s="393"/>
      <c r="F140" s="393"/>
      <c r="G140" s="393"/>
      <c r="H140" s="393"/>
      <c r="I140" s="393"/>
      <c r="J140" s="393"/>
      <c r="K140" s="393"/>
      <c r="L140" s="393"/>
      <c r="M140" s="393"/>
      <c r="N140" s="393"/>
      <c r="O140" s="393"/>
      <c r="P140" s="364"/>
      <c r="Q140" s="362"/>
      <c r="R140" s="393"/>
      <c r="S140" s="393"/>
      <c r="T140" s="393"/>
      <c r="U140" s="393"/>
      <c r="V140" s="393"/>
      <c r="W140" s="393"/>
      <c r="X140" s="393"/>
      <c r="Y140" s="393"/>
      <c r="Z140" s="393"/>
      <c r="AA140" s="393"/>
      <c r="AB140" s="73" t="s">
        <v>21</v>
      </c>
      <c r="AC140" s="364"/>
      <c r="AD140" s="43">
        <v>1773</v>
      </c>
      <c r="AE140" s="85"/>
      <c r="AF140" s="2">
        <v>13008.5</v>
      </c>
      <c r="AG140" s="61" t="s">
        <v>1263</v>
      </c>
      <c r="AH140" s="353"/>
      <c r="AI140" s="355"/>
    </row>
    <row r="141" spans="1:35" ht="75" customHeight="1" x14ac:dyDescent="0.3">
      <c r="A141" s="361">
        <v>108</v>
      </c>
      <c r="B141" s="392">
        <v>350</v>
      </c>
      <c r="C141" s="392" t="s">
        <v>17</v>
      </c>
      <c r="D141" s="392" t="s">
        <v>109</v>
      </c>
      <c r="E141" s="392" t="s">
        <v>196</v>
      </c>
      <c r="F141" s="392">
        <v>17</v>
      </c>
      <c r="G141" s="392" t="s">
        <v>197</v>
      </c>
      <c r="H141" s="392" t="s">
        <v>19</v>
      </c>
      <c r="I141" s="392" t="s">
        <v>19</v>
      </c>
      <c r="J141" s="392">
        <v>67829</v>
      </c>
      <c r="K141" s="392" t="s">
        <v>20</v>
      </c>
      <c r="L141" s="392" t="s">
        <v>21</v>
      </c>
      <c r="M141" s="392">
        <v>2200</v>
      </c>
      <c r="N141" s="384">
        <v>2177</v>
      </c>
      <c r="O141" s="392" t="s">
        <v>19</v>
      </c>
      <c r="P141" s="384">
        <v>15872.51</v>
      </c>
      <c r="Q141" s="361">
        <v>117</v>
      </c>
      <c r="R141" s="365">
        <v>350</v>
      </c>
      <c r="S141" s="365" t="s">
        <v>17</v>
      </c>
      <c r="T141" s="365" t="s">
        <v>109</v>
      </c>
      <c r="U141" s="365" t="s">
        <v>1264</v>
      </c>
      <c r="V141" s="365" t="s">
        <v>1039</v>
      </c>
      <c r="W141" s="365" t="s">
        <v>197</v>
      </c>
      <c r="X141" s="365" t="s">
        <v>19</v>
      </c>
      <c r="Y141" s="392" t="s">
        <v>37</v>
      </c>
      <c r="Z141" s="392">
        <v>67829</v>
      </c>
      <c r="AA141" s="365" t="s">
        <v>20</v>
      </c>
      <c r="AB141" s="59" t="s">
        <v>38</v>
      </c>
      <c r="AC141" s="384">
        <v>2200</v>
      </c>
      <c r="AD141" s="43">
        <v>740</v>
      </c>
      <c r="AE141" s="388" t="s">
        <v>37</v>
      </c>
      <c r="AF141" s="2">
        <v>41596.879999999997</v>
      </c>
      <c r="AG141" s="61" t="s">
        <v>1213</v>
      </c>
      <c r="AH141" s="352" t="s">
        <v>1197</v>
      </c>
      <c r="AI141" s="354" t="s">
        <v>1214</v>
      </c>
    </row>
    <row r="142" spans="1:35" ht="57.6" x14ac:dyDescent="0.3">
      <c r="A142" s="362"/>
      <c r="B142" s="393"/>
      <c r="C142" s="393"/>
      <c r="D142" s="393"/>
      <c r="E142" s="393"/>
      <c r="F142" s="393"/>
      <c r="G142" s="393"/>
      <c r="H142" s="393"/>
      <c r="I142" s="393"/>
      <c r="J142" s="393"/>
      <c r="K142" s="393"/>
      <c r="L142" s="393"/>
      <c r="M142" s="393"/>
      <c r="N142" s="385"/>
      <c r="O142" s="393"/>
      <c r="P142" s="385"/>
      <c r="Q142" s="362"/>
      <c r="R142" s="366"/>
      <c r="S142" s="366"/>
      <c r="T142" s="366"/>
      <c r="U142" s="366"/>
      <c r="V142" s="366"/>
      <c r="W142" s="366"/>
      <c r="X142" s="366"/>
      <c r="Y142" s="393"/>
      <c r="Z142" s="393"/>
      <c r="AA142" s="366"/>
      <c r="AB142" s="73" t="s">
        <v>21</v>
      </c>
      <c r="AC142" s="385"/>
      <c r="AD142" s="43">
        <v>1437</v>
      </c>
      <c r="AE142" s="389"/>
      <c r="AF142" s="2">
        <v>10543.27</v>
      </c>
      <c r="AG142" s="61" t="s">
        <v>1213</v>
      </c>
      <c r="AH142" s="353"/>
      <c r="AI142" s="355"/>
    </row>
    <row r="143" spans="1:35" ht="75" customHeight="1" x14ac:dyDescent="0.3">
      <c r="A143" s="379">
        <v>109</v>
      </c>
      <c r="B143" s="377">
        <v>351</v>
      </c>
      <c r="C143" s="377" t="s">
        <v>17</v>
      </c>
      <c r="D143" s="377" t="s">
        <v>109</v>
      </c>
      <c r="E143" s="377" t="s">
        <v>198</v>
      </c>
      <c r="F143" s="377">
        <v>17</v>
      </c>
      <c r="G143" s="377" t="s">
        <v>199</v>
      </c>
      <c r="H143" s="377" t="s">
        <v>19</v>
      </c>
      <c r="I143" s="377" t="s">
        <v>19</v>
      </c>
      <c r="J143" s="386" t="s">
        <v>19</v>
      </c>
      <c r="K143" s="377" t="s">
        <v>20</v>
      </c>
      <c r="L143" s="377" t="s">
        <v>21</v>
      </c>
      <c r="M143" s="377">
        <v>1888</v>
      </c>
      <c r="N143" s="384">
        <v>1657</v>
      </c>
      <c r="O143" s="377" t="s">
        <v>19</v>
      </c>
      <c r="P143" s="384">
        <v>12081.19</v>
      </c>
      <c r="Q143" s="379">
        <v>118</v>
      </c>
      <c r="R143" s="377">
        <v>351</v>
      </c>
      <c r="S143" s="377" t="s">
        <v>17</v>
      </c>
      <c r="T143" s="377" t="s">
        <v>109</v>
      </c>
      <c r="U143" s="377" t="s">
        <v>1167</v>
      </c>
      <c r="V143" s="377" t="s">
        <v>1039</v>
      </c>
      <c r="W143" s="377" t="s">
        <v>199</v>
      </c>
      <c r="X143" s="377" t="s">
        <v>19</v>
      </c>
      <c r="Y143" s="377" t="s">
        <v>19</v>
      </c>
      <c r="Z143" s="377" t="s">
        <v>37</v>
      </c>
      <c r="AA143" s="377" t="s">
        <v>20</v>
      </c>
      <c r="AB143" s="59" t="s">
        <v>38</v>
      </c>
      <c r="AC143" s="382">
        <v>1888</v>
      </c>
      <c r="AD143" s="43">
        <v>1637</v>
      </c>
      <c r="AE143" s="388"/>
      <c r="AF143" s="2">
        <v>92019.04</v>
      </c>
      <c r="AG143" s="61" t="s">
        <v>1213</v>
      </c>
      <c r="AH143" s="352" t="s">
        <v>1197</v>
      </c>
      <c r="AI143" s="354" t="s">
        <v>1214</v>
      </c>
    </row>
    <row r="144" spans="1:35" ht="57.6" x14ac:dyDescent="0.3">
      <c r="A144" s="380"/>
      <c r="B144" s="378"/>
      <c r="C144" s="378"/>
      <c r="D144" s="378"/>
      <c r="E144" s="378"/>
      <c r="F144" s="378"/>
      <c r="G144" s="378"/>
      <c r="H144" s="378"/>
      <c r="I144" s="378"/>
      <c r="J144" s="387"/>
      <c r="K144" s="378"/>
      <c r="L144" s="378"/>
      <c r="M144" s="378"/>
      <c r="N144" s="385"/>
      <c r="O144" s="378"/>
      <c r="P144" s="385"/>
      <c r="Q144" s="380"/>
      <c r="R144" s="378"/>
      <c r="S144" s="378"/>
      <c r="T144" s="378"/>
      <c r="U144" s="378"/>
      <c r="V144" s="378"/>
      <c r="W144" s="378"/>
      <c r="X144" s="378"/>
      <c r="Y144" s="378"/>
      <c r="Z144" s="378"/>
      <c r="AA144" s="378"/>
      <c r="AB144" s="73" t="s">
        <v>21</v>
      </c>
      <c r="AC144" s="383"/>
      <c r="AD144" s="43">
        <v>20</v>
      </c>
      <c r="AE144" s="389"/>
      <c r="AF144" s="2">
        <v>146.74</v>
      </c>
      <c r="AG144" s="61" t="s">
        <v>1213</v>
      </c>
      <c r="AH144" s="353"/>
      <c r="AI144" s="355"/>
    </row>
    <row r="145" spans="1:70" ht="90" customHeight="1" x14ac:dyDescent="0.3">
      <c r="A145" s="80">
        <v>110</v>
      </c>
      <c r="B145" s="40">
        <v>352</v>
      </c>
      <c r="C145" s="64" t="s">
        <v>17</v>
      </c>
      <c r="D145" s="64" t="s">
        <v>109</v>
      </c>
      <c r="E145" s="64" t="s">
        <v>200</v>
      </c>
      <c r="F145" s="64">
        <v>17</v>
      </c>
      <c r="G145" s="64" t="s">
        <v>201</v>
      </c>
      <c r="H145" s="65" t="s">
        <v>19</v>
      </c>
      <c r="I145" s="65" t="s">
        <v>19</v>
      </c>
      <c r="J145" s="77">
        <v>65274</v>
      </c>
      <c r="K145" s="64" t="s">
        <v>20</v>
      </c>
      <c r="L145" s="64" t="s">
        <v>21</v>
      </c>
      <c r="M145" s="66">
        <v>1450</v>
      </c>
      <c r="N145" s="66">
        <v>235</v>
      </c>
      <c r="O145" s="65" t="s">
        <v>19</v>
      </c>
      <c r="P145" s="84">
        <v>1713.39</v>
      </c>
      <c r="Q145" s="80">
        <v>119</v>
      </c>
      <c r="R145" s="40">
        <v>352</v>
      </c>
      <c r="S145" s="64" t="s">
        <v>17</v>
      </c>
      <c r="T145" s="64" t="s">
        <v>109</v>
      </c>
      <c r="U145" s="41" t="s">
        <v>1055</v>
      </c>
      <c r="V145" s="40" t="s">
        <v>1039</v>
      </c>
      <c r="W145" s="41" t="s">
        <v>201</v>
      </c>
      <c r="X145" s="41" t="s">
        <v>19</v>
      </c>
      <c r="Y145" s="64" t="s">
        <v>37</v>
      </c>
      <c r="Z145" s="64">
        <v>65274</v>
      </c>
      <c r="AA145" s="64" t="s">
        <v>20</v>
      </c>
      <c r="AB145" s="59" t="s">
        <v>38</v>
      </c>
      <c r="AC145" s="66">
        <v>1450</v>
      </c>
      <c r="AD145" s="43">
        <v>235</v>
      </c>
      <c r="AE145" s="60"/>
      <c r="AF145" s="2">
        <v>13209.82</v>
      </c>
      <c r="AG145" s="61" t="s">
        <v>1213</v>
      </c>
      <c r="AH145" s="49" t="s">
        <v>1197</v>
      </c>
      <c r="AI145" s="62" t="s">
        <v>1214</v>
      </c>
    </row>
    <row r="146" spans="1:70" ht="90" customHeight="1" x14ac:dyDescent="0.3">
      <c r="A146" s="80">
        <v>111</v>
      </c>
      <c r="B146" s="40">
        <v>353</v>
      </c>
      <c r="C146" s="64" t="s">
        <v>17</v>
      </c>
      <c r="D146" s="64" t="s">
        <v>109</v>
      </c>
      <c r="E146" s="64" t="s">
        <v>41</v>
      </c>
      <c r="F146" s="64">
        <v>17</v>
      </c>
      <c r="G146" s="64" t="s">
        <v>202</v>
      </c>
      <c r="H146" s="65" t="s">
        <v>19</v>
      </c>
      <c r="I146" s="65" t="s">
        <v>19</v>
      </c>
      <c r="J146" s="81" t="s">
        <v>19</v>
      </c>
      <c r="K146" s="64" t="s">
        <v>20</v>
      </c>
      <c r="L146" s="64" t="s">
        <v>21</v>
      </c>
      <c r="M146" s="66">
        <v>1727</v>
      </c>
      <c r="N146" s="66">
        <v>1</v>
      </c>
      <c r="O146" s="65" t="s">
        <v>19</v>
      </c>
      <c r="P146" s="84">
        <v>7.29</v>
      </c>
      <c r="Q146" s="80">
        <v>120</v>
      </c>
      <c r="R146" s="40">
        <v>353</v>
      </c>
      <c r="S146" s="64" t="s">
        <v>17</v>
      </c>
      <c r="T146" s="64" t="s">
        <v>109</v>
      </c>
      <c r="U146" s="57" t="s">
        <v>1265</v>
      </c>
      <c r="V146" s="58" t="s">
        <v>1039</v>
      </c>
      <c r="W146" s="57" t="s">
        <v>202</v>
      </c>
      <c r="X146" s="57" t="s">
        <v>19</v>
      </c>
      <c r="Y146" s="57" t="s">
        <v>19</v>
      </c>
      <c r="Z146" s="57" t="s">
        <v>37</v>
      </c>
      <c r="AA146" s="64" t="s">
        <v>20</v>
      </c>
      <c r="AB146" s="59" t="s">
        <v>38</v>
      </c>
      <c r="AC146" s="66">
        <v>1727</v>
      </c>
      <c r="AD146" s="43">
        <v>1</v>
      </c>
      <c r="AE146" s="60"/>
      <c r="AF146" s="2">
        <v>56.21</v>
      </c>
      <c r="AG146" s="61" t="s">
        <v>1213</v>
      </c>
      <c r="AH146" s="49" t="s">
        <v>1197</v>
      </c>
      <c r="AI146" s="62" t="s">
        <v>1214</v>
      </c>
    </row>
    <row r="147" spans="1:70" ht="90" customHeight="1" x14ac:dyDescent="0.3">
      <c r="A147" s="80">
        <v>112</v>
      </c>
      <c r="B147" s="40">
        <v>354</v>
      </c>
      <c r="C147" s="64" t="s">
        <v>17</v>
      </c>
      <c r="D147" s="64" t="s">
        <v>109</v>
      </c>
      <c r="E147" s="64" t="s">
        <v>203</v>
      </c>
      <c r="F147" s="64">
        <v>17</v>
      </c>
      <c r="G147" s="64" t="s">
        <v>204</v>
      </c>
      <c r="H147" s="65" t="s">
        <v>19</v>
      </c>
      <c r="I147" s="65" t="s">
        <v>19</v>
      </c>
      <c r="J147" s="81" t="s">
        <v>19</v>
      </c>
      <c r="K147" s="64" t="s">
        <v>20</v>
      </c>
      <c r="L147" s="64" t="s">
        <v>21</v>
      </c>
      <c r="M147" s="66">
        <v>1643</v>
      </c>
      <c r="N147" s="66">
        <v>523</v>
      </c>
      <c r="O147" s="65" t="s">
        <v>19</v>
      </c>
      <c r="P147" s="84">
        <v>3813.19</v>
      </c>
      <c r="Q147" s="80">
        <v>121</v>
      </c>
      <c r="R147" s="40">
        <v>354</v>
      </c>
      <c r="S147" s="64" t="s">
        <v>17</v>
      </c>
      <c r="T147" s="64" t="s">
        <v>109</v>
      </c>
      <c r="U147" s="57" t="s">
        <v>203</v>
      </c>
      <c r="V147" s="58" t="s">
        <v>1039</v>
      </c>
      <c r="W147" s="57" t="s">
        <v>204</v>
      </c>
      <c r="X147" s="57" t="s">
        <v>19</v>
      </c>
      <c r="Y147" s="57" t="s">
        <v>19</v>
      </c>
      <c r="Z147" s="57" t="s">
        <v>37</v>
      </c>
      <c r="AA147" s="57" t="s">
        <v>20</v>
      </c>
      <c r="AB147" s="59" t="s">
        <v>38</v>
      </c>
      <c r="AC147" s="66">
        <v>1643</v>
      </c>
      <c r="AD147" s="43">
        <v>523</v>
      </c>
      <c r="AE147" s="60"/>
      <c r="AF147" s="2">
        <v>29398.880000000001</v>
      </c>
      <c r="AG147" s="61" t="s">
        <v>1213</v>
      </c>
      <c r="AH147" s="49" t="s">
        <v>1197</v>
      </c>
      <c r="AI147" s="62" t="s">
        <v>1214</v>
      </c>
    </row>
    <row r="148" spans="1:70" ht="90" customHeight="1" x14ac:dyDescent="0.3">
      <c r="A148" s="80">
        <v>113</v>
      </c>
      <c r="B148" s="40">
        <v>355</v>
      </c>
      <c r="C148" s="64" t="s">
        <v>17</v>
      </c>
      <c r="D148" s="64" t="s">
        <v>109</v>
      </c>
      <c r="E148" s="64" t="s">
        <v>205</v>
      </c>
      <c r="F148" s="64">
        <v>17</v>
      </c>
      <c r="G148" s="64" t="s">
        <v>206</v>
      </c>
      <c r="H148" s="65" t="s">
        <v>19</v>
      </c>
      <c r="I148" s="65" t="s">
        <v>19</v>
      </c>
      <c r="J148" s="81" t="s">
        <v>19</v>
      </c>
      <c r="K148" s="64" t="s">
        <v>20</v>
      </c>
      <c r="L148" s="64" t="s">
        <v>21</v>
      </c>
      <c r="M148" s="66">
        <v>970</v>
      </c>
      <c r="N148" s="66">
        <v>578</v>
      </c>
      <c r="O148" s="65" t="s">
        <v>19</v>
      </c>
      <c r="P148" s="84">
        <v>4214.2</v>
      </c>
      <c r="Q148" s="80">
        <v>122</v>
      </c>
      <c r="R148" s="40">
        <v>355</v>
      </c>
      <c r="S148" s="64" t="s">
        <v>17</v>
      </c>
      <c r="T148" s="64" t="s">
        <v>109</v>
      </c>
      <c r="U148" s="57" t="s">
        <v>1255</v>
      </c>
      <c r="V148" s="58" t="s">
        <v>1039</v>
      </c>
      <c r="W148" s="57" t="s">
        <v>206</v>
      </c>
      <c r="X148" s="57" t="s">
        <v>19</v>
      </c>
      <c r="Y148" s="57" t="s">
        <v>19</v>
      </c>
      <c r="Z148" s="57" t="s">
        <v>37</v>
      </c>
      <c r="AA148" s="57" t="s">
        <v>20</v>
      </c>
      <c r="AB148" s="59" t="s">
        <v>38</v>
      </c>
      <c r="AC148" s="66">
        <v>970</v>
      </c>
      <c r="AD148" s="43">
        <v>578</v>
      </c>
      <c r="AE148" s="60"/>
      <c r="AF148" s="2">
        <v>32490.54</v>
      </c>
      <c r="AG148" s="61" t="s">
        <v>1213</v>
      </c>
      <c r="AH148" s="49" t="s">
        <v>1197</v>
      </c>
      <c r="AI148" s="62" t="s">
        <v>1214</v>
      </c>
    </row>
    <row r="149" spans="1:70" ht="90" customHeight="1" x14ac:dyDescent="0.3">
      <c r="A149" s="80">
        <v>114</v>
      </c>
      <c r="B149" s="40">
        <v>356</v>
      </c>
      <c r="C149" s="64" t="s">
        <v>17</v>
      </c>
      <c r="D149" s="64" t="s">
        <v>109</v>
      </c>
      <c r="E149" s="64" t="s">
        <v>207</v>
      </c>
      <c r="F149" s="64">
        <v>17</v>
      </c>
      <c r="G149" s="64" t="s">
        <v>208</v>
      </c>
      <c r="H149" s="64">
        <v>50137</v>
      </c>
      <c r="I149" s="64">
        <v>50137</v>
      </c>
      <c r="J149" s="77">
        <v>73455</v>
      </c>
      <c r="K149" s="64" t="s">
        <v>20</v>
      </c>
      <c r="L149" s="64" t="s">
        <v>21</v>
      </c>
      <c r="M149" s="66">
        <v>825</v>
      </c>
      <c r="N149" s="66">
        <v>825</v>
      </c>
      <c r="O149" s="65" t="s">
        <v>19</v>
      </c>
      <c r="P149" s="84">
        <v>6015.08</v>
      </c>
      <c r="Q149" s="80">
        <v>123</v>
      </c>
      <c r="R149" s="40">
        <v>356</v>
      </c>
      <c r="S149" s="64" t="s">
        <v>17</v>
      </c>
      <c r="T149" s="64" t="s">
        <v>109</v>
      </c>
      <c r="U149" s="41" t="s">
        <v>207</v>
      </c>
      <c r="V149" s="40" t="s">
        <v>1039</v>
      </c>
      <c r="W149" s="41" t="s">
        <v>208</v>
      </c>
      <c r="X149" s="41">
        <v>50137</v>
      </c>
      <c r="Y149" s="41">
        <v>50137</v>
      </c>
      <c r="Z149" s="57" t="s">
        <v>37</v>
      </c>
      <c r="AA149" s="64" t="s">
        <v>20</v>
      </c>
      <c r="AB149" s="59" t="s">
        <v>38</v>
      </c>
      <c r="AC149" s="66">
        <v>825</v>
      </c>
      <c r="AD149" s="43">
        <v>825</v>
      </c>
      <c r="AE149" s="60"/>
      <c r="AF149" s="2">
        <v>46374.9</v>
      </c>
      <c r="AG149" s="61" t="s">
        <v>1213</v>
      </c>
      <c r="AH149" s="49" t="s">
        <v>1197</v>
      </c>
      <c r="AI149" s="62" t="s">
        <v>1214</v>
      </c>
    </row>
    <row r="150" spans="1:70" ht="90" customHeight="1" x14ac:dyDescent="0.3">
      <c r="A150" s="80">
        <v>115</v>
      </c>
      <c r="B150" s="40">
        <v>357</v>
      </c>
      <c r="C150" s="64" t="s">
        <v>17</v>
      </c>
      <c r="D150" s="64" t="s">
        <v>109</v>
      </c>
      <c r="E150" s="64" t="s">
        <v>209</v>
      </c>
      <c r="F150" s="64">
        <v>17</v>
      </c>
      <c r="G150" s="64">
        <v>50138</v>
      </c>
      <c r="H150" s="65" t="s">
        <v>19</v>
      </c>
      <c r="I150" s="64">
        <v>50138</v>
      </c>
      <c r="J150" s="77">
        <v>73455</v>
      </c>
      <c r="K150" s="64" t="s">
        <v>20</v>
      </c>
      <c r="L150" s="64" t="s">
        <v>21</v>
      </c>
      <c r="M150" s="66">
        <v>1300</v>
      </c>
      <c r="N150" s="66">
        <v>293</v>
      </c>
      <c r="O150" s="65" t="s">
        <v>19</v>
      </c>
      <c r="P150" s="84">
        <v>2136.2600000000002</v>
      </c>
      <c r="Q150" s="80">
        <v>124</v>
      </c>
      <c r="R150" s="40">
        <v>357</v>
      </c>
      <c r="S150" s="64" t="s">
        <v>17</v>
      </c>
      <c r="T150" s="64" t="s">
        <v>109</v>
      </c>
      <c r="U150" s="41" t="s">
        <v>1266</v>
      </c>
      <c r="V150" s="40" t="s">
        <v>1039</v>
      </c>
      <c r="W150" s="41" t="s">
        <v>208</v>
      </c>
      <c r="X150" s="41">
        <v>50138</v>
      </c>
      <c r="Y150" s="41">
        <v>50138</v>
      </c>
      <c r="Z150" s="57" t="s">
        <v>37</v>
      </c>
      <c r="AA150" s="64" t="s">
        <v>20</v>
      </c>
      <c r="AB150" s="59" t="s">
        <v>38</v>
      </c>
      <c r="AC150" s="66">
        <v>825</v>
      </c>
      <c r="AD150" s="43">
        <v>293</v>
      </c>
      <c r="AE150" s="60"/>
      <c r="AF150" s="2">
        <v>16470.12</v>
      </c>
      <c r="AG150" s="61" t="s">
        <v>1213</v>
      </c>
      <c r="AH150" s="49" t="s">
        <v>1197</v>
      </c>
      <c r="AI150" s="62" t="s">
        <v>1214</v>
      </c>
    </row>
    <row r="151" spans="1:70" s="86" customFormat="1" ht="90" customHeight="1" x14ac:dyDescent="0.3">
      <c r="A151" s="80">
        <v>116</v>
      </c>
      <c r="B151" s="40">
        <v>358</v>
      </c>
      <c r="C151" s="64" t="s">
        <v>17</v>
      </c>
      <c r="D151" s="64" t="s">
        <v>109</v>
      </c>
      <c r="E151" s="64" t="s">
        <v>210</v>
      </c>
      <c r="F151" s="64">
        <v>17</v>
      </c>
      <c r="G151" s="64" t="s">
        <v>211</v>
      </c>
      <c r="H151" s="65" t="s">
        <v>19</v>
      </c>
      <c r="I151" s="65" t="s">
        <v>19</v>
      </c>
      <c r="J151" s="77">
        <v>73470</v>
      </c>
      <c r="K151" s="64" t="s">
        <v>20</v>
      </c>
      <c r="L151" s="64" t="s">
        <v>21</v>
      </c>
      <c r="M151" s="66">
        <v>750</v>
      </c>
      <c r="N151" s="66">
        <v>545</v>
      </c>
      <c r="O151" s="65" t="s">
        <v>19</v>
      </c>
      <c r="P151" s="84">
        <v>3973.6</v>
      </c>
      <c r="Q151" s="80">
        <v>125</v>
      </c>
      <c r="R151" s="40">
        <v>358</v>
      </c>
      <c r="S151" s="64" t="s">
        <v>17</v>
      </c>
      <c r="T151" s="64" t="s">
        <v>109</v>
      </c>
      <c r="U151" s="64" t="s">
        <v>212</v>
      </c>
      <c r="V151" s="64">
        <v>17</v>
      </c>
      <c r="W151" s="64" t="s">
        <v>211</v>
      </c>
      <c r="X151" s="65">
        <v>503</v>
      </c>
      <c r="Y151" s="65">
        <v>51106</v>
      </c>
      <c r="Z151" s="57" t="s">
        <v>37</v>
      </c>
      <c r="AA151" s="64" t="s">
        <v>20</v>
      </c>
      <c r="AB151" s="59" t="s">
        <v>38</v>
      </c>
      <c r="AC151" s="66">
        <v>750</v>
      </c>
      <c r="AD151" s="66">
        <v>545</v>
      </c>
      <c r="AE151" s="60"/>
      <c r="AF151" s="2">
        <v>30635.54</v>
      </c>
      <c r="AG151" s="61" t="s">
        <v>1213</v>
      </c>
      <c r="AH151" s="49" t="s">
        <v>1197</v>
      </c>
      <c r="AI151" s="62" t="s">
        <v>1214</v>
      </c>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c r="BG151" s="30"/>
      <c r="BH151" s="30"/>
      <c r="BI151" s="30"/>
      <c r="BJ151" s="30"/>
      <c r="BK151" s="30"/>
      <c r="BL151" s="30"/>
      <c r="BM151" s="30"/>
      <c r="BN151" s="30"/>
      <c r="BO151" s="30"/>
      <c r="BP151" s="30"/>
      <c r="BQ151" s="30"/>
      <c r="BR151" s="30"/>
    </row>
    <row r="152" spans="1:70" ht="90" customHeight="1" x14ac:dyDescent="0.3">
      <c r="A152" s="80">
        <v>117</v>
      </c>
      <c r="B152" s="40">
        <v>359</v>
      </c>
      <c r="C152" s="64" t="s">
        <v>17</v>
      </c>
      <c r="D152" s="64" t="s">
        <v>109</v>
      </c>
      <c r="E152" s="64" t="s">
        <v>212</v>
      </c>
      <c r="F152" s="64">
        <v>17</v>
      </c>
      <c r="G152" s="64" t="s">
        <v>213</v>
      </c>
      <c r="H152" s="64">
        <v>50735</v>
      </c>
      <c r="I152" s="64">
        <v>50735</v>
      </c>
      <c r="J152" s="77">
        <v>65270</v>
      </c>
      <c r="K152" s="64" t="s">
        <v>20</v>
      </c>
      <c r="L152" s="64" t="s">
        <v>21</v>
      </c>
      <c r="M152" s="66">
        <v>1640</v>
      </c>
      <c r="N152" s="66">
        <v>1281</v>
      </c>
      <c r="O152" s="65" t="s">
        <v>19</v>
      </c>
      <c r="P152" s="84">
        <v>9339.77</v>
      </c>
      <c r="Q152" s="80">
        <v>126</v>
      </c>
      <c r="R152" s="40">
        <v>359</v>
      </c>
      <c r="S152" s="64" t="s">
        <v>17</v>
      </c>
      <c r="T152" s="64" t="s">
        <v>109</v>
      </c>
      <c r="U152" s="41" t="s">
        <v>212</v>
      </c>
      <c r="V152" s="40" t="s">
        <v>1039</v>
      </c>
      <c r="W152" s="41" t="s">
        <v>213</v>
      </c>
      <c r="X152" s="41">
        <v>50735</v>
      </c>
      <c r="Y152" s="41">
        <v>50735</v>
      </c>
      <c r="Z152" s="57" t="s">
        <v>37</v>
      </c>
      <c r="AA152" s="64" t="s">
        <v>20</v>
      </c>
      <c r="AB152" s="59" t="s">
        <v>38</v>
      </c>
      <c r="AC152" s="66">
        <v>1640</v>
      </c>
      <c r="AD152" s="43">
        <v>1281</v>
      </c>
      <c r="AE152" s="60"/>
      <c r="AF152" s="2">
        <v>72007.570000000007</v>
      </c>
      <c r="AG152" s="61" t="s">
        <v>1213</v>
      </c>
      <c r="AH152" s="49" t="s">
        <v>1197</v>
      </c>
      <c r="AI152" s="62" t="s">
        <v>1214</v>
      </c>
    </row>
    <row r="153" spans="1:70" ht="90" customHeight="1" x14ac:dyDescent="0.3">
      <c r="A153" s="80">
        <v>118</v>
      </c>
      <c r="B153" s="40">
        <v>360</v>
      </c>
      <c r="C153" s="64" t="s">
        <v>17</v>
      </c>
      <c r="D153" s="64" t="s">
        <v>109</v>
      </c>
      <c r="E153" s="64" t="s">
        <v>214</v>
      </c>
      <c r="F153" s="64">
        <v>17</v>
      </c>
      <c r="G153" s="64" t="s">
        <v>215</v>
      </c>
      <c r="H153" s="64">
        <v>50743</v>
      </c>
      <c r="I153" s="64">
        <v>50743</v>
      </c>
      <c r="J153" s="77">
        <v>71926</v>
      </c>
      <c r="K153" s="64" t="s">
        <v>20</v>
      </c>
      <c r="L153" s="64" t="s">
        <v>21</v>
      </c>
      <c r="M153" s="66">
        <v>1892</v>
      </c>
      <c r="N153" s="66">
        <v>1651</v>
      </c>
      <c r="O153" s="65" t="s">
        <v>19</v>
      </c>
      <c r="P153" s="84">
        <v>12037.44</v>
      </c>
      <c r="Q153" s="80">
        <v>127</v>
      </c>
      <c r="R153" s="40">
        <v>360</v>
      </c>
      <c r="S153" s="64" t="s">
        <v>17</v>
      </c>
      <c r="T153" s="64" t="s">
        <v>109</v>
      </c>
      <c r="U153" s="41" t="s">
        <v>214</v>
      </c>
      <c r="V153" s="40" t="s">
        <v>1039</v>
      </c>
      <c r="W153" s="41" t="s">
        <v>215</v>
      </c>
      <c r="X153" s="41">
        <v>50743</v>
      </c>
      <c r="Y153" s="41">
        <v>50743</v>
      </c>
      <c r="Z153" s="57" t="s">
        <v>37</v>
      </c>
      <c r="AA153" s="64" t="s">
        <v>20</v>
      </c>
      <c r="AB153" s="59" t="s">
        <v>38</v>
      </c>
      <c r="AC153" s="66">
        <v>1892</v>
      </c>
      <c r="AD153" s="43">
        <v>1651</v>
      </c>
      <c r="AE153" s="60"/>
      <c r="AF153" s="2">
        <v>92806.01</v>
      </c>
      <c r="AG153" s="61" t="s">
        <v>1213</v>
      </c>
      <c r="AH153" s="49" t="s">
        <v>1197</v>
      </c>
      <c r="AI153" s="62" t="s">
        <v>1214</v>
      </c>
    </row>
    <row r="154" spans="1:70" ht="75" customHeight="1" x14ac:dyDescent="0.3">
      <c r="A154" s="361">
        <v>119</v>
      </c>
      <c r="B154" s="392">
        <v>361</v>
      </c>
      <c r="C154" s="392" t="s">
        <v>17</v>
      </c>
      <c r="D154" s="392" t="s">
        <v>109</v>
      </c>
      <c r="E154" s="392" t="s">
        <v>216</v>
      </c>
      <c r="F154" s="392">
        <v>17</v>
      </c>
      <c r="G154" s="392" t="s">
        <v>217</v>
      </c>
      <c r="H154" s="392" t="s">
        <v>19</v>
      </c>
      <c r="I154" s="392" t="s">
        <v>19</v>
      </c>
      <c r="J154" s="392">
        <v>65689</v>
      </c>
      <c r="K154" s="392" t="s">
        <v>20</v>
      </c>
      <c r="L154" s="392" t="s">
        <v>21</v>
      </c>
      <c r="M154" s="392">
        <v>1000</v>
      </c>
      <c r="N154" s="392">
        <v>868</v>
      </c>
      <c r="O154" s="392" t="s">
        <v>19</v>
      </c>
      <c r="P154" s="384">
        <v>6328.59</v>
      </c>
      <c r="Q154" s="379">
        <v>128</v>
      </c>
      <c r="R154" s="392">
        <v>361</v>
      </c>
      <c r="S154" s="392" t="s">
        <v>17</v>
      </c>
      <c r="T154" s="392" t="s">
        <v>109</v>
      </c>
      <c r="U154" s="392" t="s">
        <v>1255</v>
      </c>
      <c r="V154" s="392" t="s">
        <v>1039</v>
      </c>
      <c r="W154" s="392" t="s">
        <v>217</v>
      </c>
      <c r="X154" s="392" t="s">
        <v>37</v>
      </c>
      <c r="Y154" s="392" t="s">
        <v>37</v>
      </c>
      <c r="Z154" s="392" t="s">
        <v>37</v>
      </c>
      <c r="AA154" s="392" t="s">
        <v>20</v>
      </c>
      <c r="AB154" s="59" t="s">
        <v>38</v>
      </c>
      <c r="AC154" s="363">
        <v>1000</v>
      </c>
      <c r="AD154" s="43">
        <v>298</v>
      </c>
      <c r="AE154" s="60"/>
      <c r="AF154" s="2">
        <v>16751.18</v>
      </c>
      <c r="AG154" s="61" t="s">
        <v>1213</v>
      </c>
      <c r="AH154" s="352" t="s">
        <v>1197</v>
      </c>
      <c r="AI154" s="354" t="s">
        <v>1214</v>
      </c>
    </row>
    <row r="155" spans="1:70" ht="57.6" x14ac:dyDescent="0.3">
      <c r="A155" s="362"/>
      <c r="B155" s="393"/>
      <c r="C155" s="393"/>
      <c r="D155" s="393"/>
      <c r="E155" s="393"/>
      <c r="F155" s="393"/>
      <c r="G155" s="393"/>
      <c r="H155" s="393"/>
      <c r="I155" s="393"/>
      <c r="J155" s="393"/>
      <c r="K155" s="393"/>
      <c r="L155" s="393"/>
      <c r="M155" s="393"/>
      <c r="N155" s="393"/>
      <c r="O155" s="393"/>
      <c r="P155" s="385"/>
      <c r="Q155" s="397"/>
      <c r="R155" s="393"/>
      <c r="S155" s="393"/>
      <c r="T155" s="393"/>
      <c r="U155" s="393"/>
      <c r="V155" s="393"/>
      <c r="W155" s="393"/>
      <c r="X155" s="393"/>
      <c r="Y155" s="393"/>
      <c r="Z155" s="393"/>
      <c r="AA155" s="393"/>
      <c r="AB155" s="73" t="s">
        <v>21</v>
      </c>
      <c r="AC155" s="364"/>
      <c r="AD155" s="43">
        <v>570</v>
      </c>
      <c r="AE155" s="85"/>
      <c r="AF155" s="2">
        <v>4182.09</v>
      </c>
      <c r="AG155" s="61" t="s">
        <v>1213</v>
      </c>
      <c r="AH155" s="353"/>
      <c r="AI155" s="355"/>
    </row>
    <row r="156" spans="1:70" ht="57.6" x14ac:dyDescent="0.3">
      <c r="A156" s="361">
        <v>120</v>
      </c>
      <c r="B156" s="365">
        <v>362</v>
      </c>
      <c r="C156" s="365" t="s">
        <v>17</v>
      </c>
      <c r="D156" s="365" t="s">
        <v>109</v>
      </c>
      <c r="E156" s="365" t="s">
        <v>218</v>
      </c>
      <c r="F156" s="365">
        <v>17</v>
      </c>
      <c r="G156" s="365" t="s">
        <v>219</v>
      </c>
      <c r="H156" s="365" t="s">
        <v>19</v>
      </c>
      <c r="I156" s="365" t="s">
        <v>19</v>
      </c>
      <c r="J156" s="370">
        <v>72654</v>
      </c>
      <c r="K156" s="365" t="s">
        <v>20</v>
      </c>
      <c r="L156" s="365" t="s">
        <v>21</v>
      </c>
      <c r="M156" s="365">
        <v>2000</v>
      </c>
      <c r="N156" s="363">
        <v>1981</v>
      </c>
      <c r="O156" s="365" t="s">
        <v>19</v>
      </c>
      <c r="P156" s="363">
        <v>14443.47</v>
      </c>
      <c r="Q156" s="361">
        <v>129</v>
      </c>
      <c r="R156" s="365">
        <v>362</v>
      </c>
      <c r="S156" s="365" t="s">
        <v>17</v>
      </c>
      <c r="T156" s="365" t="s">
        <v>109</v>
      </c>
      <c r="U156" s="365" t="s">
        <v>218</v>
      </c>
      <c r="V156" s="365" t="s">
        <v>1039</v>
      </c>
      <c r="W156" s="365" t="s">
        <v>219</v>
      </c>
      <c r="X156" s="365" t="s">
        <v>19</v>
      </c>
      <c r="Y156" s="365" t="s">
        <v>37</v>
      </c>
      <c r="Z156" s="365">
        <v>72654</v>
      </c>
      <c r="AA156" s="365" t="s">
        <v>20</v>
      </c>
      <c r="AB156" s="59" t="s">
        <v>38</v>
      </c>
      <c r="AC156" s="363">
        <v>2000</v>
      </c>
      <c r="AD156" s="43">
        <v>493</v>
      </c>
      <c r="AE156" s="388" t="s">
        <v>37</v>
      </c>
      <c r="AF156" s="2">
        <v>27712.52</v>
      </c>
      <c r="AG156" s="61" t="s">
        <v>1213</v>
      </c>
      <c r="AH156" s="352" t="s">
        <v>1197</v>
      </c>
      <c r="AI156" s="354" t="s">
        <v>1214</v>
      </c>
    </row>
    <row r="157" spans="1:70" ht="57.6" x14ac:dyDescent="0.3">
      <c r="A157" s="362"/>
      <c r="B157" s="366"/>
      <c r="C157" s="366"/>
      <c r="D157" s="366"/>
      <c r="E157" s="366"/>
      <c r="F157" s="366"/>
      <c r="G157" s="366"/>
      <c r="H157" s="366"/>
      <c r="I157" s="366"/>
      <c r="J157" s="371"/>
      <c r="K157" s="366"/>
      <c r="L157" s="366"/>
      <c r="M157" s="366"/>
      <c r="N157" s="364"/>
      <c r="O157" s="366"/>
      <c r="P157" s="364"/>
      <c r="Q157" s="391"/>
      <c r="R157" s="366"/>
      <c r="S157" s="366"/>
      <c r="T157" s="366"/>
      <c r="U157" s="366"/>
      <c r="V157" s="366"/>
      <c r="W157" s="366"/>
      <c r="X157" s="366"/>
      <c r="Y157" s="366"/>
      <c r="Z157" s="366"/>
      <c r="AA157" s="366"/>
      <c r="AB157" s="73" t="s">
        <v>21</v>
      </c>
      <c r="AC157" s="364"/>
      <c r="AD157" s="43">
        <v>1488</v>
      </c>
      <c r="AE157" s="389"/>
      <c r="AF157" s="2">
        <v>10917.46</v>
      </c>
      <c r="AG157" s="61" t="s">
        <v>1213</v>
      </c>
      <c r="AH157" s="353"/>
      <c r="AI157" s="355"/>
    </row>
    <row r="158" spans="1:70" ht="57.6" x14ac:dyDescent="0.3">
      <c r="A158" s="361">
        <v>121</v>
      </c>
      <c r="B158" s="365">
        <v>363</v>
      </c>
      <c r="C158" s="365" t="s">
        <v>17</v>
      </c>
      <c r="D158" s="365" t="s">
        <v>109</v>
      </c>
      <c r="E158" s="365" t="s">
        <v>220</v>
      </c>
      <c r="F158" s="365">
        <v>17</v>
      </c>
      <c r="G158" s="365" t="s">
        <v>221</v>
      </c>
      <c r="H158" s="365" t="s">
        <v>19</v>
      </c>
      <c r="I158" s="365" t="s">
        <v>19</v>
      </c>
      <c r="J158" s="370">
        <v>67448</v>
      </c>
      <c r="K158" s="365" t="s">
        <v>20</v>
      </c>
      <c r="L158" s="365" t="s">
        <v>21</v>
      </c>
      <c r="M158" s="365">
        <v>1950</v>
      </c>
      <c r="N158" s="363">
        <v>1916</v>
      </c>
      <c r="O158" s="365" t="s">
        <v>19</v>
      </c>
      <c r="P158" s="363">
        <v>13969.56</v>
      </c>
      <c r="Q158" s="361">
        <v>130</v>
      </c>
      <c r="R158" s="365">
        <v>363</v>
      </c>
      <c r="S158" s="365" t="s">
        <v>17</v>
      </c>
      <c r="T158" s="365" t="s">
        <v>109</v>
      </c>
      <c r="U158" s="365" t="s">
        <v>220</v>
      </c>
      <c r="V158" s="365" t="s">
        <v>1039</v>
      </c>
      <c r="W158" s="365" t="s">
        <v>1056</v>
      </c>
      <c r="X158" s="365" t="s">
        <v>19</v>
      </c>
      <c r="Y158" s="365" t="s">
        <v>37</v>
      </c>
      <c r="Z158" s="365">
        <v>67448</v>
      </c>
      <c r="AA158" s="365" t="s">
        <v>20</v>
      </c>
      <c r="AB158" s="59" t="s">
        <v>38</v>
      </c>
      <c r="AC158" s="363">
        <v>1950</v>
      </c>
      <c r="AD158" s="43">
        <v>113</v>
      </c>
      <c r="AE158" s="388" t="s">
        <v>37</v>
      </c>
      <c r="AF158" s="2">
        <v>6351.96</v>
      </c>
      <c r="AG158" s="61" t="s">
        <v>1213</v>
      </c>
      <c r="AH158" s="352" t="s">
        <v>1197</v>
      </c>
      <c r="AI158" s="354" t="s">
        <v>1214</v>
      </c>
    </row>
    <row r="159" spans="1:70" ht="57.6" x14ac:dyDescent="0.3">
      <c r="A159" s="362"/>
      <c r="B159" s="366"/>
      <c r="C159" s="366"/>
      <c r="D159" s="366"/>
      <c r="E159" s="366"/>
      <c r="F159" s="366"/>
      <c r="G159" s="366"/>
      <c r="H159" s="366"/>
      <c r="I159" s="366"/>
      <c r="J159" s="371"/>
      <c r="K159" s="366"/>
      <c r="L159" s="366"/>
      <c r="M159" s="366"/>
      <c r="N159" s="364"/>
      <c r="O159" s="366"/>
      <c r="P159" s="364"/>
      <c r="Q159" s="391"/>
      <c r="R159" s="366"/>
      <c r="S159" s="366"/>
      <c r="T159" s="366"/>
      <c r="U159" s="366"/>
      <c r="V159" s="366"/>
      <c r="W159" s="366"/>
      <c r="X159" s="366"/>
      <c r="Y159" s="366"/>
      <c r="Z159" s="366"/>
      <c r="AA159" s="366"/>
      <c r="AB159" s="73" t="s">
        <v>21</v>
      </c>
      <c r="AC159" s="364"/>
      <c r="AD159" s="43">
        <v>1803</v>
      </c>
      <c r="AE159" s="389"/>
      <c r="AF159" s="2">
        <v>13228.61</v>
      </c>
      <c r="AG159" s="61" t="s">
        <v>1213</v>
      </c>
      <c r="AH159" s="353"/>
      <c r="AI159" s="355"/>
    </row>
    <row r="160" spans="1:70" ht="75" customHeight="1" x14ac:dyDescent="0.3">
      <c r="A160" s="80">
        <v>122</v>
      </c>
      <c r="B160" s="40">
        <v>364</v>
      </c>
      <c r="C160" s="64" t="s">
        <v>17</v>
      </c>
      <c r="D160" s="64" t="s">
        <v>109</v>
      </c>
      <c r="E160" s="64" t="s">
        <v>222</v>
      </c>
      <c r="F160" s="64">
        <v>17</v>
      </c>
      <c r="G160" s="64" t="s">
        <v>223</v>
      </c>
      <c r="H160" s="65" t="s">
        <v>19</v>
      </c>
      <c r="I160" s="65" t="s">
        <v>19</v>
      </c>
      <c r="J160" s="77">
        <v>64404</v>
      </c>
      <c r="K160" s="64" t="s">
        <v>20</v>
      </c>
      <c r="L160" s="64" t="s">
        <v>21</v>
      </c>
      <c r="M160" s="66">
        <v>2975</v>
      </c>
      <c r="N160" s="66">
        <v>2976</v>
      </c>
      <c r="O160" s="65" t="s">
        <v>19</v>
      </c>
      <c r="P160" s="84">
        <v>21698.02</v>
      </c>
      <c r="Q160" s="80">
        <v>131</v>
      </c>
      <c r="R160" s="40">
        <v>364</v>
      </c>
      <c r="S160" s="64" t="s">
        <v>17</v>
      </c>
      <c r="T160" s="64" t="s">
        <v>109</v>
      </c>
      <c r="U160" s="64" t="s">
        <v>222</v>
      </c>
      <c r="V160" s="64">
        <v>17</v>
      </c>
      <c r="W160" s="64" t="s">
        <v>223</v>
      </c>
      <c r="X160" s="65" t="s">
        <v>19</v>
      </c>
      <c r="Y160" s="64" t="s">
        <v>37</v>
      </c>
      <c r="Z160" s="64">
        <v>64404</v>
      </c>
      <c r="AA160" s="64" t="s">
        <v>20</v>
      </c>
      <c r="AB160" s="64" t="s">
        <v>21</v>
      </c>
      <c r="AC160" s="66">
        <v>2975</v>
      </c>
      <c r="AD160" s="82">
        <v>2975</v>
      </c>
      <c r="AE160" s="60"/>
      <c r="AF160" s="2">
        <v>21827.58</v>
      </c>
      <c r="AG160" s="61" t="s">
        <v>1213</v>
      </c>
      <c r="AH160" s="49" t="s">
        <v>1204</v>
      </c>
      <c r="AI160" s="62" t="s">
        <v>1215</v>
      </c>
    </row>
    <row r="161" spans="1:35" ht="57.6" x14ac:dyDescent="0.3">
      <c r="A161" s="361">
        <v>123</v>
      </c>
      <c r="B161" s="392">
        <v>365</v>
      </c>
      <c r="C161" s="392" t="s">
        <v>17</v>
      </c>
      <c r="D161" s="392" t="s">
        <v>109</v>
      </c>
      <c r="E161" s="392" t="s">
        <v>224</v>
      </c>
      <c r="F161" s="392">
        <v>17</v>
      </c>
      <c r="G161" s="392" t="s">
        <v>225</v>
      </c>
      <c r="H161" s="392" t="s">
        <v>19</v>
      </c>
      <c r="I161" s="392" t="s">
        <v>19</v>
      </c>
      <c r="J161" s="392">
        <v>72977</v>
      </c>
      <c r="K161" s="392" t="s">
        <v>20</v>
      </c>
      <c r="L161" s="392" t="s">
        <v>21</v>
      </c>
      <c r="M161" s="392">
        <v>1700</v>
      </c>
      <c r="N161" s="384">
        <v>1685</v>
      </c>
      <c r="O161" s="392" t="s">
        <v>19</v>
      </c>
      <c r="P161" s="384">
        <v>12285.34</v>
      </c>
      <c r="Q161" s="361">
        <v>132</v>
      </c>
      <c r="R161" s="388">
        <v>365</v>
      </c>
      <c r="S161" s="388" t="s">
        <v>17</v>
      </c>
      <c r="T161" s="388" t="s">
        <v>109</v>
      </c>
      <c r="U161" s="388" t="s">
        <v>224</v>
      </c>
      <c r="V161" s="388" t="s">
        <v>1039</v>
      </c>
      <c r="W161" s="388" t="s">
        <v>225</v>
      </c>
      <c r="X161" s="388" t="s">
        <v>19</v>
      </c>
      <c r="Y161" s="392" t="s">
        <v>37</v>
      </c>
      <c r="Z161" s="392">
        <v>72977</v>
      </c>
      <c r="AA161" s="365" t="s">
        <v>20</v>
      </c>
      <c r="AB161" s="59" t="s">
        <v>38</v>
      </c>
      <c r="AC161" s="384">
        <v>1700</v>
      </c>
      <c r="AD161" s="43">
        <v>161</v>
      </c>
      <c r="AE161" s="388" t="s">
        <v>37</v>
      </c>
      <c r="AF161" s="2">
        <v>9050.1299999999992</v>
      </c>
      <c r="AG161" s="61" t="s">
        <v>1213</v>
      </c>
      <c r="AH161" s="352" t="s">
        <v>1197</v>
      </c>
      <c r="AI161" s="354" t="s">
        <v>1214</v>
      </c>
    </row>
    <row r="162" spans="1:35" ht="57.6" x14ac:dyDescent="0.3">
      <c r="A162" s="362"/>
      <c r="B162" s="393"/>
      <c r="C162" s="393"/>
      <c r="D162" s="393"/>
      <c r="E162" s="393"/>
      <c r="F162" s="393"/>
      <c r="G162" s="393"/>
      <c r="H162" s="393"/>
      <c r="I162" s="393"/>
      <c r="J162" s="393"/>
      <c r="K162" s="393"/>
      <c r="L162" s="393"/>
      <c r="M162" s="393"/>
      <c r="N162" s="385"/>
      <c r="O162" s="393"/>
      <c r="P162" s="385"/>
      <c r="Q162" s="362"/>
      <c r="R162" s="389"/>
      <c r="S162" s="389"/>
      <c r="T162" s="389"/>
      <c r="U162" s="389"/>
      <c r="V162" s="389"/>
      <c r="W162" s="389"/>
      <c r="X162" s="389"/>
      <c r="Y162" s="393"/>
      <c r="Z162" s="393"/>
      <c r="AA162" s="366"/>
      <c r="AB162" s="73" t="s">
        <v>21</v>
      </c>
      <c r="AC162" s="385"/>
      <c r="AD162" s="43">
        <v>1524</v>
      </c>
      <c r="AE162" s="389"/>
      <c r="AF162" s="2">
        <v>11181.59</v>
      </c>
      <c r="AG162" s="61" t="s">
        <v>1213</v>
      </c>
      <c r="AH162" s="353"/>
      <c r="AI162" s="355"/>
    </row>
    <row r="163" spans="1:35" ht="75" customHeight="1" x14ac:dyDescent="0.3">
      <c r="A163" s="361">
        <v>124</v>
      </c>
      <c r="B163" s="392">
        <v>366</v>
      </c>
      <c r="C163" s="392" t="s">
        <v>17</v>
      </c>
      <c r="D163" s="392" t="s">
        <v>109</v>
      </c>
      <c r="E163" s="392" t="s">
        <v>226</v>
      </c>
      <c r="F163" s="392">
        <v>17</v>
      </c>
      <c r="G163" s="392" t="s">
        <v>227</v>
      </c>
      <c r="H163" s="392" t="s">
        <v>19</v>
      </c>
      <c r="I163" s="392" t="s">
        <v>19</v>
      </c>
      <c r="J163" s="392">
        <v>67798</v>
      </c>
      <c r="K163" s="392" t="s">
        <v>20</v>
      </c>
      <c r="L163" s="392" t="s">
        <v>21</v>
      </c>
      <c r="M163" s="392">
        <v>1050</v>
      </c>
      <c r="N163" s="384">
        <v>1031</v>
      </c>
      <c r="O163" s="392" t="s">
        <v>19</v>
      </c>
      <c r="P163" s="384">
        <v>7517.02</v>
      </c>
      <c r="Q163" s="361">
        <v>133</v>
      </c>
      <c r="R163" s="392">
        <v>366</v>
      </c>
      <c r="S163" s="392" t="s">
        <v>17</v>
      </c>
      <c r="T163" s="392" t="s">
        <v>109</v>
      </c>
      <c r="U163" s="392" t="s">
        <v>484</v>
      </c>
      <c r="V163" s="392">
        <v>17</v>
      </c>
      <c r="W163" s="392" t="s">
        <v>227</v>
      </c>
      <c r="X163" s="392" t="s">
        <v>19</v>
      </c>
      <c r="Y163" s="392" t="s">
        <v>37</v>
      </c>
      <c r="Z163" s="392">
        <v>67798</v>
      </c>
      <c r="AA163" s="392" t="s">
        <v>20</v>
      </c>
      <c r="AB163" s="59" t="s">
        <v>38</v>
      </c>
      <c r="AC163" s="384">
        <v>1050</v>
      </c>
      <c r="AD163" s="43">
        <v>379</v>
      </c>
      <c r="AE163" s="60"/>
      <c r="AF163" s="2">
        <v>21304.35</v>
      </c>
      <c r="AG163" s="61" t="s">
        <v>1213</v>
      </c>
      <c r="AH163" s="49" t="s">
        <v>1204</v>
      </c>
      <c r="AI163" s="62" t="s">
        <v>1215</v>
      </c>
    </row>
    <row r="164" spans="1:35" ht="86.4" x14ac:dyDescent="0.3">
      <c r="A164" s="362"/>
      <c r="B164" s="393"/>
      <c r="C164" s="393"/>
      <c r="D164" s="393"/>
      <c r="E164" s="393"/>
      <c r="F164" s="393"/>
      <c r="G164" s="393"/>
      <c r="H164" s="393"/>
      <c r="I164" s="393"/>
      <c r="J164" s="393"/>
      <c r="K164" s="393"/>
      <c r="L164" s="393"/>
      <c r="M164" s="393"/>
      <c r="N164" s="385"/>
      <c r="O164" s="393"/>
      <c r="P164" s="385"/>
      <c r="Q164" s="362"/>
      <c r="R164" s="393"/>
      <c r="S164" s="393"/>
      <c r="T164" s="393"/>
      <c r="U164" s="393"/>
      <c r="V164" s="393"/>
      <c r="W164" s="393"/>
      <c r="X164" s="393"/>
      <c r="Y164" s="393"/>
      <c r="Z164" s="393"/>
      <c r="AA164" s="393"/>
      <c r="AB164" s="73" t="s">
        <v>21</v>
      </c>
      <c r="AC164" s="385"/>
      <c r="AD164" s="43">
        <v>652</v>
      </c>
      <c r="AE164" s="60"/>
      <c r="AF164" s="2">
        <v>4783.72</v>
      </c>
      <c r="AG164" s="61" t="s">
        <v>1213</v>
      </c>
      <c r="AH164" s="49" t="s">
        <v>1207</v>
      </c>
      <c r="AI164" s="62" t="s">
        <v>1216</v>
      </c>
    </row>
    <row r="165" spans="1:35" ht="75" customHeight="1" x14ac:dyDescent="0.3">
      <c r="A165" s="361">
        <v>125</v>
      </c>
      <c r="B165" s="392">
        <v>367</v>
      </c>
      <c r="C165" s="392" t="s">
        <v>17</v>
      </c>
      <c r="D165" s="392" t="s">
        <v>109</v>
      </c>
      <c r="E165" s="392" t="s">
        <v>228</v>
      </c>
      <c r="F165" s="392">
        <v>17</v>
      </c>
      <c r="G165" s="392" t="s">
        <v>229</v>
      </c>
      <c r="H165" s="392" t="s">
        <v>19</v>
      </c>
      <c r="I165" s="392" t="s">
        <v>19</v>
      </c>
      <c r="J165" s="392">
        <v>72578</v>
      </c>
      <c r="K165" s="392" t="s">
        <v>20</v>
      </c>
      <c r="L165" s="392" t="s">
        <v>21</v>
      </c>
      <c r="M165" s="392">
        <v>900</v>
      </c>
      <c r="N165" s="384">
        <v>891</v>
      </c>
      <c r="O165" s="392" t="s">
        <v>19</v>
      </c>
      <c r="P165" s="384">
        <v>6496.28</v>
      </c>
      <c r="Q165" s="361">
        <v>134</v>
      </c>
      <c r="R165" s="392">
        <v>367</v>
      </c>
      <c r="S165" s="392" t="s">
        <v>17</v>
      </c>
      <c r="T165" s="392" t="s">
        <v>109</v>
      </c>
      <c r="U165" s="392" t="s">
        <v>228</v>
      </c>
      <c r="V165" s="392">
        <v>17</v>
      </c>
      <c r="W165" s="392" t="s">
        <v>229</v>
      </c>
      <c r="X165" s="395" t="s">
        <v>19</v>
      </c>
      <c r="Y165" s="377" t="s">
        <v>37</v>
      </c>
      <c r="Z165" s="392">
        <v>72578</v>
      </c>
      <c r="AA165" s="64" t="s">
        <v>20</v>
      </c>
      <c r="AB165" s="59" t="s">
        <v>38</v>
      </c>
      <c r="AC165" s="384">
        <v>900</v>
      </c>
      <c r="AD165" s="43">
        <v>501</v>
      </c>
      <c r="AE165" s="60"/>
      <c r="AF165" s="2">
        <v>28162.21</v>
      </c>
      <c r="AG165" s="61" t="s">
        <v>1213</v>
      </c>
      <c r="AH165" s="49" t="s">
        <v>1204</v>
      </c>
      <c r="AI165" s="62" t="s">
        <v>1215</v>
      </c>
    </row>
    <row r="166" spans="1:35" ht="86.4" x14ac:dyDescent="0.3">
      <c r="A166" s="362"/>
      <c r="B166" s="393"/>
      <c r="C166" s="393"/>
      <c r="D166" s="393"/>
      <c r="E166" s="393"/>
      <c r="F166" s="393"/>
      <c r="G166" s="393"/>
      <c r="H166" s="393"/>
      <c r="I166" s="393"/>
      <c r="J166" s="393"/>
      <c r="K166" s="393"/>
      <c r="L166" s="393"/>
      <c r="M166" s="393"/>
      <c r="N166" s="385"/>
      <c r="O166" s="393"/>
      <c r="P166" s="385"/>
      <c r="Q166" s="362"/>
      <c r="R166" s="393"/>
      <c r="S166" s="393"/>
      <c r="T166" s="393"/>
      <c r="U166" s="393"/>
      <c r="V166" s="393"/>
      <c r="W166" s="393"/>
      <c r="X166" s="396"/>
      <c r="Y166" s="378"/>
      <c r="Z166" s="393"/>
      <c r="AA166" s="64" t="s">
        <v>20</v>
      </c>
      <c r="AB166" s="73" t="s">
        <v>21</v>
      </c>
      <c r="AC166" s="385"/>
      <c r="AD166" s="43">
        <v>390</v>
      </c>
      <c r="AE166" s="60"/>
      <c r="AF166" s="2">
        <v>2861.43</v>
      </c>
      <c r="AG166" s="61" t="s">
        <v>1213</v>
      </c>
      <c r="AH166" s="49" t="s">
        <v>1207</v>
      </c>
      <c r="AI166" s="62" t="s">
        <v>1216</v>
      </c>
    </row>
    <row r="167" spans="1:35" ht="75" customHeight="1" x14ac:dyDescent="0.3">
      <c r="A167" s="361">
        <v>126</v>
      </c>
      <c r="B167" s="392">
        <v>368</v>
      </c>
      <c r="C167" s="392" t="s">
        <v>17</v>
      </c>
      <c r="D167" s="392" t="s">
        <v>109</v>
      </c>
      <c r="E167" s="392" t="s">
        <v>230</v>
      </c>
      <c r="F167" s="392">
        <v>17</v>
      </c>
      <c r="G167" s="392" t="s">
        <v>231</v>
      </c>
      <c r="H167" s="392" t="s">
        <v>19</v>
      </c>
      <c r="I167" s="392" t="s">
        <v>19</v>
      </c>
      <c r="J167" s="392">
        <v>73577</v>
      </c>
      <c r="K167" s="392" t="s">
        <v>20</v>
      </c>
      <c r="L167" s="392" t="s">
        <v>21</v>
      </c>
      <c r="M167" s="392">
        <v>4900</v>
      </c>
      <c r="N167" s="384">
        <v>3401</v>
      </c>
      <c r="O167" s="392" t="s">
        <v>19</v>
      </c>
      <c r="P167" s="384">
        <v>24796.69</v>
      </c>
      <c r="Q167" s="361">
        <v>135</v>
      </c>
      <c r="R167" s="392">
        <v>368</v>
      </c>
      <c r="S167" s="392" t="s">
        <v>17</v>
      </c>
      <c r="T167" s="392" t="s">
        <v>109</v>
      </c>
      <c r="U167" s="392" t="s">
        <v>1096</v>
      </c>
      <c r="V167" s="392">
        <v>17</v>
      </c>
      <c r="W167" s="392" t="s">
        <v>231</v>
      </c>
      <c r="X167" s="392" t="s">
        <v>19</v>
      </c>
      <c r="Y167" s="392" t="s">
        <v>37</v>
      </c>
      <c r="Z167" s="392">
        <v>73577</v>
      </c>
      <c r="AA167" s="392" t="s">
        <v>20</v>
      </c>
      <c r="AB167" s="59" t="s">
        <v>38</v>
      </c>
      <c r="AC167" s="384">
        <v>4900</v>
      </c>
      <c r="AD167" s="43">
        <v>3349</v>
      </c>
      <c r="AE167" s="60"/>
      <c r="AF167" s="2">
        <v>188253.99</v>
      </c>
      <c r="AG167" s="61" t="s">
        <v>1213</v>
      </c>
      <c r="AH167" s="49" t="s">
        <v>1204</v>
      </c>
      <c r="AI167" s="62" t="s">
        <v>1215</v>
      </c>
    </row>
    <row r="168" spans="1:35" ht="86.4" x14ac:dyDescent="0.3">
      <c r="A168" s="362"/>
      <c r="B168" s="393"/>
      <c r="C168" s="393"/>
      <c r="D168" s="393"/>
      <c r="E168" s="393"/>
      <c r="F168" s="393"/>
      <c r="G168" s="393"/>
      <c r="H168" s="393"/>
      <c r="I168" s="393"/>
      <c r="J168" s="393"/>
      <c r="K168" s="393"/>
      <c r="L168" s="393"/>
      <c r="M168" s="393"/>
      <c r="N168" s="385"/>
      <c r="O168" s="393"/>
      <c r="P168" s="385"/>
      <c r="Q168" s="362"/>
      <c r="R168" s="393"/>
      <c r="S168" s="393"/>
      <c r="T168" s="393"/>
      <c r="U168" s="393"/>
      <c r="V168" s="393"/>
      <c r="W168" s="393"/>
      <c r="X168" s="393"/>
      <c r="Y168" s="393"/>
      <c r="Z168" s="393"/>
      <c r="AA168" s="393"/>
      <c r="AB168" s="73" t="s">
        <v>21</v>
      </c>
      <c r="AC168" s="385"/>
      <c r="AD168" s="43">
        <v>52</v>
      </c>
      <c r="AE168" s="60"/>
      <c r="AF168" s="2">
        <v>381.52</v>
      </c>
      <c r="AG168" s="61" t="s">
        <v>1213</v>
      </c>
      <c r="AH168" s="49" t="s">
        <v>1207</v>
      </c>
      <c r="AI168" s="62" t="s">
        <v>1216</v>
      </c>
    </row>
    <row r="169" spans="1:35" ht="90" customHeight="1" x14ac:dyDescent="0.3">
      <c r="A169" s="80">
        <v>127</v>
      </c>
      <c r="B169" s="40">
        <v>369</v>
      </c>
      <c r="C169" s="64" t="s">
        <v>17</v>
      </c>
      <c r="D169" s="64" t="s">
        <v>109</v>
      </c>
      <c r="E169" s="64" t="s">
        <v>232</v>
      </c>
      <c r="F169" s="64">
        <v>17</v>
      </c>
      <c r="G169" s="64" t="s">
        <v>233</v>
      </c>
      <c r="H169" s="65" t="s">
        <v>19</v>
      </c>
      <c r="I169" s="65" t="s">
        <v>19</v>
      </c>
      <c r="J169" s="77">
        <v>72246</v>
      </c>
      <c r="K169" s="64" t="s">
        <v>20</v>
      </c>
      <c r="L169" s="64" t="s">
        <v>21</v>
      </c>
      <c r="M169" s="66">
        <v>1780</v>
      </c>
      <c r="N169" s="66">
        <v>257</v>
      </c>
      <c r="O169" s="65" t="s">
        <v>19</v>
      </c>
      <c r="P169" s="84">
        <v>1873.79</v>
      </c>
      <c r="Q169" s="80">
        <v>136</v>
      </c>
      <c r="R169" s="40">
        <v>369</v>
      </c>
      <c r="S169" s="64" t="s">
        <v>17</v>
      </c>
      <c r="T169" s="64" t="s">
        <v>109</v>
      </c>
      <c r="U169" s="41" t="s">
        <v>232</v>
      </c>
      <c r="V169" s="40" t="s">
        <v>1039</v>
      </c>
      <c r="W169" s="41" t="s">
        <v>233</v>
      </c>
      <c r="X169" s="41" t="s">
        <v>19</v>
      </c>
      <c r="Y169" s="64" t="s">
        <v>37</v>
      </c>
      <c r="Z169" s="64">
        <v>72246</v>
      </c>
      <c r="AA169" s="64" t="s">
        <v>20</v>
      </c>
      <c r="AB169" s="73" t="s">
        <v>38</v>
      </c>
      <c r="AC169" s="66">
        <v>1780</v>
      </c>
      <c r="AD169" s="43">
        <v>257</v>
      </c>
      <c r="AE169" s="60"/>
      <c r="AF169" s="2">
        <v>14446.48</v>
      </c>
      <c r="AG169" s="61" t="s">
        <v>1213</v>
      </c>
      <c r="AH169" s="49" t="s">
        <v>1197</v>
      </c>
      <c r="AI169" s="62" t="s">
        <v>1214</v>
      </c>
    </row>
    <row r="170" spans="1:35" ht="90" customHeight="1" x14ac:dyDescent="0.3">
      <c r="A170" s="80">
        <v>128</v>
      </c>
      <c r="B170" s="40">
        <v>370</v>
      </c>
      <c r="C170" s="64" t="s">
        <v>17</v>
      </c>
      <c r="D170" s="64" t="s">
        <v>109</v>
      </c>
      <c r="E170" s="64" t="s">
        <v>234</v>
      </c>
      <c r="F170" s="64">
        <v>17</v>
      </c>
      <c r="G170" s="64" t="s">
        <v>235</v>
      </c>
      <c r="H170" s="65" t="s">
        <v>19</v>
      </c>
      <c r="I170" s="65" t="s">
        <v>19</v>
      </c>
      <c r="J170" s="81" t="s">
        <v>19</v>
      </c>
      <c r="K170" s="64" t="s">
        <v>20</v>
      </c>
      <c r="L170" s="64" t="s">
        <v>21</v>
      </c>
      <c r="M170" s="66">
        <v>3000</v>
      </c>
      <c r="N170" s="66">
        <v>20</v>
      </c>
      <c r="O170" s="65" t="s">
        <v>19</v>
      </c>
      <c r="P170" s="84">
        <v>145.82</v>
      </c>
      <c r="Q170" s="80">
        <v>137</v>
      </c>
      <c r="R170" s="40">
        <v>370</v>
      </c>
      <c r="S170" s="64" t="s">
        <v>17</v>
      </c>
      <c r="T170" s="64" t="s">
        <v>109</v>
      </c>
      <c r="U170" s="57" t="s">
        <v>1267</v>
      </c>
      <c r="V170" s="58" t="s">
        <v>1039</v>
      </c>
      <c r="W170" s="57" t="s">
        <v>235</v>
      </c>
      <c r="X170" s="57" t="s">
        <v>19</v>
      </c>
      <c r="Y170" s="57" t="s">
        <v>19</v>
      </c>
      <c r="Z170" s="57" t="s">
        <v>37</v>
      </c>
      <c r="AA170" s="57" t="s">
        <v>20</v>
      </c>
      <c r="AB170" s="59" t="s">
        <v>38</v>
      </c>
      <c r="AC170" s="66">
        <v>3000</v>
      </c>
      <c r="AD170" s="43">
        <v>20</v>
      </c>
      <c r="AE170" s="60"/>
      <c r="AF170" s="2">
        <v>1124.24</v>
      </c>
      <c r="AG170" s="61" t="s">
        <v>1213</v>
      </c>
      <c r="AH170" s="49" t="s">
        <v>1197</v>
      </c>
      <c r="AI170" s="62" t="s">
        <v>1214</v>
      </c>
    </row>
    <row r="171" spans="1:35" ht="90" customHeight="1" x14ac:dyDescent="0.3">
      <c r="A171" s="80">
        <v>129</v>
      </c>
      <c r="B171" s="40">
        <v>371</v>
      </c>
      <c r="C171" s="64" t="s">
        <v>17</v>
      </c>
      <c r="D171" s="64" t="s">
        <v>109</v>
      </c>
      <c r="E171" s="64" t="s">
        <v>236</v>
      </c>
      <c r="F171" s="64">
        <v>17</v>
      </c>
      <c r="G171" s="64" t="s">
        <v>237</v>
      </c>
      <c r="H171" s="65" t="s">
        <v>19</v>
      </c>
      <c r="I171" s="65" t="s">
        <v>19</v>
      </c>
      <c r="J171" s="81" t="s">
        <v>19</v>
      </c>
      <c r="K171" s="64" t="s">
        <v>20</v>
      </c>
      <c r="L171" s="64" t="s">
        <v>21</v>
      </c>
      <c r="M171" s="66">
        <v>3069</v>
      </c>
      <c r="N171" s="66">
        <v>13</v>
      </c>
      <c r="O171" s="65" t="s">
        <v>19</v>
      </c>
      <c r="P171" s="84">
        <v>94.78</v>
      </c>
      <c r="Q171" s="80">
        <v>138</v>
      </c>
      <c r="R171" s="40">
        <v>371</v>
      </c>
      <c r="S171" s="64" t="s">
        <v>17</v>
      </c>
      <c r="T171" s="64" t="s">
        <v>109</v>
      </c>
      <c r="U171" s="57" t="s">
        <v>236</v>
      </c>
      <c r="V171" s="58" t="s">
        <v>1039</v>
      </c>
      <c r="W171" s="57" t="s">
        <v>237</v>
      </c>
      <c r="X171" s="57" t="s">
        <v>19</v>
      </c>
      <c r="Y171" s="57" t="s">
        <v>19</v>
      </c>
      <c r="Z171" s="57" t="s">
        <v>37</v>
      </c>
      <c r="AA171" s="57" t="s">
        <v>20</v>
      </c>
      <c r="AB171" s="59" t="s">
        <v>38</v>
      </c>
      <c r="AC171" s="66">
        <v>3069</v>
      </c>
      <c r="AD171" s="43">
        <v>13</v>
      </c>
      <c r="AE171" s="60"/>
      <c r="AF171" s="2">
        <v>730.76</v>
      </c>
      <c r="AG171" s="61" t="s">
        <v>1213</v>
      </c>
      <c r="AH171" s="49" t="s">
        <v>1197</v>
      </c>
      <c r="AI171" s="62" t="s">
        <v>1214</v>
      </c>
    </row>
    <row r="172" spans="1:35" ht="90" customHeight="1" x14ac:dyDescent="0.3">
      <c r="A172" s="80">
        <v>130</v>
      </c>
      <c r="B172" s="40">
        <v>372</v>
      </c>
      <c r="C172" s="64" t="s">
        <v>17</v>
      </c>
      <c r="D172" s="64" t="s">
        <v>109</v>
      </c>
      <c r="E172" s="64" t="s">
        <v>238</v>
      </c>
      <c r="F172" s="64">
        <v>17</v>
      </c>
      <c r="G172" s="64" t="s">
        <v>239</v>
      </c>
      <c r="H172" s="65" t="s">
        <v>19</v>
      </c>
      <c r="I172" s="65" t="s">
        <v>19</v>
      </c>
      <c r="J172" s="77">
        <v>73405</v>
      </c>
      <c r="K172" s="64" t="s">
        <v>20</v>
      </c>
      <c r="L172" s="64" t="s">
        <v>21</v>
      </c>
      <c r="M172" s="66">
        <v>3770</v>
      </c>
      <c r="N172" s="66">
        <v>13</v>
      </c>
      <c r="O172" s="65" t="s">
        <v>19</v>
      </c>
      <c r="P172" s="84">
        <v>94.78</v>
      </c>
      <c r="Q172" s="80">
        <v>139</v>
      </c>
      <c r="R172" s="40">
        <v>372</v>
      </c>
      <c r="S172" s="64" t="s">
        <v>17</v>
      </c>
      <c r="T172" s="64" t="s">
        <v>109</v>
      </c>
      <c r="U172" s="57" t="s">
        <v>1168</v>
      </c>
      <c r="V172" s="58" t="s">
        <v>1039</v>
      </c>
      <c r="W172" s="57" t="s">
        <v>239</v>
      </c>
      <c r="X172" s="57" t="s">
        <v>19</v>
      </c>
      <c r="Y172" s="57" t="s">
        <v>19</v>
      </c>
      <c r="Z172" s="77">
        <v>73405</v>
      </c>
      <c r="AA172" s="57" t="s">
        <v>20</v>
      </c>
      <c r="AB172" s="59" t="s">
        <v>38</v>
      </c>
      <c r="AC172" s="66">
        <v>3770</v>
      </c>
      <c r="AD172" s="43">
        <v>13</v>
      </c>
      <c r="AE172" s="60"/>
      <c r="AF172" s="2">
        <v>730.76</v>
      </c>
      <c r="AG172" s="61" t="s">
        <v>1213</v>
      </c>
      <c r="AH172" s="49" t="s">
        <v>1197</v>
      </c>
      <c r="AI172" s="62" t="s">
        <v>1214</v>
      </c>
    </row>
    <row r="173" spans="1:35" ht="90" customHeight="1" x14ac:dyDescent="0.3">
      <c r="A173" s="80">
        <v>131</v>
      </c>
      <c r="B173" s="40">
        <v>373</v>
      </c>
      <c r="C173" s="64" t="s">
        <v>17</v>
      </c>
      <c r="D173" s="64" t="s">
        <v>109</v>
      </c>
      <c r="E173" s="64" t="s">
        <v>173</v>
      </c>
      <c r="F173" s="64">
        <v>17</v>
      </c>
      <c r="G173" s="64" t="s">
        <v>240</v>
      </c>
      <c r="H173" s="65" t="s">
        <v>19</v>
      </c>
      <c r="I173" s="65" t="s">
        <v>19</v>
      </c>
      <c r="J173" s="77">
        <v>77481</v>
      </c>
      <c r="K173" s="64" t="s">
        <v>20</v>
      </c>
      <c r="L173" s="64" t="s">
        <v>21</v>
      </c>
      <c r="M173" s="66">
        <v>3800</v>
      </c>
      <c r="N173" s="66">
        <v>10</v>
      </c>
      <c r="O173" s="65" t="s">
        <v>19</v>
      </c>
      <c r="P173" s="84">
        <v>72.91</v>
      </c>
      <c r="Q173" s="80">
        <v>140</v>
      </c>
      <c r="R173" s="40">
        <v>373</v>
      </c>
      <c r="S173" s="64" t="s">
        <v>17</v>
      </c>
      <c r="T173" s="64" t="s">
        <v>109</v>
      </c>
      <c r="U173" s="57" t="s">
        <v>1169</v>
      </c>
      <c r="V173" s="58" t="s">
        <v>1039</v>
      </c>
      <c r="W173" s="57" t="s">
        <v>240</v>
      </c>
      <c r="X173" s="57" t="s">
        <v>37</v>
      </c>
      <c r="Y173" s="57" t="s">
        <v>37</v>
      </c>
      <c r="Z173" s="77">
        <v>77481</v>
      </c>
      <c r="AA173" s="57" t="s">
        <v>20</v>
      </c>
      <c r="AB173" s="59" t="s">
        <v>38</v>
      </c>
      <c r="AC173" s="66">
        <v>3800</v>
      </c>
      <c r="AD173" s="43">
        <v>10</v>
      </c>
      <c r="AE173" s="60"/>
      <c r="AF173" s="2">
        <v>562.12</v>
      </c>
      <c r="AG173" s="61" t="s">
        <v>1213</v>
      </c>
      <c r="AH173" s="49" t="s">
        <v>1197</v>
      </c>
      <c r="AI173" s="62" t="s">
        <v>1214</v>
      </c>
    </row>
    <row r="174" spans="1:35" ht="90" customHeight="1" x14ac:dyDescent="0.3">
      <c r="A174" s="80">
        <v>132</v>
      </c>
      <c r="B174" s="40">
        <v>374</v>
      </c>
      <c r="C174" s="64" t="s">
        <v>17</v>
      </c>
      <c r="D174" s="64" t="s">
        <v>109</v>
      </c>
      <c r="E174" s="64" t="s">
        <v>241</v>
      </c>
      <c r="F174" s="64">
        <v>17</v>
      </c>
      <c r="G174" s="64" t="s">
        <v>242</v>
      </c>
      <c r="H174" s="65" t="s">
        <v>19</v>
      </c>
      <c r="I174" s="65" t="s">
        <v>19</v>
      </c>
      <c r="J174" s="77">
        <v>68222</v>
      </c>
      <c r="K174" s="64" t="s">
        <v>20</v>
      </c>
      <c r="L174" s="64" t="s">
        <v>21</v>
      </c>
      <c r="M174" s="66">
        <v>1326</v>
      </c>
      <c r="N174" s="66">
        <v>3</v>
      </c>
      <c r="O174" s="65" t="s">
        <v>19</v>
      </c>
      <c r="P174" s="84">
        <v>21.87</v>
      </c>
      <c r="Q174" s="80">
        <v>141</v>
      </c>
      <c r="R174" s="40">
        <v>374</v>
      </c>
      <c r="S174" s="64" t="s">
        <v>17</v>
      </c>
      <c r="T174" s="64" t="s">
        <v>109</v>
      </c>
      <c r="U174" s="41" t="s">
        <v>241</v>
      </c>
      <c r="V174" s="40" t="s">
        <v>1039</v>
      </c>
      <c r="W174" s="41" t="s">
        <v>242</v>
      </c>
      <c r="X174" s="41" t="s">
        <v>19</v>
      </c>
      <c r="Y174" s="57" t="s">
        <v>37</v>
      </c>
      <c r="Z174" s="77">
        <v>68222</v>
      </c>
      <c r="AA174" s="64" t="s">
        <v>20</v>
      </c>
      <c r="AB174" s="59" t="s">
        <v>38</v>
      </c>
      <c r="AC174" s="66">
        <v>1326</v>
      </c>
      <c r="AD174" s="43">
        <v>3</v>
      </c>
      <c r="AE174" s="60"/>
      <c r="AF174" s="2">
        <v>168.64</v>
      </c>
      <c r="AG174" s="61" t="s">
        <v>1213</v>
      </c>
      <c r="AH174" s="49" t="s">
        <v>1197</v>
      </c>
      <c r="AI174" s="62" t="s">
        <v>1214</v>
      </c>
    </row>
    <row r="175" spans="1:35" ht="90" customHeight="1" x14ac:dyDescent="0.3">
      <c r="A175" s="80">
        <v>133</v>
      </c>
      <c r="B175" s="40">
        <v>375</v>
      </c>
      <c r="C175" s="64" t="s">
        <v>17</v>
      </c>
      <c r="D175" s="64" t="s">
        <v>109</v>
      </c>
      <c r="E175" s="64" t="s">
        <v>243</v>
      </c>
      <c r="F175" s="64">
        <v>17</v>
      </c>
      <c r="G175" s="64" t="s">
        <v>244</v>
      </c>
      <c r="H175" s="65" t="s">
        <v>19</v>
      </c>
      <c r="I175" s="65" t="s">
        <v>19</v>
      </c>
      <c r="J175" s="77">
        <v>67829</v>
      </c>
      <c r="K175" s="64" t="s">
        <v>20</v>
      </c>
      <c r="L175" s="64" t="s">
        <v>21</v>
      </c>
      <c r="M175" s="66">
        <v>5400</v>
      </c>
      <c r="N175" s="66">
        <v>9</v>
      </c>
      <c r="O175" s="65" t="s">
        <v>19</v>
      </c>
      <c r="P175" s="84">
        <v>65.62</v>
      </c>
      <c r="Q175" s="80">
        <v>142</v>
      </c>
      <c r="R175" s="40">
        <v>375</v>
      </c>
      <c r="S175" s="64" t="s">
        <v>17</v>
      </c>
      <c r="T175" s="64" t="s">
        <v>109</v>
      </c>
      <c r="U175" s="41" t="s">
        <v>1268</v>
      </c>
      <c r="V175" s="40" t="s">
        <v>1039</v>
      </c>
      <c r="W175" s="41" t="s">
        <v>244</v>
      </c>
      <c r="X175" s="41" t="s">
        <v>19</v>
      </c>
      <c r="Y175" s="57" t="s">
        <v>37</v>
      </c>
      <c r="Z175" s="77">
        <v>67829</v>
      </c>
      <c r="AA175" s="64" t="s">
        <v>20</v>
      </c>
      <c r="AB175" s="59" t="s">
        <v>38</v>
      </c>
      <c r="AC175" s="66">
        <v>5400</v>
      </c>
      <c r="AD175" s="43">
        <v>9</v>
      </c>
      <c r="AE175" s="60"/>
      <c r="AF175" s="2">
        <v>505.91</v>
      </c>
      <c r="AG175" s="61" t="s">
        <v>1213</v>
      </c>
      <c r="AH175" s="49" t="s">
        <v>1197</v>
      </c>
      <c r="AI175" s="62" t="s">
        <v>1214</v>
      </c>
    </row>
    <row r="176" spans="1:35" ht="90" customHeight="1" x14ac:dyDescent="0.3">
      <c r="A176" s="80">
        <v>134</v>
      </c>
      <c r="B176" s="40">
        <v>376</v>
      </c>
      <c r="C176" s="64" t="s">
        <v>17</v>
      </c>
      <c r="D176" s="64" t="s">
        <v>109</v>
      </c>
      <c r="E176" s="64" t="s">
        <v>245</v>
      </c>
      <c r="F176" s="64">
        <v>17</v>
      </c>
      <c r="G176" s="64" t="s">
        <v>246</v>
      </c>
      <c r="H176" s="65" t="s">
        <v>19</v>
      </c>
      <c r="I176" s="65" t="s">
        <v>19</v>
      </c>
      <c r="J176" s="77" t="s">
        <v>37</v>
      </c>
      <c r="K176" s="64" t="s">
        <v>20</v>
      </c>
      <c r="L176" s="64" t="s">
        <v>21</v>
      </c>
      <c r="M176" s="66">
        <v>1720</v>
      </c>
      <c r="N176" s="66">
        <v>48</v>
      </c>
      <c r="O176" s="65" t="s">
        <v>19</v>
      </c>
      <c r="P176" s="84">
        <v>349.97</v>
      </c>
      <c r="Q176" s="80">
        <v>143</v>
      </c>
      <c r="R176" s="40">
        <v>376</v>
      </c>
      <c r="S176" s="64" t="s">
        <v>17</v>
      </c>
      <c r="T176" s="64" t="s">
        <v>109</v>
      </c>
      <c r="U176" s="57" t="s">
        <v>245</v>
      </c>
      <c r="V176" s="58" t="s">
        <v>1039</v>
      </c>
      <c r="W176" s="57" t="s">
        <v>246</v>
      </c>
      <c r="X176" s="57" t="s">
        <v>19</v>
      </c>
      <c r="Y176" s="57" t="s">
        <v>19</v>
      </c>
      <c r="Z176" s="57"/>
      <c r="AA176" s="57" t="s">
        <v>20</v>
      </c>
      <c r="AB176" s="59" t="s">
        <v>38</v>
      </c>
      <c r="AC176" s="66">
        <v>1720</v>
      </c>
      <c r="AD176" s="43">
        <v>48</v>
      </c>
      <c r="AE176" s="60"/>
      <c r="AF176" s="2">
        <v>2698.18</v>
      </c>
      <c r="AG176" s="61" t="s">
        <v>1213</v>
      </c>
      <c r="AH176" s="49" t="s">
        <v>1197</v>
      </c>
      <c r="AI176" s="62" t="s">
        <v>1214</v>
      </c>
    </row>
    <row r="177" spans="1:35" ht="90" customHeight="1" x14ac:dyDescent="0.3">
      <c r="A177" s="80">
        <v>135</v>
      </c>
      <c r="B177" s="40">
        <v>377</v>
      </c>
      <c r="C177" s="64" t="s">
        <v>17</v>
      </c>
      <c r="D177" s="64" t="s">
        <v>109</v>
      </c>
      <c r="E177" s="64" t="s">
        <v>247</v>
      </c>
      <c r="F177" s="64">
        <v>17</v>
      </c>
      <c r="G177" s="64" t="s">
        <v>248</v>
      </c>
      <c r="H177" s="65" t="s">
        <v>19</v>
      </c>
      <c r="I177" s="65" t="s">
        <v>19</v>
      </c>
      <c r="J177" s="77">
        <v>72686</v>
      </c>
      <c r="K177" s="64" t="s">
        <v>20</v>
      </c>
      <c r="L177" s="64" t="s">
        <v>21</v>
      </c>
      <c r="M177" s="66">
        <v>1900</v>
      </c>
      <c r="N177" s="66">
        <v>92</v>
      </c>
      <c r="O177" s="65" t="s">
        <v>19</v>
      </c>
      <c r="P177" s="84">
        <v>670.77</v>
      </c>
      <c r="Q177" s="80">
        <v>144</v>
      </c>
      <c r="R177" s="40">
        <v>377</v>
      </c>
      <c r="S177" s="64" t="s">
        <v>17</v>
      </c>
      <c r="T177" s="64" t="s">
        <v>109</v>
      </c>
      <c r="U177" s="64" t="s">
        <v>247</v>
      </c>
      <c r="V177" s="64">
        <v>17</v>
      </c>
      <c r="W177" s="64" t="s">
        <v>248</v>
      </c>
      <c r="X177" s="65" t="s">
        <v>19</v>
      </c>
      <c r="Y177" s="57" t="s">
        <v>19</v>
      </c>
      <c r="Z177" s="64">
        <v>72686</v>
      </c>
      <c r="AA177" s="64" t="s">
        <v>20</v>
      </c>
      <c r="AB177" s="73" t="s">
        <v>38</v>
      </c>
      <c r="AC177" s="66">
        <v>1900</v>
      </c>
      <c r="AD177" s="66">
        <v>92</v>
      </c>
      <c r="AE177" s="60"/>
      <c r="AF177" s="2">
        <v>5171.5</v>
      </c>
      <c r="AG177" s="61" t="s">
        <v>1213</v>
      </c>
      <c r="AH177" s="49" t="s">
        <v>1197</v>
      </c>
      <c r="AI177" s="62" t="s">
        <v>1214</v>
      </c>
    </row>
    <row r="178" spans="1:35" ht="90" customHeight="1" x14ac:dyDescent="0.3">
      <c r="A178" s="80">
        <v>136</v>
      </c>
      <c r="B178" s="40">
        <v>378</v>
      </c>
      <c r="C178" s="64" t="s">
        <v>17</v>
      </c>
      <c r="D178" s="64" t="s">
        <v>109</v>
      </c>
      <c r="E178" s="64" t="s">
        <v>249</v>
      </c>
      <c r="F178" s="64">
        <v>17</v>
      </c>
      <c r="G178" s="64" t="s">
        <v>250</v>
      </c>
      <c r="H178" s="65" t="s">
        <v>19</v>
      </c>
      <c r="I178" s="65" t="s">
        <v>19</v>
      </c>
      <c r="J178" s="77">
        <v>77486</v>
      </c>
      <c r="K178" s="64" t="s">
        <v>20</v>
      </c>
      <c r="L178" s="64" t="s">
        <v>21</v>
      </c>
      <c r="M178" s="66">
        <v>3700</v>
      </c>
      <c r="N178" s="66">
        <v>241</v>
      </c>
      <c r="O178" s="65" t="s">
        <v>19</v>
      </c>
      <c r="P178" s="84">
        <v>1757.13</v>
      </c>
      <c r="Q178" s="80">
        <v>145</v>
      </c>
      <c r="R178" s="40">
        <v>378</v>
      </c>
      <c r="S178" s="64" t="s">
        <v>17</v>
      </c>
      <c r="T178" s="64" t="s">
        <v>109</v>
      </c>
      <c r="U178" s="64" t="s">
        <v>249</v>
      </c>
      <c r="V178" s="64">
        <v>17</v>
      </c>
      <c r="W178" s="64" t="s">
        <v>250</v>
      </c>
      <c r="X178" s="65" t="s">
        <v>19</v>
      </c>
      <c r="Y178" s="57" t="s">
        <v>19</v>
      </c>
      <c r="Z178" s="64">
        <v>77486</v>
      </c>
      <c r="AA178" s="64" t="s">
        <v>20</v>
      </c>
      <c r="AB178" s="73" t="s">
        <v>38</v>
      </c>
      <c r="AC178" s="66">
        <v>3700</v>
      </c>
      <c r="AD178" s="66">
        <v>241</v>
      </c>
      <c r="AE178" s="60"/>
      <c r="AF178" s="2">
        <v>13547.09</v>
      </c>
      <c r="AG178" s="61" t="s">
        <v>1213</v>
      </c>
      <c r="AH178" s="49" t="s">
        <v>1197</v>
      </c>
      <c r="AI178" s="62" t="s">
        <v>1214</v>
      </c>
    </row>
    <row r="179" spans="1:35" ht="72" x14ac:dyDescent="0.3">
      <c r="A179" s="80">
        <v>137</v>
      </c>
      <c r="B179" s="40">
        <v>379</v>
      </c>
      <c r="C179" s="64" t="s">
        <v>17</v>
      </c>
      <c r="D179" s="64" t="s">
        <v>109</v>
      </c>
      <c r="E179" s="64" t="s">
        <v>251</v>
      </c>
      <c r="F179" s="64">
        <v>17</v>
      </c>
      <c r="G179" s="64" t="s">
        <v>252</v>
      </c>
      <c r="H179" s="65" t="s">
        <v>19</v>
      </c>
      <c r="I179" s="65" t="s">
        <v>19</v>
      </c>
      <c r="J179" s="77">
        <v>67831</v>
      </c>
      <c r="K179" s="64" t="s">
        <v>20</v>
      </c>
      <c r="L179" s="64" t="s">
        <v>21</v>
      </c>
      <c r="M179" s="66">
        <v>1597</v>
      </c>
      <c r="N179" s="66">
        <v>69</v>
      </c>
      <c r="O179" s="65" t="s">
        <v>19</v>
      </c>
      <c r="P179" s="84">
        <v>503.08</v>
      </c>
      <c r="Q179" s="80">
        <v>146</v>
      </c>
      <c r="R179" s="40">
        <v>379</v>
      </c>
      <c r="S179" s="64" t="s">
        <v>17</v>
      </c>
      <c r="T179" s="64" t="s">
        <v>109</v>
      </c>
      <c r="U179" s="57" t="s">
        <v>1270</v>
      </c>
      <c r="V179" s="40" t="s">
        <v>1039</v>
      </c>
      <c r="W179" s="41" t="s">
        <v>254</v>
      </c>
      <c r="X179" s="41" t="s">
        <v>37</v>
      </c>
      <c r="Y179" s="57" t="s">
        <v>19</v>
      </c>
      <c r="Z179" s="64">
        <v>67831</v>
      </c>
      <c r="AA179" s="64" t="s">
        <v>20</v>
      </c>
      <c r="AB179" s="73" t="s">
        <v>38</v>
      </c>
      <c r="AC179" s="66">
        <v>1597</v>
      </c>
      <c r="AD179" s="43">
        <v>69</v>
      </c>
      <c r="AE179" s="60"/>
      <c r="AF179" s="2">
        <v>3878.63</v>
      </c>
      <c r="AG179" s="61" t="s">
        <v>1213</v>
      </c>
      <c r="AH179" s="49" t="s">
        <v>1197</v>
      </c>
      <c r="AI179" s="62" t="s">
        <v>1214</v>
      </c>
    </row>
    <row r="180" spans="1:35" ht="90" customHeight="1" x14ac:dyDescent="0.3">
      <c r="A180" s="80">
        <v>138</v>
      </c>
      <c r="B180" s="40">
        <v>380</v>
      </c>
      <c r="C180" s="64" t="s">
        <v>17</v>
      </c>
      <c r="D180" s="64" t="s">
        <v>109</v>
      </c>
      <c r="E180" s="64" t="s">
        <v>253</v>
      </c>
      <c r="F180" s="64">
        <v>17</v>
      </c>
      <c r="G180" s="64" t="s">
        <v>254</v>
      </c>
      <c r="H180" s="65" t="s">
        <v>19</v>
      </c>
      <c r="I180" s="65" t="s">
        <v>19</v>
      </c>
      <c r="J180" s="77">
        <v>67831</v>
      </c>
      <c r="K180" s="64" t="s">
        <v>20</v>
      </c>
      <c r="L180" s="64" t="s">
        <v>21</v>
      </c>
      <c r="M180" s="66">
        <v>3600</v>
      </c>
      <c r="N180" s="66">
        <v>119</v>
      </c>
      <c r="O180" s="65" t="s">
        <v>19</v>
      </c>
      <c r="P180" s="84">
        <v>867.63</v>
      </c>
      <c r="Q180" s="80">
        <v>147</v>
      </c>
      <c r="R180" s="40">
        <v>380</v>
      </c>
      <c r="S180" s="64" t="s">
        <v>17</v>
      </c>
      <c r="T180" s="64" t="s">
        <v>109</v>
      </c>
      <c r="U180" s="64" t="s">
        <v>1269</v>
      </c>
      <c r="V180" s="64">
        <v>17</v>
      </c>
      <c r="W180" s="64" t="s">
        <v>254</v>
      </c>
      <c r="X180" s="65" t="s">
        <v>19</v>
      </c>
      <c r="Y180" s="57" t="s">
        <v>19</v>
      </c>
      <c r="Z180" s="64">
        <v>67831</v>
      </c>
      <c r="AA180" s="64" t="s">
        <v>20</v>
      </c>
      <c r="AB180" s="73" t="s">
        <v>38</v>
      </c>
      <c r="AC180" s="66">
        <v>3600</v>
      </c>
      <c r="AD180" s="66">
        <v>119</v>
      </c>
      <c r="AE180" s="60"/>
      <c r="AF180" s="2">
        <v>6689.23</v>
      </c>
      <c r="AG180" s="61" t="s">
        <v>1213</v>
      </c>
      <c r="AH180" s="49" t="s">
        <v>1197</v>
      </c>
      <c r="AI180" s="62" t="s">
        <v>1214</v>
      </c>
    </row>
    <row r="181" spans="1:35" ht="90" customHeight="1" x14ac:dyDescent="0.3">
      <c r="A181" s="80">
        <v>139</v>
      </c>
      <c r="B181" s="40">
        <v>381</v>
      </c>
      <c r="C181" s="64" t="s">
        <v>17</v>
      </c>
      <c r="D181" s="64" t="s">
        <v>109</v>
      </c>
      <c r="E181" s="64" t="s">
        <v>255</v>
      </c>
      <c r="F181" s="64">
        <v>17</v>
      </c>
      <c r="G181" s="64" t="s">
        <v>256</v>
      </c>
      <c r="H181" s="65" t="s">
        <v>19</v>
      </c>
      <c r="I181" s="65" t="s">
        <v>19</v>
      </c>
      <c r="J181" s="77">
        <v>69179</v>
      </c>
      <c r="K181" s="64" t="s">
        <v>20</v>
      </c>
      <c r="L181" s="64" t="s">
        <v>21</v>
      </c>
      <c r="M181" s="66">
        <v>3933</v>
      </c>
      <c r="N181" s="66">
        <v>109</v>
      </c>
      <c r="O181" s="65" t="s">
        <v>19</v>
      </c>
      <c r="P181" s="84">
        <v>794.72</v>
      </c>
      <c r="Q181" s="80">
        <v>148</v>
      </c>
      <c r="R181" s="40">
        <v>381</v>
      </c>
      <c r="S181" s="64" t="s">
        <v>17</v>
      </c>
      <c r="T181" s="64" t="s">
        <v>109</v>
      </c>
      <c r="U181" s="64" t="s">
        <v>255</v>
      </c>
      <c r="V181" s="64">
        <v>17</v>
      </c>
      <c r="W181" s="64" t="s">
        <v>256</v>
      </c>
      <c r="X181" s="65" t="s">
        <v>19</v>
      </c>
      <c r="Y181" s="57" t="s">
        <v>19</v>
      </c>
      <c r="Z181" s="64">
        <v>69179</v>
      </c>
      <c r="AA181" s="64" t="s">
        <v>20</v>
      </c>
      <c r="AB181" s="73" t="s">
        <v>38</v>
      </c>
      <c r="AC181" s="66">
        <v>3933</v>
      </c>
      <c r="AD181" s="66">
        <v>109</v>
      </c>
      <c r="AE181" s="60"/>
      <c r="AF181" s="2">
        <v>6127.11</v>
      </c>
      <c r="AG181" s="61" t="s">
        <v>1213</v>
      </c>
      <c r="AH181" s="49" t="s">
        <v>1197</v>
      </c>
      <c r="AI181" s="62" t="s">
        <v>1214</v>
      </c>
    </row>
    <row r="182" spans="1:35" ht="90" customHeight="1" x14ac:dyDescent="0.3">
      <c r="A182" s="80">
        <v>140</v>
      </c>
      <c r="B182" s="40">
        <v>382</v>
      </c>
      <c r="C182" s="64" t="s">
        <v>17</v>
      </c>
      <c r="D182" s="64" t="s">
        <v>109</v>
      </c>
      <c r="E182" s="64" t="s">
        <v>257</v>
      </c>
      <c r="F182" s="64">
        <v>17</v>
      </c>
      <c r="G182" s="64" t="s">
        <v>258</v>
      </c>
      <c r="H182" s="65" t="s">
        <v>19</v>
      </c>
      <c r="I182" s="65" t="s">
        <v>19</v>
      </c>
      <c r="J182" s="77">
        <v>69169</v>
      </c>
      <c r="K182" s="64" t="s">
        <v>20</v>
      </c>
      <c r="L182" s="64" t="s">
        <v>21</v>
      </c>
      <c r="M182" s="66">
        <v>4331</v>
      </c>
      <c r="N182" s="66">
        <v>130</v>
      </c>
      <c r="O182" s="65" t="s">
        <v>19</v>
      </c>
      <c r="P182" s="84">
        <v>947.83</v>
      </c>
      <c r="Q182" s="80">
        <v>149</v>
      </c>
      <c r="R182" s="40">
        <v>382</v>
      </c>
      <c r="S182" s="64" t="s">
        <v>17</v>
      </c>
      <c r="T182" s="64" t="s">
        <v>109</v>
      </c>
      <c r="U182" s="41" t="s">
        <v>257</v>
      </c>
      <c r="V182" s="40" t="s">
        <v>1039</v>
      </c>
      <c r="W182" s="41" t="s">
        <v>258</v>
      </c>
      <c r="X182" s="41" t="s">
        <v>19</v>
      </c>
      <c r="Y182" s="57" t="s">
        <v>19</v>
      </c>
      <c r="Z182" s="64">
        <v>69169</v>
      </c>
      <c r="AA182" s="64" t="s">
        <v>20</v>
      </c>
      <c r="AB182" s="73" t="s">
        <v>38</v>
      </c>
      <c r="AC182" s="66">
        <v>4331</v>
      </c>
      <c r="AD182" s="43">
        <v>130</v>
      </c>
      <c r="AE182" s="60"/>
      <c r="AF182" s="2">
        <v>7307.56</v>
      </c>
      <c r="AG182" s="61" t="s">
        <v>1213</v>
      </c>
      <c r="AH182" s="49" t="s">
        <v>1197</v>
      </c>
      <c r="AI182" s="62" t="s">
        <v>1214</v>
      </c>
    </row>
    <row r="183" spans="1:35" ht="90" customHeight="1" x14ac:dyDescent="0.3">
      <c r="A183" s="80">
        <v>141</v>
      </c>
      <c r="B183" s="40">
        <v>383</v>
      </c>
      <c r="C183" s="64" t="s">
        <v>17</v>
      </c>
      <c r="D183" s="64" t="s">
        <v>109</v>
      </c>
      <c r="E183" s="64" t="s">
        <v>259</v>
      </c>
      <c r="F183" s="64">
        <v>17</v>
      </c>
      <c r="G183" s="64" t="s">
        <v>260</v>
      </c>
      <c r="H183" s="65" t="s">
        <v>19</v>
      </c>
      <c r="I183" s="65" t="s">
        <v>19</v>
      </c>
      <c r="J183" s="77">
        <v>71161</v>
      </c>
      <c r="K183" s="64" t="s">
        <v>20</v>
      </c>
      <c r="L183" s="64" t="s">
        <v>21</v>
      </c>
      <c r="M183" s="66">
        <v>4251</v>
      </c>
      <c r="N183" s="66">
        <v>139</v>
      </c>
      <c r="O183" s="65" t="s">
        <v>19</v>
      </c>
      <c r="P183" s="84">
        <v>1013.45</v>
      </c>
      <c r="Q183" s="80">
        <v>150</v>
      </c>
      <c r="R183" s="40">
        <v>383</v>
      </c>
      <c r="S183" s="64" t="s">
        <v>17</v>
      </c>
      <c r="T183" s="64" t="s">
        <v>109</v>
      </c>
      <c r="U183" s="41" t="s">
        <v>259</v>
      </c>
      <c r="V183" s="40" t="s">
        <v>1039</v>
      </c>
      <c r="W183" s="41" t="s">
        <v>260</v>
      </c>
      <c r="X183" s="41" t="s">
        <v>19</v>
      </c>
      <c r="Y183" s="64" t="s">
        <v>37</v>
      </c>
      <c r="Z183" s="64">
        <v>71161</v>
      </c>
      <c r="AA183" s="64" t="s">
        <v>20</v>
      </c>
      <c r="AB183" s="73" t="s">
        <v>38</v>
      </c>
      <c r="AC183" s="66">
        <v>4251</v>
      </c>
      <c r="AD183" s="43">
        <v>139</v>
      </c>
      <c r="AE183" s="60"/>
      <c r="AF183" s="2">
        <v>7813.47</v>
      </c>
      <c r="AG183" s="61" t="s">
        <v>1213</v>
      </c>
      <c r="AH183" s="49" t="s">
        <v>1197</v>
      </c>
      <c r="AI183" s="62" t="s">
        <v>1214</v>
      </c>
    </row>
    <row r="184" spans="1:35" ht="90" customHeight="1" x14ac:dyDescent="0.3">
      <c r="A184" s="80">
        <v>142</v>
      </c>
      <c r="B184" s="40">
        <v>385</v>
      </c>
      <c r="C184" s="64" t="s">
        <v>17</v>
      </c>
      <c r="D184" s="64" t="s">
        <v>109</v>
      </c>
      <c r="E184" s="64" t="s">
        <v>261</v>
      </c>
      <c r="F184" s="64">
        <v>17</v>
      </c>
      <c r="G184" s="64" t="s">
        <v>262</v>
      </c>
      <c r="H184" s="65" t="s">
        <v>19</v>
      </c>
      <c r="I184" s="65" t="s">
        <v>19</v>
      </c>
      <c r="J184" s="77">
        <v>65671</v>
      </c>
      <c r="K184" s="64" t="s">
        <v>20</v>
      </c>
      <c r="L184" s="64" t="s">
        <v>21</v>
      </c>
      <c r="M184" s="66">
        <v>4000</v>
      </c>
      <c r="N184" s="66">
        <v>150</v>
      </c>
      <c r="O184" s="65" t="s">
        <v>19</v>
      </c>
      <c r="P184" s="84">
        <v>1093.6500000000001</v>
      </c>
      <c r="Q184" s="80">
        <v>151</v>
      </c>
      <c r="R184" s="40">
        <v>385</v>
      </c>
      <c r="S184" s="64" t="s">
        <v>17</v>
      </c>
      <c r="T184" s="64" t="s">
        <v>109</v>
      </c>
      <c r="U184" s="41" t="s">
        <v>1057</v>
      </c>
      <c r="V184" s="40" t="s">
        <v>1039</v>
      </c>
      <c r="W184" s="41" t="s">
        <v>262</v>
      </c>
      <c r="X184" s="41" t="s">
        <v>19</v>
      </c>
      <c r="Y184" s="41" t="s">
        <v>19</v>
      </c>
      <c r="Z184" s="77">
        <v>65671</v>
      </c>
      <c r="AA184" s="64" t="s">
        <v>20</v>
      </c>
      <c r="AB184" s="73" t="s">
        <v>38</v>
      </c>
      <c r="AC184" s="66">
        <v>4000</v>
      </c>
      <c r="AD184" s="43">
        <v>150</v>
      </c>
      <c r="AE184" s="60"/>
      <c r="AF184" s="2">
        <v>8431.7999999999993</v>
      </c>
      <c r="AG184" s="61" t="s">
        <v>1213</v>
      </c>
      <c r="AH184" s="49" t="s">
        <v>1197</v>
      </c>
      <c r="AI184" s="62" t="s">
        <v>1214</v>
      </c>
    </row>
    <row r="185" spans="1:35" ht="90" customHeight="1" x14ac:dyDescent="0.3">
      <c r="A185" s="80">
        <v>143</v>
      </c>
      <c r="B185" s="40">
        <v>386</v>
      </c>
      <c r="C185" s="64" t="s">
        <v>17</v>
      </c>
      <c r="D185" s="64" t="s">
        <v>109</v>
      </c>
      <c r="E185" s="64" t="s">
        <v>263</v>
      </c>
      <c r="F185" s="64">
        <v>17</v>
      </c>
      <c r="G185" s="64" t="s">
        <v>264</v>
      </c>
      <c r="H185" s="65" t="s">
        <v>19</v>
      </c>
      <c r="I185" s="65" t="s">
        <v>19</v>
      </c>
      <c r="J185" s="77" t="s">
        <v>37</v>
      </c>
      <c r="K185" s="64" t="s">
        <v>20</v>
      </c>
      <c r="L185" s="64" t="s">
        <v>21</v>
      </c>
      <c r="M185" s="66">
        <v>2500</v>
      </c>
      <c r="N185" s="66">
        <v>99</v>
      </c>
      <c r="O185" s="65" t="s">
        <v>19</v>
      </c>
      <c r="P185" s="84">
        <v>721.81</v>
      </c>
      <c r="Q185" s="80">
        <v>152</v>
      </c>
      <c r="R185" s="40">
        <v>386</v>
      </c>
      <c r="S185" s="64" t="s">
        <v>17</v>
      </c>
      <c r="T185" s="64" t="s">
        <v>109</v>
      </c>
      <c r="U185" s="57" t="s">
        <v>1271</v>
      </c>
      <c r="V185" s="58" t="s">
        <v>1039</v>
      </c>
      <c r="W185" s="57" t="s">
        <v>264</v>
      </c>
      <c r="X185" s="57" t="s">
        <v>19</v>
      </c>
      <c r="Y185" s="57" t="s">
        <v>19</v>
      </c>
      <c r="Z185" s="57" t="s">
        <v>37</v>
      </c>
      <c r="AA185" s="64" t="s">
        <v>20</v>
      </c>
      <c r="AB185" s="73" t="s">
        <v>38</v>
      </c>
      <c r="AC185" s="66">
        <v>2500</v>
      </c>
      <c r="AD185" s="43">
        <v>99</v>
      </c>
      <c r="AE185" s="60"/>
      <c r="AF185" s="2">
        <v>5564.99</v>
      </c>
      <c r="AG185" s="61" t="s">
        <v>1213</v>
      </c>
      <c r="AH185" s="49" t="s">
        <v>1197</v>
      </c>
      <c r="AI185" s="62" t="s">
        <v>1214</v>
      </c>
    </row>
    <row r="186" spans="1:35" ht="90" customHeight="1" x14ac:dyDescent="0.3">
      <c r="A186" s="80">
        <v>144</v>
      </c>
      <c r="B186" s="40">
        <v>388</v>
      </c>
      <c r="C186" s="64" t="s">
        <v>17</v>
      </c>
      <c r="D186" s="64" t="s">
        <v>109</v>
      </c>
      <c r="E186" s="64" t="s">
        <v>265</v>
      </c>
      <c r="F186" s="64">
        <v>17</v>
      </c>
      <c r="G186" s="64" t="s">
        <v>266</v>
      </c>
      <c r="H186" s="64">
        <v>50322</v>
      </c>
      <c r="I186" s="64">
        <v>50322</v>
      </c>
      <c r="J186" s="77">
        <v>71137</v>
      </c>
      <c r="K186" s="64" t="s">
        <v>20</v>
      </c>
      <c r="L186" s="64" t="s">
        <v>21</v>
      </c>
      <c r="M186" s="66">
        <v>4504</v>
      </c>
      <c r="N186" s="66">
        <v>226</v>
      </c>
      <c r="O186" s="65" t="s">
        <v>19</v>
      </c>
      <c r="P186" s="84">
        <v>1647.77</v>
      </c>
      <c r="Q186" s="80">
        <v>153</v>
      </c>
      <c r="R186" s="40">
        <v>388</v>
      </c>
      <c r="S186" s="64" t="s">
        <v>17</v>
      </c>
      <c r="T186" s="64" t="s">
        <v>109</v>
      </c>
      <c r="U186" s="64" t="s">
        <v>265</v>
      </c>
      <c r="V186" s="64">
        <v>17</v>
      </c>
      <c r="W186" s="64" t="s">
        <v>266</v>
      </c>
      <c r="X186" s="64">
        <v>50322</v>
      </c>
      <c r="Y186" s="64">
        <v>50322</v>
      </c>
      <c r="Z186" s="57" t="s">
        <v>37</v>
      </c>
      <c r="AA186" s="64" t="s">
        <v>20</v>
      </c>
      <c r="AB186" s="73" t="s">
        <v>38</v>
      </c>
      <c r="AC186" s="66">
        <v>4504</v>
      </c>
      <c r="AD186" s="66">
        <v>226</v>
      </c>
      <c r="AE186" s="60"/>
      <c r="AF186" s="2">
        <v>12703.91</v>
      </c>
      <c r="AG186" s="61" t="s">
        <v>1213</v>
      </c>
      <c r="AH186" s="49" t="s">
        <v>1197</v>
      </c>
      <c r="AI186" s="62" t="s">
        <v>1214</v>
      </c>
    </row>
    <row r="187" spans="1:35" ht="90" customHeight="1" x14ac:dyDescent="0.3">
      <c r="A187" s="80">
        <v>145</v>
      </c>
      <c r="B187" s="40">
        <v>389</v>
      </c>
      <c r="C187" s="64" t="s">
        <v>17</v>
      </c>
      <c r="D187" s="64" t="s">
        <v>109</v>
      </c>
      <c r="E187" s="64" t="s">
        <v>265</v>
      </c>
      <c r="F187" s="64">
        <v>17</v>
      </c>
      <c r="G187" s="64" t="s">
        <v>266</v>
      </c>
      <c r="H187" s="64">
        <v>50322</v>
      </c>
      <c r="I187" s="64">
        <v>50322</v>
      </c>
      <c r="J187" s="77">
        <v>71137</v>
      </c>
      <c r="K187" s="64" t="s">
        <v>20</v>
      </c>
      <c r="L187" s="64" t="s">
        <v>21</v>
      </c>
      <c r="M187" s="66">
        <v>4504</v>
      </c>
      <c r="N187" s="66">
        <v>122</v>
      </c>
      <c r="O187" s="65" t="s">
        <v>19</v>
      </c>
      <c r="P187" s="84">
        <v>889.5</v>
      </c>
      <c r="Q187" s="80">
        <v>154</v>
      </c>
      <c r="R187" s="40">
        <v>389</v>
      </c>
      <c r="S187" s="64" t="s">
        <v>17</v>
      </c>
      <c r="T187" s="64" t="s">
        <v>109</v>
      </c>
      <c r="U187" s="64" t="s">
        <v>265</v>
      </c>
      <c r="V187" s="64">
        <v>17</v>
      </c>
      <c r="W187" s="64" t="s">
        <v>266</v>
      </c>
      <c r="X187" s="64">
        <v>50322</v>
      </c>
      <c r="Y187" s="64">
        <v>50322</v>
      </c>
      <c r="Z187" s="57" t="s">
        <v>37</v>
      </c>
      <c r="AA187" s="64" t="s">
        <v>20</v>
      </c>
      <c r="AB187" s="73" t="s">
        <v>38</v>
      </c>
      <c r="AC187" s="66">
        <v>4504</v>
      </c>
      <c r="AD187" s="66">
        <v>122</v>
      </c>
      <c r="AE187" s="60"/>
      <c r="AF187" s="2">
        <v>6857.86</v>
      </c>
      <c r="AG187" s="61" t="s">
        <v>1213</v>
      </c>
      <c r="AH187" s="49" t="s">
        <v>1197</v>
      </c>
      <c r="AI187" s="62" t="s">
        <v>1214</v>
      </c>
    </row>
    <row r="188" spans="1:35" ht="90" customHeight="1" x14ac:dyDescent="0.3">
      <c r="A188" s="80">
        <v>146</v>
      </c>
      <c r="B188" s="40">
        <v>390</v>
      </c>
      <c r="C188" s="64" t="s">
        <v>17</v>
      </c>
      <c r="D188" s="64" t="s">
        <v>109</v>
      </c>
      <c r="E188" s="64" t="s">
        <v>267</v>
      </c>
      <c r="F188" s="64">
        <v>17</v>
      </c>
      <c r="G188" s="64" t="s">
        <v>268</v>
      </c>
      <c r="H188" s="65" t="s">
        <v>19</v>
      </c>
      <c r="I188" s="65" t="s">
        <v>19</v>
      </c>
      <c r="J188" s="77">
        <v>64379</v>
      </c>
      <c r="K188" s="64" t="s">
        <v>20</v>
      </c>
      <c r="L188" s="64" t="s">
        <v>21</v>
      </c>
      <c r="M188" s="66">
        <v>2284</v>
      </c>
      <c r="N188" s="66">
        <v>529</v>
      </c>
      <c r="O188" s="65" t="s">
        <v>19</v>
      </c>
      <c r="P188" s="84">
        <v>3856.94</v>
      </c>
      <c r="Q188" s="80">
        <v>155</v>
      </c>
      <c r="R188" s="40">
        <v>390</v>
      </c>
      <c r="S188" s="64" t="s">
        <v>17</v>
      </c>
      <c r="T188" s="64" t="s">
        <v>109</v>
      </c>
      <c r="U188" s="41" t="s">
        <v>267</v>
      </c>
      <c r="V188" s="40" t="s">
        <v>1039</v>
      </c>
      <c r="W188" s="41" t="s">
        <v>268</v>
      </c>
      <c r="X188" s="41" t="s">
        <v>19</v>
      </c>
      <c r="Y188" s="41" t="s">
        <v>19</v>
      </c>
      <c r="Z188" s="64">
        <v>64379</v>
      </c>
      <c r="AA188" s="64" t="s">
        <v>20</v>
      </c>
      <c r="AB188" s="73" t="s">
        <v>38</v>
      </c>
      <c r="AC188" s="66">
        <v>2284</v>
      </c>
      <c r="AD188" s="43">
        <v>529</v>
      </c>
      <c r="AE188" s="60"/>
      <c r="AF188" s="2">
        <v>29736.15</v>
      </c>
      <c r="AG188" s="61" t="s">
        <v>1213</v>
      </c>
      <c r="AH188" s="49" t="s">
        <v>1197</v>
      </c>
      <c r="AI188" s="62" t="s">
        <v>1214</v>
      </c>
    </row>
    <row r="189" spans="1:35" ht="90" customHeight="1" x14ac:dyDescent="0.3">
      <c r="A189" s="80">
        <v>147</v>
      </c>
      <c r="B189" s="40">
        <v>391</v>
      </c>
      <c r="C189" s="64" t="s">
        <v>17</v>
      </c>
      <c r="D189" s="64" t="s">
        <v>109</v>
      </c>
      <c r="E189" s="64" t="s">
        <v>267</v>
      </c>
      <c r="F189" s="64">
        <v>17</v>
      </c>
      <c r="G189" s="64" t="s">
        <v>268</v>
      </c>
      <c r="H189" s="65" t="s">
        <v>19</v>
      </c>
      <c r="I189" s="65" t="s">
        <v>19</v>
      </c>
      <c r="J189" s="77">
        <v>64379</v>
      </c>
      <c r="K189" s="64" t="s">
        <v>20</v>
      </c>
      <c r="L189" s="64" t="s">
        <v>21</v>
      </c>
      <c r="M189" s="66">
        <v>2284</v>
      </c>
      <c r="N189" s="66">
        <v>129</v>
      </c>
      <c r="O189" s="65" t="s">
        <v>19</v>
      </c>
      <c r="P189" s="84">
        <v>940.54</v>
      </c>
      <c r="Q189" s="80">
        <v>156</v>
      </c>
      <c r="R189" s="40">
        <v>391</v>
      </c>
      <c r="S189" s="64" t="s">
        <v>17</v>
      </c>
      <c r="T189" s="64" t="s">
        <v>109</v>
      </c>
      <c r="U189" s="41" t="s">
        <v>267</v>
      </c>
      <c r="V189" s="40" t="s">
        <v>1039</v>
      </c>
      <c r="W189" s="41" t="s">
        <v>268</v>
      </c>
      <c r="X189" s="41" t="s">
        <v>19</v>
      </c>
      <c r="Y189" s="41" t="s">
        <v>19</v>
      </c>
      <c r="Z189" s="64">
        <v>64379</v>
      </c>
      <c r="AA189" s="64" t="s">
        <v>20</v>
      </c>
      <c r="AB189" s="73" t="s">
        <v>38</v>
      </c>
      <c r="AC189" s="66">
        <v>2284</v>
      </c>
      <c r="AD189" s="43">
        <v>129</v>
      </c>
      <c r="AE189" s="60"/>
      <c r="AF189" s="2">
        <v>7251.35</v>
      </c>
      <c r="AG189" s="61" t="s">
        <v>1213</v>
      </c>
      <c r="AH189" s="49" t="s">
        <v>1197</v>
      </c>
      <c r="AI189" s="62" t="s">
        <v>1214</v>
      </c>
    </row>
    <row r="190" spans="1:35" ht="90" customHeight="1" x14ac:dyDescent="0.3">
      <c r="A190" s="80">
        <v>148</v>
      </c>
      <c r="B190" s="40">
        <v>392</v>
      </c>
      <c r="C190" s="64" t="s">
        <v>17</v>
      </c>
      <c r="D190" s="64" t="s">
        <v>109</v>
      </c>
      <c r="E190" s="64" t="s">
        <v>269</v>
      </c>
      <c r="F190" s="64">
        <v>17</v>
      </c>
      <c r="G190" s="64" t="s">
        <v>270</v>
      </c>
      <c r="H190" s="65" t="s">
        <v>19</v>
      </c>
      <c r="I190" s="65" t="s">
        <v>19</v>
      </c>
      <c r="J190" s="77">
        <v>65141</v>
      </c>
      <c r="K190" s="64" t="s">
        <v>20</v>
      </c>
      <c r="L190" s="64" t="s">
        <v>21</v>
      </c>
      <c r="M190" s="66">
        <v>1070</v>
      </c>
      <c r="N190" s="66">
        <v>64</v>
      </c>
      <c r="O190" s="65" t="s">
        <v>19</v>
      </c>
      <c r="P190" s="84">
        <v>466.62</v>
      </c>
      <c r="Q190" s="80">
        <v>157</v>
      </c>
      <c r="R190" s="40">
        <v>392</v>
      </c>
      <c r="S190" s="64" t="s">
        <v>17</v>
      </c>
      <c r="T190" s="64" t="s">
        <v>109</v>
      </c>
      <c r="U190" s="41" t="s">
        <v>1272</v>
      </c>
      <c r="V190" s="40" t="s">
        <v>1039</v>
      </c>
      <c r="W190" s="41" t="s">
        <v>270</v>
      </c>
      <c r="X190" s="41" t="s">
        <v>19</v>
      </c>
      <c r="Y190" s="41" t="s">
        <v>19</v>
      </c>
      <c r="Z190" s="64">
        <v>65141</v>
      </c>
      <c r="AA190" s="64" t="s">
        <v>20</v>
      </c>
      <c r="AB190" s="73" t="s">
        <v>38</v>
      </c>
      <c r="AC190" s="66">
        <v>1070</v>
      </c>
      <c r="AD190" s="43">
        <v>64</v>
      </c>
      <c r="AE190" s="60"/>
      <c r="AF190" s="2">
        <v>3597.57</v>
      </c>
      <c r="AG190" s="61" t="s">
        <v>1213</v>
      </c>
      <c r="AH190" s="49" t="s">
        <v>1197</v>
      </c>
      <c r="AI190" s="62" t="s">
        <v>1214</v>
      </c>
    </row>
    <row r="191" spans="1:35" ht="90" customHeight="1" x14ac:dyDescent="0.3">
      <c r="A191" s="80">
        <v>149</v>
      </c>
      <c r="B191" s="40">
        <v>393</v>
      </c>
      <c r="C191" s="64" t="s">
        <v>17</v>
      </c>
      <c r="D191" s="64" t="s">
        <v>109</v>
      </c>
      <c r="E191" s="64" t="s">
        <v>269</v>
      </c>
      <c r="F191" s="64">
        <v>17</v>
      </c>
      <c r="G191" s="64" t="s">
        <v>270</v>
      </c>
      <c r="H191" s="65" t="s">
        <v>19</v>
      </c>
      <c r="I191" s="65" t="s">
        <v>19</v>
      </c>
      <c r="J191" s="77">
        <v>65141</v>
      </c>
      <c r="K191" s="64" t="s">
        <v>20</v>
      </c>
      <c r="L191" s="64" t="s">
        <v>21</v>
      </c>
      <c r="M191" s="66">
        <v>1070</v>
      </c>
      <c r="N191" s="66">
        <v>294</v>
      </c>
      <c r="O191" s="65" t="s">
        <v>19</v>
      </c>
      <c r="P191" s="84">
        <v>2143.5500000000002</v>
      </c>
      <c r="Q191" s="80">
        <v>158</v>
      </c>
      <c r="R191" s="40">
        <v>393</v>
      </c>
      <c r="S191" s="64" t="s">
        <v>17</v>
      </c>
      <c r="T191" s="64" t="s">
        <v>109</v>
      </c>
      <c r="U191" s="41" t="s">
        <v>1272</v>
      </c>
      <c r="V191" s="40" t="s">
        <v>1039</v>
      </c>
      <c r="W191" s="41" t="s">
        <v>270</v>
      </c>
      <c r="X191" s="41" t="s">
        <v>19</v>
      </c>
      <c r="Y191" s="41" t="s">
        <v>19</v>
      </c>
      <c r="Z191" s="64">
        <v>65141</v>
      </c>
      <c r="AA191" s="64" t="s">
        <v>20</v>
      </c>
      <c r="AB191" s="73" t="s">
        <v>38</v>
      </c>
      <c r="AC191" s="66">
        <v>1070</v>
      </c>
      <c r="AD191" s="43">
        <v>294</v>
      </c>
      <c r="AE191" s="60"/>
      <c r="AF191" s="2">
        <v>16526.330000000002</v>
      </c>
      <c r="AG191" s="61" t="s">
        <v>1213</v>
      </c>
      <c r="AH191" s="49" t="s">
        <v>1197</v>
      </c>
      <c r="AI191" s="62" t="s">
        <v>1214</v>
      </c>
    </row>
    <row r="192" spans="1:35" ht="90" customHeight="1" x14ac:dyDescent="0.3">
      <c r="A192" s="80">
        <v>150</v>
      </c>
      <c r="B192" s="40">
        <v>394</v>
      </c>
      <c r="C192" s="64" t="s">
        <v>17</v>
      </c>
      <c r="D192" s="64" t="s">
        <v>109</v>
      </c>
      <c r="E192" s="64" t="s">
        <v>271</v>
      </c>
      <c r="F192" s="64">
        <v>17</v>
      </c>
      <c r="G192" s="64" t="s">
        <v>272</v>
      </c>
      <c r="H192" s="65" t="s">
        <v>19</v>
      </c>
      <c r="I192" s="65" t="s">
        <v>19</v>
      </c>
      <c r="J192" s="77">
        <v>64369</v>
      </c>
      <c r="K192" s="64" t="s">
        <v>20</v>
      </c>
      <c r="L192" s="64" t="s">
        <v>21</v>
      </c>
      <c r="M192" s="66">
        <v>1124</v>
      </c>
      <c r="N192" s="66">
        <v>327</v>
      </c>
      <c r="O192" s="65" t="s">
        <v>19</v>
      </c>
      <c r="P192" s="84">
        <v>2384.16</v>
      </c>
      <c r="Q192" s="80">
        <v>159</v>
      </c>
      <c r="R192" s="40">
        <v>394</v>
      </c>
      <c r="S192" s="64" t="s">
        <v>17</v>
      </c>
      <c r="T192" s="64" t="s">
        <v>109</v>
      </c>
      <c r="U192" s="64" t="s">
        <v>1273</v>
      </c>
      <c r="V192" s="64">
        <v>17</v>
      </c>
      <c r="W192" s="64" t="s">
        <v>272</v>
      </c>
      <c r="X192" s="65" t="s">
        <v>19</v>
      </c>
      <c r="Y192" s="41" t="s">
        <v>19</v>
      </c>
      <c r="Z192" s="64">
        <v>64369</v>
      </c>
      <c r="AA192" s="64" t="s">
        <v>20</v>
      </c>
      <c r="AB192" s="73" t="s">
        <v>38</v>
      </c>
      <c r="AC192" s="66">
        <v>1124</v>
      </c>
      <c r="AD192" s="66">
        <v>327</v>
      </c>
      <c r="AE192" s="60"/>
      <c r="AF192" s="2">
        <v>18381.32</v>
      </c>
      <c r="AG192" s="61" t="s">
        <v>1213</v>
      </c>
      <c r="AH192" s="49" t="s">
        <v>1197</v>
      </c>
      <c r="AI192" s="62" t="s">
        <v>1214</v>
      </c>
    </row>
    <row r="193" spans="1:35" ht="90" customHeight="1" x14ac:dyDescent="0.3">
      <c r="A193" s="80">
        <v>151</v>
      </c>
      <c r="B193" s="40">
        <v>395</v>
      </c>
      <c r="C193" s="64" t="s">
        <v>17</v>
      </c>
      <c r="D193" s="64" t="s">
        <v>109</v>
      </c>
      <c r="E193" s="64" t="s">
        <v>271</v>
      </c>
      <c r="F193" s="64">
        <v>17</v>
      </c>
      <c r="G193" s="64" t="s">
        <v>272</v>
      </c>
      <c r="H193" s="65" t="s">
        <v>19</v>
      </c>
      <c r="I193" s="65" t="s">
        <v>19</v>
      </c>
      <c r="J193" s="77">
        <v>64369</v>
      </c>
      <c r="K193" s="64" t="s">
        <v>20</v>
      </c>
      <c r="L193" s="64" t="s">
        <v>21</v>
      </c>
      <c r="M193" s="66">
        <v>1124</v>
      </c>
      <c r="N193" s="66">
        <v>70</v>
      </c>
      <c r="O193" s="65" t="s">
        <v>19</v>
      </c>
      <c r="P193" s="84">
        <v>510.37</v>
      </c>
      <c r="Q193" s="80">
        <v>160</v>
      </c>
      <c r="R193" s="40">
        <v>395</v>
      </c>
      <c r="S193" s="64" t="s">
        <v>17</v>
      </c>
      <c r="T193" s="64" t="s">
        <v>109</v>
      </c>
      <c r="U193" s="64" t="s">
        <v>1273</v>
      </c>
      <c r="V193" s="64">
        <v>17</v>
      </c>
      <c r="W193" s="64" t="s">
        <v>272</v>
      </c>
      <c r="X193" s="65" t="s">
        <v>19</v>
      </c>
      <c r="Y193" s="41" t="s">
        <v>19</v>
      </c>
      <c r="Z193" s="64">
        <v>64369</v>
      </c>
      <c r="AA193" s="64" t="s">
        <v>20</v>
      </c>
      <c r="AB193" s="73" t="s">
        <v>38</v>
      </c>
      <c r="AC193" s="66">
        <v>1124</v>
      </c>
      <c r="AD193" s="66">
        <v>70</v>
      </c>
      <c r="AE193" s="60"/>
      <c r="AF193" s="2">
        <v>3934.84</v>
      </c>
      <c r="AG193" s="61" t="s">
        <v>1213</v>
      </c>
      <c r="AH193" s="49" t="s">
        <v>1197</v>
      </c>
      <c r="AI193" s="62" t="s">
        <v>1214</v>
      </c>
    </row>
    <row r="194" spans="1:35" ht="75" customHeight="1" x14ac:dyDescent="0.3">
      <c r="A194" s="361">
        <v>152</v>
      </c>
      <c r="B194" s="392">
        <v>398</v>
      </c>
      <c r="C194" s="392" t="s">
        <v>17</v>
      </c>
      <c r="D194" s="392" t="s">
        <v>109</v>
      </c>
      <c r="E194" s="392" t="s">
        <v>273</v>
      </c>
      <c r="F194" s="392">
        <v>17</v>
      </c>
      <c r="G194" s="392" t="s">
        <v>274</v>
      </c>
      <c r="H194" s="392">
        <v>51480</v>
      </c>
      <c r="I194" s="392">
        <v>51480</v>
      </c>
      <c r="J194" s="392">
        <v>75767</v>
      </c>
      <c r="K194" s="392" t="s">
        <v>20</v>
      </c>
      <c r="L194" s="392" t="s">
        <v>38</v>
      </c>
      <c r="M194" s="392">
        <v>4450</v>
      </c>
      <c r="N194" s="384">
        <v>1665</v>
      </c>
      <c r="O194" s="392" t="s">
        <v>19</v>
      </c>
      <c r="P194" s="384">
        <v>30559.41</v>
      </c>
      <c r="Q194" s="361">
        <v>161</v>
      </c>
      <c r="R194" s="392">
        <v>398</v>
      </c>
      <c r="S194" s="392" t="s">
        <v>17</v>
      </c>
      <c r="T194" s="392" t="s">
        <v>109</v>
      </c>
      <c r="U194" s="392" t="s">
        <v>1274</v>
      </c>
      <c r="V194" s="392">
        <v>17</v>
      </c>
      <c r="W194" s="392" t="s">
        <v>274</v>
      </c>
      <c r="X194" s="392">
        <v>51480</v>
      </c>
      <c r="Y194" s="392">
        <v>51480</v>
      </c>
      <c r="Z194" s="392" t="s">
        <v>37</v>
      </c>
      <c r="AA194" s="392" t="s">
        <v>20</v>
      </c>
      <c r="AB194" s="73" t="s">
        <v>38</v>
      </c>
      <c r="AC194" s="384">
        <v>4450</v>
      </c>
      <c r="AD194" s="66">
        <v>1018</v>
      </c>
      <c r="AE194" s="60"/>
      <c r="AF194" s="2">
        <v>57223.82</v>
      </c>
      <c r="AG194" s="61" t="s">
        <v>1213</v>
      </c>
      <c r="AH194" s="49" t="s">
        <v>1204</v>
      </c>
      <c r="AI194" s="62" t="s">
        <v>1215</v>
      </c>
    </row>
    <row r="195" spans="1:35" ht="86.4" x14ac:dyDescent="0.3">
      <c r="A195" s="362"/>
      <c r="B195" s="393"/>
      <c r="C195" s="393"/>
      <c r="D195" s="393"/>
      <c r="E195" s="393"/>
      <c r="F195" s="393"/>
      <c r="G195" s="393"/>
      <c r="H195" s="393"/>
      <c r="I195" s="393"/>
      <c r="J195" s="393"/>
      <c r="K195" s="393"/>
      <c r="L195" s="393"/>
      <c r="M195" s="393"/>
      <c r="N195" s="385"/>
      <c r="O195" s="393"/>
      <c r="P195" s="385"/>
      <c r="Q195" s="362"/>
      <c r="R195" s="393"/>
      <c r="S195" s="393"/>
      <c r="T195" s="393"/>
      <c r="U195" s="393"/>
      <c r="V195" s="393"/>
      <c r="W195" s="393"/>
      <c r="X195" s="393"/>
      <c r="Y195" s="393"/>
      <c r="Z195" s="393"/>
      <c r="AA195" s="393"/>
      <c r="AB195" s="73" t="s">
        <v>21</v>
      </c>
      <c r="AC195" s="385"/>
      <c r="AD195" s="66">
        <v>647</v>
      </c>
      <c r="AE195" s="60"/>
      <c r="AF195" s="2">
        <v>4747.04</v>
      </c>
      <c r="AG195" s="61" t="s">
        <v>1213</v>
      </c>
      <c r="AH195" s="49" t="s">
        <v>1207</v>
      </c>
      <c r="AI195" s="62" t="s">
        <v>1216</v>
      </c>
    </row>
    <row r="196" spans="1:35" ht="75" customHeight="1" x14ac:dyDescent="0.3">
      <c r="A196" s="361">
        <v>153</v>
      </c>
      <c r="B196" s="392">
        <v>401</v>
      </c>
      <c r="C196" s="392" t="s">
        <v>17</v>
      </c>
      <c r="D196" s="392" t="s">
        <v>109</v>
      </c>
      <c r="E196" s="392" t="s">
        <v>275</v>
      </c>
      <c r="F196" s="392">
        <v>17</v>
      </c>
      <c r="G196" s="392" t="s">
        <v>276</v>
      </c>
      <c r="H196" s="392" t="s">
        <v>19</v>
      </c>
      <c r="I196" s="392" t="s">
        <v>19</v>
      </c>
      <c r="J196" s="392">
        <v>71925</v>
      </c>
      <c r="K196" s="392" t="s">
        <v>20</v>
      </c>
      <c r="L196" s="392" t="s">
        <v>21</v>
      </c>
      <c r="M196" s="392">
        <v>5158</v>
      </c>
      <c r="N196" s="384">
        <v>390</v>
      </c>
      <c r="O196" s="392" t="s">
        <v>19</v>
      </c>
      <c r="P196" s="384">
        <v>2843.49</v>
      </c>
      <c r="Q196" s="361">
        <v>162</v>
      </c>
      <c r="R196" s="392">
        <v>401</v>
      </c>
      <c r="S196" s="392" t="s">
        <v>17</v>
      </c>
      <c r="T196" s="392" t="s">
        <v>109</v>
      </c>
      <c r="U196" s="392" t="s">
        <v>275</v>
      </c>
      <c r="V196" s="392">
        <v>17</v>
      </c>
      <c r="W196" s="392" t="s">
        <v>276</v>
      </c>
      <c r="X196" s="392" t="s">
        <v>19</v>
      </c>
      <c r="Y196" s="392" t="s">
        <v>37</v>
      </c>
      <c r="Z196" s="392">
        <v>71925</v>
      </c>
      <c r="AA196" s="392" t="s">
        <v>20</v>
      </c>
      <c r="AB196" s="73" t="s">
        <v>38</v>
      </c>
      <c r="AC196" s="384">
        <v>5158</v>
      </c>
      <c r="AD196" s="66">
        <v>289</v>
      </c>
      <c r="AE196" s="60"/>
      <c r="AF196" s="2">
        <v>16245.27</v>
      </c>
      <c r="AG196" s="61" t="s">
        <v>1213</v>
      </c>
      <c r="AH196" s="49" t="s">
        <v>1204</v>
      </c>
      <c r="AI196" s="62" t="s">
        <v>1215</v>
      </c>
    </row>
    <row r="197" spans="1:35" ht="86.4" x14ac:dyDescent="0.3">
      <c r="A197" s="362"/>
      <c r="B197" s="393"/>
      <c r="C197" s="393"/>
      <c r="D197" s="393"/>
      <c r="E197" s="393"/>
      <c r="F197" s="393"/>
      <c r="G197" s="393"/>
      <c r="H197" s="393"/>
      <c r="I197" s="393"/>
      <c r="J197" s="393"/>
      <c r="K197" s="393"/>
      <c r="L197" s="393"/>
      <c r="M197" s="393"/>
      <c r="N197" s="385"/>
      <c r="O197" s="393"/>
      <c r="P197" s="385"/>
      <c r="Q197" s="362"/>
      <c r="R197" s="393"/>
      <c r="S197" s="393"/>
      <c r="T197" s="393"/>
      <c r="U197" s="393"/>
      <c r="V197" s="393"/>
      <c r="W197" s="393"/>
      <c r="X197" s="393"/>
      <c r="Y197" s="393"/>
      <c r="Z197" s="393"/>
      <c r="AA197" s="393"/>
      <c r="AB197" s="73" t="s">
        <v>21</v>
      </c>
      <c r="AC197" s="385"/>
      <c r="AD197" s="66">
        <v>101</v>
      </c>
      <c r="AE197" s="60"/>
      <c r="AF197" s="2">
        <v>741.04</v>
      </c>
      <c r="AG197" s="61" t="s">
        <v>1213</v>
      </c>
      <c r="AH197" s="49" t="s">
        <v>1207</v>
      </c>
      <c r="AI197" s="62" t="s">
        <v>1216</v>
      </c>
    </row>
    <row r="198" spans="1:35" ht="75" customHeight="1" x14ac:dyDescent="0.3">
      <c r="A198" s="361">
        <v>154</v>
      </c>
      <c r="B198" s="392">
        <v>402</v>
      </c>
      <c r="C198" s="392" t="s">
        <v>17</v>
      </c>
      <c r="D198" s="392" t="s">
        <v>109</v>
      </c>
      <c r="E198" s="392" t="s">
        <v>275</v>
      </c>
      <c r="F198" s="392">
        <v>17</v>
      </c>
      <c r="G198" s="392" t="s">
        <v>276</v>
      </c>
      <c r="H198" s="392" t="s">
        <v>19</v>
      </c>
      <c r="I198" s="392" t="s">
        <v>19</v>
      </c>
      <c r="J198" s="392">
        <v>71925</v>
      </c>
      <c r="K198" s="392" t="s">
        <v>20</v>
      </c>
      <c r="L198" s="392" t="s">
        <v>21</v>
      </c>
      <c r="M198" s="392">
        <v>5158</v>
      </c>
      <c r="N198" s="384">
        <v>3211</v>
      </c>
      <c r="O198" s="392" t="s">
        <v>19</v>
      </c>
      <c r="P198" s="384">
        <v>23411.4</v>
      </c>
      <c r="Q198" s="361">
        <v>163</v>
      </c>
      <c r="R198" s="392">
        <v>402</v>
      </c>
      <c r="S198" s="392" t="s">
        <v>17</v>
      </c>
      <c r="T198" s="392" t="s">
        <v>109</v>
      </c>
      <c r="U198" s="392" t="s">
        <v>275</v>
      </c>
      <c r="V198" s="392">
        <v>17</v>
      </c>
      <c r="W198" s="392" t="s">
        <v>276</v>
      </c>
      <c r="X198" s="392" t="s">
        <v>19</v>
      </c>
      <c r="Y198" s="392" t="s">
        <v>37</v>
      </c>
      <c r="Z198" s="392">
        <v>71925</v>
      </c>
      <c r="AA198" s="392" t="s">
        <v>20</v>
      </c>
      <c r="AB198" s="73" t="s">
        <v>38</v>
      </c>
      <c r="AC198" s="384">
        <v>5158</v>
      </c>
      <c r="AD198" s="66">
        <v>1816</v>
      </c>
      <c r="AE198" s="60"/>
      <c r="AF198" s="2">
        <v>102080.99</v>
      </c>
      <c r="AG198" s="61" t="s">
        <v>1213</v>
      </c>
      <c r="AH198" s="49" t="s">
        <v>1204</v>
      </c>
      <c r="AI198" s="62" t="s">
        <v>1215</v>
      </c>
    </row>
    <row r="199" spans="1:35" ht="86.4" x14ac:dyDescent="0.3">
      <c r="A199" s="362"/>
      <c r="B199" s="393"/>
      <c r="C199" s="393"/>
      <c r="D199" s="393"/>
      <c r="E199" s="393"/>
      <c r="F199" s="393"/>
      <c r="G199" s="393"/>
      <c r="H199" s="393"/>
      <c r="I199" s="393"/>
      <c r="J199" s="393"/>
      <c r="K199" s="393"/>
      <c r="L199" s="393"/>
      <c r="M199" s="393"/>
      <c r="N199" s="385"/>
      <c r="O199" s="393"/>
      <c r="P199" s="385"/>
      <c r="Q199" s="362"/>
      <c r="R199" s="393"/>
      <c r="S199" s="393"/>
      <c r="T199" s="393"/>
      <c r="U199" s="393"/>
      <c r="V199" s="393"/>
      <c r="W199" s="393"/>
      <c r="X199" s="393"/>
      <c r="Y199" s="393"/>
      <c r="Z199" s="393"/>
      <c r="AA199" s="393"/>
      <c r="AB199" s="73" t="s">
        <v>21</v>
      </c>
      <c r="AC199" s="385"/>
      <c r="AD199" s="66">
        <v>1395</v>
      </c>
      <c r="AE199" s="60"/>
      <c r="AF199" s="2">
        <v>10235.120000000001</v>
      </c>
      <c r="AG199" s="61" t="s">
        <v>1213</v>
      </c>
      <c r="AH199" s="49" t="s">
        <v>1207</v>
      </c>
      <c r="AI199" s="62" t="s">
        <v>1216</v>
      </c>
    </row>
    <row r="200" spans="1:35" ht="75" customHeight="1" x14ac:dyDescent="0.3">
      <c r="A200" s="361">
        <v>155</v>
      </c>
      <c r="B200" s="392">
        <v>403</v>
      </c>
      <c r="C200" s="392" t="s">
        <v>17</v>
      </c>
      <c r="D200" s="392" t="s">
        <v>109</v>
      </c>
      <c r="E200" s="392" t="s">
        <v>277</v>
      </c>
      <c r="F200" s="392">
        <v>17</v>
      </c>
      <c r="G200" s="392" t="s">
        <v>274</v>
      </c>
      <c r="H200" s="392" t="s">
        <v>19</v>
      </c>
      <c r="I200" s="392" t="s">
        <v>19</v>
      </c>
      <c r="J200" s="392">
        <v>67831</v>
      </c>
      <c r="K200" s="392" t="s">
        <v>20</v>
      </c>
      <c r="L200" s="392" t="s">
        <v>21</v>
      </c>
      <c r="M200" s="392">
        <v>3600</v>
      </c>
      <c r="N200" s="384">
        <v>2584</v>
      </c>
      <c r="O200" s="392" t="s">
        <v>19</v>
      </c>
      <c r="P200" s="384">
        <v>18839.939999999999</v>
      </c>
      <c r="Q200" s="361">
        <v>164</v>
      </c>
      <c r="R200" s="392">
        <v>403</v>
      </c>
      <c r="S200" s="392" t="s">
        <v>17</v>
      </c>
      <c r="T200" s="392" t="s">
        <v>109</v>
      </c>
      <c r="U200" s="392" t="s">
        <v>277</v>
      </c>
      <c r="V200" s="392">
        <v>17</v>
      </c>
      <c r="W200" s="392" t="s">
        <v>274</v>
      </c>
      <c r="X200" s="392" t="s">
        <v>19</v>
      </c>
      <c r="Y200" s="392" t="s">
        <v>37</v>
      </c>
      <c r="Z200" s="392">
        <v>67831</v>
      </c>
      <c r="AA200" s="392" t="s">
        <v>20</v>
      </c>
      <c r="AB200" s="73" t="s">
        <v>38</v>
      </c>
      <c r="AC200" s="384">
        <v>3600</v>
      </c>
      <c r="AD200" s="66">
        <v>1295</v>
      </c>
      <c r="AE200" s="60"/>
      <c r="AF200" s="2">
        <v>72794.539999999994</v>
      </c>
      <c r="AG200" s="61" t="s">
        <v>1213</v>
      </c>
      <c r="AH200" s="49" t="s">
        <v>1204</v>
      </c>
      <c r="AI200" s="62" t="s">
        <v>1215</v>
      </c>
    </row>
    <row r="201" spans="1:35" ht="86.4" x14ac:dyDescent="0.3">
      <c r="A201" s="362"/>
      <c r="B201" s="393"/>
      <c r="C201" s="393"/>
      <c r="D201" s="393"/>
      <c r="E201" s="393"/>
      <c r="F201" s="393"/>
      <c r="G201" s="393"/>
      <c r="H201" s="393"/>
      <c r="I201" s="393"/>
      <c r="J201" s="393"/>
      <c r="K201" s="393"/>
      <c r="L201" s="393"/>
      <c r="M201" s="393"/>
      <c r="N201" s="385"/>
      <c r="O201" s="393"/>
      <c r="P201" s="385"/>
      <c r="Q201" s="362"/>
      <c r="R201" s="393"/>
      <c r="S201" s="393"/>
      <c r="T201" s="393"/>
      <c r="U201" s="393"/>
      <c r="V201" s="393"/>
      <c r="W201" s="393"/>
      <c r="X201" s="393"/>
      <c r="Y201" s="393"/>
      <c r="Z201" s="393"/>
      <c r="AA201" s="393"/>
      <c r="AB201" s="73" t="s">
        <v>21</v>
      </c>
      <c r="AC201" s="385"/>
      <c r="AD201" s="66">
        <v>1289</v>
      </c>
      <c r="AE201" s="60"/>
      <c r="AF201" s="2">
        <v>9457.39</v>
      </c>
      <c r="AG201" s="61" t="s">
        <v>1213</v>
      </c>
      <c r="AH201" s="49" t="s">
        <v>1207</v>
      </c>
      <c r="AI201" s="62" t="s">
        <v>1216</v>
      </c>
    </row>
    <row r="202" spans="1:35" ht="75" customHeight="1" x14ac:dyDescent="0.3">
      <c r="A202" s="361">
        <v>156</v>
      </c>
      <c r="B202" s="392">
        <v>404</v>
      </c>
      <c r="C202" s="392" t="s">
        <v>17</v>
      </c>
      <c r="D202" s="392" t="s">
        <v>109</v>
      </c>
      <c r="E202" s="392" t="s">
        <v>277</v>
      </c>
      <c r="F202" s="392">
        <v>17</v>
      </c>
      <c r="G202" s="392" t="s">
        <v>274</v>
      </c>
      <c r="H202" s="392" t="s">
        <v>19</v>
      </c>
      <c r="I202" s="392" t="s">
        <v>19</v>
      </c>
      <c r="J202" s="392">
        <v>67831</v>
      </c>
      <c r="K202" s="392" t="s">
        <v>20</v>
      </c>
      <c r="L202" s="392" t="s">
        <v>21</v>
      </c>
      <c r="M202" s="392">
        <v>3600</v>
      </c>
      <c r="N202" s="384">
        <v>345</v>
      </c>
      <c r="O202" s="392" t="s">
        <v>19</v>
      </c>
      <c r="P202" s="384">
        <v>2515.4</v>
      </c>
      <c r="Q202" s="361">
        <v>165</v>
      </c>
      <c r="R202" s="392">
        <v>404</v>
      </c>
      <c r="S202" s="392" t="s">
        <v>17</v>
      </c>
      <c r="T202" s="392" t="s">
        <v>109</v>
      </c>
      <c r="U202" s="392" t="s">
        <v>277</v>
      </c>
      <c r="V202" s="392">
        <v>17</v>
      </c>
      <c r="W202" s="392" t="s">
        <v>274</v>
      </c>
      <c r="X202" s="392" t="s">
        <v>19</v>
      </c>
      <c r="Y202" s="392" t="s">
        <v>37</v>
      </c>
      <c r="Z202" s="392">
        <v>67831</v>
      </c>
      <c r="AA202" s="392" t="s">
        <v>20</v>
      </c>
      <c r="AB202" s="73" t="s">
        <v>38</v>
      </c>
      <c r="AC202" s="384">
        <v>3600</v>
      </c>
      <c r="AD202" s="66">
        <v>28</v>
      </c>
      <c r="AE202" s="60"/>
      <c r="AF202" s="2">
        <v>1573.94</v>
      </c>
      <c r="AG202" s="61" t="s">
        <v>1213</v>
      </c>
      <c r="AH202" s="49" t="s">
        <v>1204</v>
      </c>
      <c r="AI202" s="62" t="s">
        <v>1215</v>
      </c>
    </row>
    <row r="203" spans="1:35" ht="86.4" x14ac:dyDescent="0.3">
      <c r="A203" s="362"/>
      <c r="B203" s="393"/>
      <c r="C203" s="393"/>
      <c r="D203" s="393"/>
      <c r="E203" s="393"/>
      <c r="F203" s="393"/>
      <c r="G203" s="393"/>
      <c r="H203" s="393"/>
      <c r="I203" s="393"/>
      <c r="J203" s="393"/>
      <c r="K203" s="393"/>
      <c r="L203" s="393"/>
      <c r="M203" s="393"/>
      <c r="N203" s="385"/>
      <c r="O203" s="393"/>
      <c r="P203" s="385"/>
      <c r="Q203" s="362"/>
      <c r="R203" s="393"/>
      <c r="S203" s="393"/>
      <c r="T203" s="393"/>
      <c r="U203" s="393"/>
      <c r="V203" s="393"/>
      <c r="W203" s="393"/>
      <c r="X203" s="393"/>
      <c r="Y203" s="393"/>
      <c r="Z203" s="393"/>
      <c r="AA203" s="393"/>
      <c r="AB203" s="73" t="s">
        <v>21</v>
      </c>
      <c r="AC203" s="385"/>
      <c r="AD203" s="66">
        <v>317</v>
      </c>
      <c r="AE203" s="60"/>
      <c r="AF203" s="2">
        <v>2325.83</v>
      </c>
      <c r="AG203" s="61" t="s">
        <v>1213</v>
      </c>
      <c r="AH203" s="49" t="s">
        <v>1207</v>
      </c>
      <c r="AI203" s="62" t="s">
        <v>1216</v>
      </c>
    </row>
    <row r="204" spans="1:35" ht="57.6" x14ac:dyDescent="0.3">
      <c r="A204" s="361">
        <v>157</v>
      </c>
      <c r="B204" s="365">
        <v>405</v>
      </c>
      <c r="C204" s="365" t="s">
        <v>17</v>
      </c>
      <c r="D204" s="365" t="s">
        <v>109</v>
      </c>
      <c r="E204" s="365" t="s">
        <v>112</v>
      </c>
      <c r="F204" s="365">
        <v>17</v>
      </c>
      <c r="G204" s="365" t="s">
        <v>278</v>
      </c>
      <c r="H204" s="365" t="s">
        <v>19</v>
      </c>
      <c r="I204" s="365" t="s">
        <v>19</v>
      </c>
      <c r="J204" s="370" t="s">
        <v>19</v>
      </c>
      <c r="K204" s="365" t="s">
        <v>20</v>
      </c>
      <c r="L204" s="365" t="s">
        <v>21</v>
      </c>
      <c r="M204" s="365">
        <v>2857</v>
      </c>
      <c r="N204" s="363">
        <v>2687</v>
      </c>
      <c r="O204" s="365" t="s">
        <v>19</v>
      </c>
      <c r="P204" s="363">
        <v>19590.919999999998</v>
      </c>
      <c r="Q204" s="361">
        <v>166</v>
      </c>
      <c r="R204" s="365">
        <v>405</v>
      </c>
      <c r="S204" s="365" t="s">
        <v>17</v>
      </c>
      <c r="T204" s="365" t="s">
        <v>109</v>
      </c>
      <c r="U204" s="392" t="s">
        <v>1255</v>
      </c>
      <c r="V204" s="365" t="s">
        <v>1039</v>
      </c>
      <c r="W204" s="365" t="s">
        <v>278</v>
      </c>
      <c r="X204" s="365" t="s">
        <v>19</v>
      </c>
      <c r="Y204" s="365" t="s">
        <v>19</v>
      </c>
      <c r="Z204" s="365" t="s">
        <v>19</v>
      </c>
      <c r="AA204" s="365" t="s">
        <v>20</v>
      </c>
      <c r="AB204" s="73" t="s">
        <v>38</v>
      </c>
      <c r="AC204" s="363">
        <v>2857</v>
      </c>
      <c r="AD204" s="43">
        <v>931</v>
      </c>
      <c r="AE204" s="388" t="s">
        <v>37</v>
      </c>
      <c r="AF204" s="2">
        <v>52333.37</v>
      </c>
      <c r="AG204" s="61" t="s">
        <v>1213</v>
      </c>
      <c r="AH204" s="352" t="s">
        <v>1197</v>
      </c>
      <c r="AI204" s="354" t="s">
        <v>1214</v>
      </c>
    </row>
    <row r="205" spans="1:35" ht="57.6" x14ac:dyDescent="0.3">
      <c r="A205" s="391"/>
      <c r="B205" s="366"/>
      <c r="C205" s="366"/>
      <c r="D205" s="366"/>
      <c r="E205" s="366"/>
      <c r="F205" s="366"/>
      <c r="G205" s="366"/>
      <c r="H205" s="366"/>
      <c r="I205" s="366"/>
      <c r="J205" s="371"/>
      <c r="K205" s="366"/>
      <c r="L205" s="366"/>
      <c r="M205" s="366"/>
      <c r="N205" s="364"/>
      <c r="O205" s="366"/>
      <c r="P205" s="364"/>
      <c r="Q205" s="362"/>
      <c r="R205" s="366"/>
      <c r="S205" s="366"/>
      <c r="T205" s="366"/>
      <c r="U205" s="393"/>
      <c r="V205" s="366"/>
      <c r="W205" s="366"/>
      <c r="X205" s="366"/>
      <c r="Y205" s="366"/>
      <c r="Z205" s="366"/>
      <c r="AA205" s="366"/>
      <c r="AB205" s="73" t="s">
        <v>21</v>
      </c>
      <c r="AC205" s="364"/>
      <c r="AD205" s="43">
        <v>1756</v>
      </c>
      <c r="AE205" s="389"/>
      <c r="AF205" s="2">
        <v>12883.77</v>
      </c>
      <c r="AG205" s="61" t="s">
        <v>1213</v>
      </c>
      <c r="AH205" s="353"/>
      <c r="AI205" s="355"/>
    </row>
    <row r="206" spans="1:35" ht="57.6" x14ac:dyDescent="0.3">
      <c r="A206" s="379">
        <v>158</v>
      </c>
      <c r="B206" s="388">
        <v>406</v>
      </c>
      <c r="C206" s="388" t="s">
        <v>17</v>
      </c>
      <c r="D206" s="388" t="s">
        <v>109</v>
      </c>
      <c r="E206" s="388" t="s">
        <v>218</v>
      </c>
      <c r="F206" s="388">
        <v>17</v>
      </c>
      <c r="G206" s="388" t="s">
        <v>279</v>
      </c>
      <c r="H206" s="388" t="s">
        <v>19</v>
      </c>
      <c r="I206" s="388" t="s">
        <v>19</v>
      </c>
      <c r="J206" s="392">
        <v>72654</v>
      </c>
      <c r="K206" s="388" t="s">
        <v>20</v>
      </c>
      <c r="L206" s="388" t="s">
        <v>21</v>
      </c>
      <c r="M206" s="388">
        <v>1890</v>
      </c>
      <c r="N206" s="384">
        <v>1890</v>
      </c>
      <c r="O206" s="388" t="s">
        <v>19</v>
      </c>
      <c r="P206" s="384">
        <v>13779.99</v>
      </c>
      <c r="Q206" s="361">
        <v>167</v>
      </c>
      <c r="R206" s="388">
        <v>406</v>
      </c>
      <c r="S206" s="388" t="s">
        <v>17</v>
      </c>
      <c r="T206" s="388" t="s">
        <v>109</v>
      </c>
      <c r="U206" s="388" t="s">
        <v>218</v>
      </c>
      <c r="V206" s="388" t="s">
        <v>1039</v>
      </c>
      <c r="W206" s="388" t="s">
        <v>279</v>
      </c>
      <c r="X206" s="388" t="s">
        <v>19</v>
      </c>
      <c r="Y206" s="388" t="s">
        <v>37</v>
      </c>
      <c r="Z206" s="388">
        <v>72654</v>
      </c>
      <c r="AA206" s="388" t="s">
        <v>20</v>
      </c>
      <c r="AB206" s="73" t="s">
        <v>38</v>
      </c>
      <c r="AC206" s="384">
        <v>1890</v>
      </c>
      <c r="AD206" s="43">
        <v>492</v>
      </c>
      <c r="AE206" s="388" t="s">
        <v>37</v>
      </c>
      <c r="AF206" s="2">
        <v>27656.3</v>
      </c>
      <c r="AG206" s="61" t="s">
        <v>1213</v>
      </c>
      <c r="AH206" s="352" t="s">
        <v>1197</v>
      </c>
      <c r="AI206" s="354" t="s">
        <v>1214</v>
      </c>
    </row>
    <row r="207" spans="1:35" ht="57.6" x14ac:dyDescent="0.3">
      <c r="A207" s="380"/>
      <c r="B207" s="389"/>
      <c r="C207" s="389"/>
      <c r="D207" s="389"/>
      <c r="E207" s="389"/>
      <c r="F207" s="389"/>
      <c r="G207" s="389"/>
      <c r="H207" s="389"/>
      <c r="I207" s="389"/>
      <c r="J207" s="393"/>
      <c r="K207" s="389"/>
      <c r="L207" s="389"/>
      <c r="M207" s="389"/>
      <c r="N207" s="385"/>
      <c r="O207" s="389"/>
      <c r="P207" s="385"/>
      <c r="Q207" s="362"/>
      <c r="R207" s="389"/>
      <c r="S207" s="389"/>
      <c r="T207" s="389"/>
      <c r="U207" s="389"/>
      <c r="V207" s="389"/>
      <c r="W207" s="389"/>
      <c r="X207" s="389"/>
      <c r="Y207" s="389"/>
      <c r="Z207" s="389"/>
      <c r="AA207" s="389"/>
      <c r="AB207" s="73" t="s">
        <v>21</v>
      </c>
      <c r="AC207" s="385"/>
      <c r="AD207" s="43">
        <v>1398</v>
      </c>
      <c r="AE207" s="389"/>
      <c r="AF207" s="2">
        <v>10257.129999999999</v>
      </c>
      <c r="AG207" s="61" t="s">
        <v>1213</v>
      </c>
      <c r="AH207" s="353"/>
      <c r="AI207" s="355"/>
    </row>
    <row r="208" spans="1:35" ht="75" customHeight="1" x14ac:dyDescent="0.3">
      <c r="A208" s="361">
        <v>159</v>
      </c>
      <c r="B208" s="392">
        <v>407</v>
      </c>
      <c r="C208" s="392" t="s">
        <v>17</v>
      </c>
      <c r="D208" s="392" t="s">
        <v>109</v>
      </c>
      <c r="E208" s="392" t="s">
        <v>280</v>
      </c>
      <c r="F208" s="392">
        <v>17</v>
      </c>
      <c r="G208" s="392" t="s">
        <v>281</v>
      </c>
      <c r="H208" s="392" t="s">
        <v>19</v>
      </c>
      <c r="I208" s="392" t="s">
        <v>19</v>
      </c>
      <c r="J208" s="392">
        <v>60904</v>
      </c>
      <c r="K208" s="392" t="s">
        <v>20</v>
      </c>
      <c r="L208" s="392" t="s">
        <v>21</v>
      </c>
      <c r="M208" s="392">
        <v>1355</v>
      </c>
      <c r="N208" s="384">
        <v>1355</v>
      </c>
      <c r="O208" s="392" t="s">
        <v>19</v>
      </c>
      <c r="P208" s="384">
        <v>9879.31</v>
      </c>
      <c r="Q208" s="361">
        <v>168</v>
      </c>
      <c r="R208" s="392">
        <v>407</v>
      </c>
      <c r="S208" s="392" t="s">
        <v>17</v>
      </c>
      <c r="T208" s="392" t="s">
        <v>109</v>
      </c>
      <c r="U208" s="392" t="s">
        <v>280</v>
      </c>
      <c r="V208" s="392">
        <v>17</v>
      </c>
      <c r="W208" s="392" t="s">
        <v>281</v>
      </c>
      <c r="X208" s="392" t="s">
        <v>19</v>
      </c>
      <c r="Y208" s="392" t="s">
        <v>37</v>
      </c>
      <c r="Z208" s="392">
        <v>60904</v>
      </c>
      <c r="AA208" s="392" t="s">
        <v>20</v>
      </c>
      <c r="AB208" s="73" t="s">
        <v>38</v>
      </c>
      <c r="AC208" s="384">
        <v>1355</v>
      </c>
      <c r="AD208" s="43">
        <v>164</v>
      </c>
      <c r="AE208" s="60"/>
      <c r="AF208" s="2">
        <v>9218.77</v>
      </c>
      <c r="AG208" s="61" t="s">
        <v>1213</v>
      </c>
      <c r="AH208" s="49" t="s">
        <v>1204</v>
      </c>
      <c r="AI208" s="62" t="s">
        <v>1215</v>
      </c>
    </row>
    <row r="209" spans="1:35" ht="86.4" x14ac:dyDescent="0.3">
      <c r="A209" s="362"/>
      <c r="B209" s="393"/>
      <c r="C209" s="393"/>
      <c r="D209" s="393"/>
      <c r="E209" s="393"/>
      <c r="F209" s="393"/>
      <c r="G209" s="393"/>
      <c r="H209" s="393"/>
      <c r="I209" s="393"/>
      <c r="J209" s="393"/>
      <c r="K209" s="393"/>
      <c r="L209" s="393"/>
      <c r="M209" s="393"/>
      <c r="N209" s="385"/>
      <c r="O209" s="393"/>
      <c r="P209" s="385"/>
      <c r="Q209" s="362"/>
      <c r="R209" s="393"/>
      <c r="S209" s="393"/>
      <c r="T209" s="393"/>
      <c r="U209" s="393"/>
      <c r="V209" s="393"/>
      <c r="W209" s="393"/>
      <c r="X209" s="393"/>
      <c r="Y209" s="393"/>
      <c r="Z209" s="393"/>
      <c r="AA209" s="393"/>
      <c r="AB209" s="73" t="s">
        <v>21</v>
      </c>
      <c r="AC209" s="385"/>
      <c r="AD209" s="43">
        <v>1191</v>
      </c>
      <c r="AE209" s="60"/>
      <c r="AF209" s="2">
        <v>8738.3700000000008</v>
      </c>
      <c r="AG209" s="61" t="s">
        <v>1213</v>
      </c>
      <c r="AH209" s="49" t="s">
        <v>1207</v>
      </c>
      <c r="AI209" s="62" t="s">
        <v>1216</v>
      </c>
    </row>
    <row r="210" spans="1:35" ht="57.6" x14ac:dyDescent="0.3">
      <c r="A210" s="361">
        <v>160</v>
      </c>
      <c r="B210" s="392">
        <v>408</v>
      </c>
      <c r="C210" s="392" t="s">
        <v>17</v>
      </c>
      <c r="D210" s="392" t="s">
        <v>109</v>
      </c>
      <c r="E210" s="392" t="s">
        <v>282</v>
      </c>
      <c r="F210" s="392">
        <v>17</v>
      </c>
      <c r="G210" s="392" t="s">
        <v>283</v>
      </c>
      <c r="H210" s="392" t="s">
        <v>19</v>
      </c>
      <c r="I210" s="392" t="s">
        <v>19</v>
      </c>
      <c r="J210" s="392">
        <v>66515</v>
      </c>
      <c r="K210" s="392" t="s">
        <v>20</v>
      </c>
      <c r="L210" s="392" t="s">
        <v>21</v>
      </c>
      <c r="M210" s="392">
        <v>4046</v>
      </c>
      <c r="N210" s="392">
        <v>4046</v>
      </c>
      <c r="O210" s="392" t="s">
        <v>19</v>
      </c>
      <c r="P210" s="363">
        <v>29499.39</v>
      </c>
      <c r="Q210" s="361">
        <v>169</v>
      </c>
      <c r="R210" s="392">
        <v>408</v>
      </c>
      <c r="S210" s="365" t="s">
        <v>17</v>
      </c>
      <c r="T210" s="365" t="s">
        <v>109</v>
      </c>
      <c r="U210" s="365" t="s">
        <v>282</v>
      </c>
      <c r="V210" s="365" t="s">
        <v>1039</v>
      </c>
      <c r="W210" s="365" t="s">
        <v>283</v>
      </c>
      <c r="X210" s="365" t="s">
        <v>19</v>
      </c>
      <c r="Y210" s="365" t="s">
        <v>37</v>
      </c>
      <c r="Z210" s="365">
        <v>66515</v>
      </c>
      <c r="AA210" s="41" t="s">
        <v>20</v>
      </c>
      <c r="AB210" s="73" t="s">
        <v>38</v>
      </c>
      <c r="AC210" s="363">
        <v>4046</v>
      </c>
      <c r="AD210" s="43">
        <v>40</v>
      </c>
      <c r="AE210" s="60"/>
      <c r="AF210" s="2">
        <v>2248.48</v>
      </c>
      <c r="AG210" s="61" t="s">
        <v>1213</v>
      </c>
      <c r="AH210" s="352" t="s">
        <v>1197</v>
      </c>
      <c r="AI210" s="354" t="s">
        <v>1214</v>
      </c>
    </row>
    <row r="211" spans="1:35" ht="57.6" x14ac:dyDescent="0.3">
      <c r="A211" s="374"/>
      <c r="B211" s="394"/>
      <c r="C211" s="394"/>
      <c r="D211" s="394"/>
      <c r="E211" s="394"/>
      <c r="F211" s="394"/>
      <c r="G211" s="394"/>
      <c r="H211" s="394"/>
      <c r="I211" s="394"/>
      <c r="J211" s="394"/>
      <c r="K211" s="394"/>
      <c r="L211" s="394"/>
      <c r="M211" s="394"/>
      <c r="N211" s="394"/>
      <c r="O211" s="394"/>
      <c r="P211" s="372"/>
      <c r="Q211" s="374"/>
      <c r="R211" s="394"/>
      <c r="S211" s="390"/>
      <c r="T211" s="390"/>
      <c r="U211" s="390"/>
      <c r="V211" s="390"/>
      <c r="W211" s="390"/>
      <c r="X211" s="390"/>
      <c r="Y211" s="390"/>
      <c r="Z211" s="390"/>
      <c r="AA211" s="41" t="s">
        <v>20</v>
      </c>
      <c r="AB211" s="73" t="s">
        <v>21</v>
      </c>
      <c r="AC211" s="372"/>
      <c r="AD211" s="43">
        <v>4006</v>
      </c>
      <c r="AE211" s="60"/>
      <c r="AF211" s="2">
        <v>29392.02</v>
      </c>
      <c r="AG211" s="61" t="s">
        <v>1213</v>
      </c>
      <c r="AH211" s="375"/>
      <c r="AI211" s="376"/>
    </row>
    <row r="212" spans="1:35" ht="75" customHeight="1" x14ac:dyDescent="0.3">
      <c r="A212" s="361">
        <v>161</v>
      </c>
      <c r="B212" s="392">
        <v>409</v>
      </c>
      <c r="C212" s="392" t="s">
        <v>17</v>
      </c>
      <c r="D212" s="392" t="s">
        <v>109</v>
      </c>
      <c r="E212" s="392" t="s">
        <v>54</v>
      </c>
      <c r="F212" s="392">
        <v>17</v>
      </c>
      <c r="G212" s="392" t="s">
        <v>284</v>
      </c>
      <c r="H212" s="392" t="s">
        <v>19</v>
      </c>
      <c r="I212" s="392" t="s">
        <v>19</v>
      </c>
      <c r="J212" s="392" t="s">
        <v>19</v>
      </c>
      <c r="K212" s="392" t="s">
        <v>20</v>
      </c>
      <c r="L212" s="392" t="s">
        <v>21</v>
      </c>
      <c r="M212" s="392">
        <v>5245</v>
      </c>
      <c r="N212" s="392">
        <v>5126</v>
      </c>
      <c r="O212" s="392" t="s">
        <v>19</v>
      </c>
      <c r="P212" s="392">
        <v>37373.67</v>
      </c>
      <c r="Q212" s="361">
        <v>170</v>
      </c>
      <c r="R212" s="392">
        <v>409</v>
      </c>
      <c r="S212" s="392" t="s">
        <v>17</v>
      </c>
      <c r="T212" s="392" t="s">
        <v>109</v>
      </c>
      <c r="U212" s="392" t="s">
        <v>1331</v>
      </c>
      <c r="V212" s="392" t="s">
        <v>1039</v>
      </c>
      <c r="W212" s="392" t="s">
        <v>284</v>
      </c>
      <c r="X212" s="392" t="s">
        <v>37</v>
      </c>
      <c r="Y212" s="392" t="s">
        <v>37</v>
      </c>
      <c r="Z212" s="392" t="s">
        <v>37</v>
      </c>
      <c r="AA212" s="392" t="s">
        <v>20</v>
      </c>
      <c r="AB212" s="73" t="s">
        <v>38</v>
      </c>
      <c r="AC212" s="363">
        <v>5245</v>
      </c>
      <c r="AD212" s="43">
        <v>1770</v>
      </c>
      <c r="AE212" s="60"/>
      <c r="AF212" s="2">
        <v>99495.24</v>
      </c>
      <c r="AG212" s="61" t="s">
        <v>1213</v>
      </c>
      <c r="AH212" s="352" t="s">
        <v>1197</v>
      </c>
      <c r="AI212" s="354" t="s">
        <v>1214</v>
      </c>
    </row>
    <row r="213" spans="1:35" ht="57.6" x14ac:dyDescent="0.3">
      <c r="A213" s="362"/>
      <c r="B213" s="393"/>
      <c r="C213" s="393"/>
      <c r="D213" s="393"/>
      <c r="E213" s="393"/>
      <c r="F213" s="393"/>
      <c r="G213" s="393"/>
      <c r="H213" s="393"/>
      <c r="I213" s="393"/>
      <c r="J213" s="393"/>
      <c r="K213" s="393"/>
      <c r="L213" s="393"/>
      <c r="M213" s="393"/>
      <c r="N213" s="393"/>
      <c r="O213" s="393"/>
      <c r="P213" s="393"/>
      <c r="Q213" s="362"/>
      <c r="R213" s="393"/>
      <c r="S213" s="393"/>
      <c r="T213" s="393"/>
      <c r="U213" s="393"/>
      <c r="V213" s="393"/>
      <c r="W213" s="393"/>
      <c r="X213" s="393"/>
      <c r="Y213" s="393"/>
      <c r="Z213" s="393"/>
      <c r="AA213" s="393"/>
      <c r="AB213" s="73" t="s">
        <v>21</v>
      </c>
      <c r="AC213" s="364"/>
      <c r="AD213" s="43">
        <v>3356</v>
      </c>
      <c r="AE213" s="60"/>
      <c r="AF213" s="2">
        <v>24622.97</v>
      </c>
      <c r="AG213" s="61" t="s">
        <v>1213</v>
      </c>
      <c r="AH213" s="353"/>
      <c r="AI213" s="355"/>
    </row>
    <row r="214" spans="1:35" ht="75" customHeight="1" x14ac:dyDescent="0.3">
      <c r="A214" s="361">
        <v>162</v>
      </c>
      <c r="B214" s="392">
        <v>410</v>
      </c>
      <c r="C214" s="392" t="s">
        <v>17</v>
      </c>
      <c r="D214" s="392" t="s">
        <v>109</v>
      </c>
      <c r="E214" s="392" t="s">
        <v>285</v>
      </c>
      <c r="F214" s="392">
        <v>17</v>
      </c>
      <c r="G214" s="392" t="s">
        <v>286</v>
      </c>
      <c r="H214" s="392" t="s">
        <v>19</v>
      </c>
      <c r="I214" s="392" t="s">
        <v>19</v>
      </c>
      <c r="J214" s="392">
        <v>71157</v>
      </c>
      <c r="K214" s="392" t="s">
        <v>20</v>
      </c>
      <c r="L214" s="392" t="s">
        <v>21</v>
      </c>
      <c r="M214" s="392">
        <v>2625</v>
      </c>
      <c r="N214" s="384">
        <v>843</v>
      </c>
      <c r="O214" s="392" t="s">
        <v>19</v>
      </c>
      <c r="P214" s="384">
        <v>6146.31</v>
      </c>
      <c r="Q214" s="361">
        <v>171</v>
      </c>
      <c r="R214" s="392">
        <v>410</v>
      </c>
      <c r="S214" s="392" t="s">
        <v>17</v>
      </c>
      <c r="T214" s="392" t="s">
        <v>109</v>
      </c>
      <c r="U214" s="392" t="s">
        <v>285</v>
      </c>
      <c r="V214" s="392">
        <v>17</v>
      </c>
      <c r="W214" s="392" t="s">
        <v>286</v>
      </c>
      <c r="X214" s="392" t="s">
        <v>19</v>
      </c>
      <c r="Y214" s="377" t="s">
        <v>37</v>
      </c>
      <c r="Z214" s="392">
        <v>71157</v>
      </c>
      <c r="AA214" s="392" t="s">
        <v>20</v>
      </c>
      <c r="AB214" s="73" t="s">
        <v>38</v>
      </c>
      <c r="AC214" s="384">
        <v>2625</v>
      </c>
      <c r="AD214" s="66">
        <v>108</v>
      </c>
      <c r="AE214" s="60"/>
      <c r="AF214" s="2">
        <v>6070.9</v>
      </c>
      <c r="AG214" s="61" t="s">
        <v>1213</v>
      </c>
      <c r="AH214" s="49" t="s">
        <v>1204</v>
      </c>
      <c r="AI214" s="62" t="s">
        <v>1215</v>
      </c>
    </row>
    <row r="215" spans="1:35" ht="86.4" x14ac:dyDescent="0.3">
      <c r="A215" s="362"/>
      <c r="B215" s="393"/>
      <c r="C215" s="393"/>
      <c r="D215" s="393"/>
      <c r="E215" s="393"/>
      <c r="F215" s="393"/>
      <c r="G215" s="393"/>
      <c r="H215" s="393"/>
      <c r="I215" s="393"/>
      <c r="J215" s="393"/>
      <c r="K215" s="393"/>
      <c r="L215" s="393"/>
      <c r="M215" s="393"/>
      <c r="N215" s="385"/>
      <c r="O215" s="393"/>
      <c r="P215" s="385"/>
      <c r="Q215" s="362"/>
      <c r="R215" s="393"/>
      <c r="S215" s="393"/>
      <c r="T215" s="393"/>
      <c r="U215" s="393"/>
      <c r="V215" s="393"/>
      <c r="W215" s="393"/>
      <c r="X215" s="393"/>
      <c r="Y215" s="378"/>
      <c r="Z215" s="393"/>
      <c r="AA215" s="393"/>
      <c r="AB215" s="73" t="s">
        <v>21</v>
      </c>
      <c r="AC215" s="385"/>
      <c r="AD215" s="66">
        <v>735</v>
      </c>
      <c r="AE215" s="60"/>
      <c r="AF215" s="2">
        <v>5392.7</v>
      </c>
      <c r="AG215" s="61" t="s">
        <v>1213</v>
      </c>
      <c r="AH215" s="49" t="s">
        <v>1207</v>
      </c>
      <c r="AI215" s="62" t="s">
        <v>1216</v>
      </c>
    </row>
    <row r="216" spans="1:35" ht="75" customHeight="1" x14ac:dyDescent="0.3">
      <c r="A216" s="361">
        <v>163</v>
      </c>
      <c r="B216" s="392">
        <v>411</v>
      </c>
      <c r="C216" s="392" t="s">
        <v>17</v>
      </c>
      <c r="D216" s="392" t="s">
        <v>109</v>
      </c>
      <c r="E216" s="392" t="s">
        <v>285</v>
      </c>
      <c r="F216" s="392">
        <v>17</v>
      </c>
      <c r="G216" s="392" t="s">
        <v>286</v>
      </c>
      <c r="H216" s="392" t="s">
        <v>19</v>
      </c>
      <c r="I216" s="392" t="s">
        <v>19</v>
      </c>
      <c r="J216" s="392">
        <v>71157</v>
      </c>
      <c r="K216" s="392" t="s">
        <v>20</v>
      </c>
      <c r="L216" s="392" t="s">
        <v>21</v>
      </c>
      <c r="M216" s="392">
        <v>2625</v>
      </c>
      <c r="N216" s="384">
        <v>1026</v>
      </c>
      <c r="O216" s="392" t="s">
        <v>19</v>
      </c>
      <c r="P216" s="384">
        <v>7480.57</v>
      </c>
      <c r="Q216" s="361">
        <v>172</v>
      </c>
      <c r="R216" s="392">
        <v>411</v>
      </c>
      <c r="S216" s="392" t="s">
        <v>17</v>
      </c>
      <c r="T216" s="392" t="s">
        <v>109</v>
      </c>
      <c r="U216" s="392" t="s">
        <v>285</v>
      </c>
      <c r="V216" s="392">
        <v>17</v>
      </c>
      <c r="W216" s="392" t="s">
        <v>286</v>
      </c>
      <c r="X216" s="392" t="s">
        <v>19</v>
      </c>
      <c r="Y216" s="392" t="s">
        <v>37</v>
      </c>
      <c r="Z216" s="392">
        <v>71157</v>
      </c>
      <c r="AA216" s="392" t="s">
        <v>20</v>
      </c>
      <c r="AB216" s="73" t="s">
        <v>38</v>
      </c>
      <c r="AC216" s="384">
        <v>2625</v>
      </c>
      <c r="AD216" s="66">
        <v>880</v>
      </c>
      <c r="AE216" s="60"/>
      <c r="AF216" s="2">
        <v>49466.559999999998</v>
      </c>
      <c r="AG216" s="61" t="s">
        <v>1213</v>
      </c>
      <c r="AH216" s="49" t="s">
        <v>1204</v>
      </c>
      <c r="AI216" s="62" t="s">
        <v>1215</v>
      </c>
    </row>
    <row r="217" spans="1:35" ht="86.4" x14ac:dyDescent="0.3">
      <c r="A217" s="362"/>
      <c r="B217" s="393"/>
      <c r="C217" s="393"/>
      <c r="D217" s="393"/>
      <c r="E217" s="393"/>
      <c r="F217" s="393"/>
      <c r="G217" s="393"/>
      <c r="H217" s="393"/>
      <c r="I217" s="393"/>
      <c r="J217" s="393"/>
      <c r="K217" s="393"/>
      <c r="L217" s="393"/>
      <c r="M217" s="393"/>
      <c r="N217" s="385"/>
      <c r="O217" s="393"/>
      <c r="P217" s="385"/>
      <c r="Q217" s="362"/>
      <c r="R217" s="393"/>
      <c r="S217" s="393"/>
      <c r="T217" s="393"/>
      <c r="U217" s="393"/>
      <c r="V217" s="393"/>
      <c r="W217" s="393"/>
      <c r="X217" s="393"/>
      <c r="Y217" s="393"/>
      <c r="Z217" s="393"/>
      <c r="AA217" s="393"/>
      <c r="AB217" s="73" t="s">
        <v>21</v>
      </c>
      <c r="AC217" s="385"/>
      <c r="AD217" s="66">
        <v>146</v>
      </c>
      <c r="AE217" s="60"/>
      <c r="AF217" s="2">
        <v>1071.2</v>
      </c>
      <c r="AG217" s="61" t="s">
        <v>1213</v>
      </c>
      <c r="AH217" s="49" t="s">
        <v>1207</v>
      </c>
      <c r="AI217" s="62" t="s">
        <v>1216</v>
      </c>
    </row>
    <row r="218" spans="1:35" ht="90" customHeight="1" x14ac:dyDescent="0.3">
      <c r="A218" s="80">
        <v>164</v>
      </c>
      <c r="B218" s="77">
        <v>414</v>
      </c>
      <c r="C218" s="64" t="s">
        <v>17</v>
      </c>
      <c r="D218" s="64" t="s">
        <v>109</v>
      </c>
      <c r="E218" s="64" t="s">
        <v>287</v>
      </c>
      <c r="F218" s="64">
        <v>17</v>
      </c>
      <c r="G218" s="64" t="s">
        <v>288</v>
      </c>
      <c r="H218" s="65" t="s">
        <v>19</v>
      </c>
      <c r="I218" s="65" t="s">
        <v>19</v>
      </c>
      <c r="J218" s="77">
        <v>66124</v>
      </c>
      <c r="K218" s="64" t="s">
        <v>20</v>
      </c>
      <c r="L218" s="64" t="s">
        <v>21</v>
      </c>
      <c r="M218" s="66">
        <v>755</v>
      </c>
      <c r="N218" s="66">
        <v>41</v>
      </c>
      <c r="O218" s="65" t="s">
        <v>19</v>
      </c>
      <c r="P218" s="84">
        <v>298.93</v>
      </c>
      <c r="Q218" s="80">
        <v>173</v>
      </c>
      <c r="R218" s="77">
        <v>414</v>
      </c>
      <c r="S218" s="64" t="s">
        <v>17</v>
      </c>
      <c r="T218" s="64" t="s">
        <v>109</v>
      </c>
      <c r="U218" s="64" t="s">
        <v>287</v>
      </c>
      <c r="V218" s="64">
        <v>17</v>
      </c>
      <c r="W218" s="64" t="s">
        <v>1090</v>
      </c>
      <c r="X218" s="65" t="s">
        <v>19</v>
      </c>
      <c r="Y218" s="64" t="s">
        <v>37</v>
      </c>
      <c r="Z218" s="64">
        <v>66124</v>
      </c>
      <c r="AA218" s="64" t="s">
        <v>20</v>
      </c>
      <c r="AB218" s="73" t="s">
        <v>38</v>
      </c>
      <c r="AC218" s="66">
        <v>755</v>
      </c>
      <c r="AD218" s="66">
        <v>41</v>
      </c>
      <c r="AE218" s="60"/>
      <c r="AF218" s="2">
        <v>2304.69</v>
      </c>
      <c r="AG218" s="61" t="s">
        <v>1213</v>
      </c>
      <c r="AH218" s="49" t="s">
        <v>1197</v>
      </c>
      <c r="AI218" s="62" t="s">
        <v>1214</v>
      </c>
    </row>
    <row r="219" spans="1:35" ht="90" customHeight="1" x14ac:dyDescent="0.3">
      <c r="A219" s="80">
        <v>165</v>
      </c>
      <c r="B219" s="77">
        <v>415</v>
      </c>
      <c r="C219" s="64" t="s">
        <v>17</v>
      </c>
      <c r="D219" s="64" t="s">
        <v>109</v>
      </c>
      <c r="E219" s="64" t="s">
        <v>287</v>
      </c>
      <c r="F219" s="64">
        <v>17</v>
      </c>
      <c r="G219" s="64" t="s">
        <v>288</v>
      </c>
      <c r="H219" s="65" t="s">
        <v>19</v>
      </c>
      <c r="I219" s="65" t="s">
        <v>19</v>
      </c>
      <c r="J219" s="77">
        <v>66124</v>
      </c>
      <c r="K219" s="64" t="s">
        <v>20</v>
      </c>
      <c r="L219" s="64" t="s">
        <v>21</v>
      </c>
      <c r="M219" s="66">
        <v>755</v>
      </c>
      <c r="N219" s="66">
        <v>176</v>
      </c>
      <c r="O219" s="65" t="s">
        <v>19</v>
      </c>
      <c r="P219" s="84">
        <v>1283.22</v>
      </c>
      <c r="Q219" s="80">
        <v>174</v>
      </c>
      <c r="R219" s="77">
        <v>415</v>
      </c>
      <c r="S219" s="64" t="s">
        <v>17</v>
      </c>
      <c r="T219" s="64" t="s">
        <v>109</v>
      </c>
      <c r="U219" s="64" t="s">
        <v>287</v>
      </c>
      <c r="V219" s="64">
        <v>17</v>
      </c>
      <c r="W219" s="64" t="s">
        <v>1090</v>
      </c>
      <c r="X219" s="65" t="s">
        <v>19</v>
      </c>
      <c r="Y219" s="64" t="s">
        <v>37</v>
      </c>
      <c r="Z219" s="64">
        <v>66124</v>
      </c>
      <c r="AA219" s="64" t="s">
        <v>20</v>
      </c>
      <c r="AB219" s="73" t="s">
        <v>38</v>
      </c>
      <c r="AC219" s="66">
        <v>755</v>
      </c>
      <c r="AD219" s="66">
        <v>176</v>
      </c>
      <c r="AE219" s="60"/>
      <c r="AF219" s="2">
        <v>9893.31</v>
      </c>
      <c r="AG219" s="61" t="s">
        <v>1213</v>
      </c>
      <c r="AH219" s="49" t="s">
        <v>1197</v>
      </c>
      <c r="AI219" s="62" t="s">
        <v>1214</v>
      </c>
    </row>
    <row r="220" spans="1:35" ht="90" customHeight="1" x14ac:dyDescent="0.3">
      <c r="A220" s="80">
        <v>166</v>
      </c>
      <c r="B220" s="77">
        <v>416</v>
      </c>
      <c r="C220" s="64" t="s">
        <v>17</v>
      </c>
      <c r="D220" s="64" t="s">
        <v>109</v>
      </c>
      <c r="E220" s="64" t="s">
        <v>289</v>
      </c>
      <c r="F220" s="64">
        <v>17</v>
      </c>
      <c r="G220" s="64" t="s">
        <v>290</v>
      </c>
      <c r="H220" s="65" t="s">
        <v>19</v>
      </c>
      <c r="I220" s="65" t="s">
        <v>19</v>
      </c>
      <c r="J220" s="77">
        <v>66125</v>
      </c>
      <c r="K220" s="64" t="s">
        <v>20</v>
      </c>
      <c r="L220" s="64" t="s">
        <v>21</v>
      </c>
      <c r="M220" s="66">
        <v>4340</v>
      </c>
      <c r="N220" s="66">
        <v>200</v>
      </c>
      <c r="O220" s="65" t="s">
        <v>19</v>
      </c>
      <c r="P220" s="84">
        <v>1458.2</v>
      </c>
      <c r="Q220" s="80">
        <v>175</v>
      </c>
      <c r="R220" s="77">
        <v>416</v>
      </c>
      <c r="S220" s="64" t="s">
        <v>17</v>
      </c>
      <c r="T220" s="64" t="s">
        <v>109</v>
      </c>
      <c r="U220" s="64" t="s">
        <v>289</v>
      </c>
      <c r="V220" s="64">
        <v>17</v>
      </c>
      <c r="W220" s="64" t="s">
        <v>290</v>
      </c>
      <c r="X220" s="65" t="s">
        <v>19</v>
      </c>
      <c r="Y220" s="64" t="s">
        <v>37</v>
      </c>
      <c r="Z220" s="64">
        <v>66125</v>
      </c>
      <c r="AA220" s="64" t="s">
        <v>20</v>
      </c>
      <c r="AB220" s="73" t="s">
        <v>38</v>
      </c>
      <c r="AC220" s="66">
        <v>4340</v>
      </c>
      <c r="AD220" s="66">
        <v>200</v>
      </c>
      <c r="AE220" s="60"/>
      <c r="AF220" s="2">
        <v>11242.4</v>
      </c>
      <c r="AG220" s="61" t="s">
        <v>1213</v>
      </c>
      <c r="AH220" s="49" t="s">
        <v>1197</v>
      </c>
      <c r="AI220" s="62" t="s">
        <v>1214</v>
      </c>
    </row>
    <row r="221" spans="1:35" ht="90" customHeight="1" x14ac:dyDescent="0.3">
      <c r="A221" s="80">
        <v>167</v>
      </c>
      <c r="B221" s="77">
        <v>417</v>
      </c>
      <c r="C221" s="64" t="s">
        <v>17</v>
      </c>
      <c r="D221" s="64" t="s">
        <v>109</v>
      </c>
      <c r="E221" s="64" t="s">
        <v>289</v>
      </c>
      <c r="F221" s="64">
        <v>17</v>
      </c>
      <c r="G221" s="64" t="s">
        <v>290</v>
      </c>
      <c r="H221" s="65" t="s">
        <v>19</v>
      </c>
      <c r="I221" s="65" t="s">
        <v>19</v>
      </c>
      <c r="J221" s="77">
        <v>66125</v>
      </c>
      <c r="K221" s="64" t="s">
        <v>20</v>
      </c>
      <c r="L221" s="64" t="s">
        <v>21</v>
      </c>
      <c r="M221" s="66">
        <v>4340</v>
      </c>
      <c r="N221" s="66">
        <v>859</v>
      </c>
      <c r="O221" s="65" t="s">
        <v>19</v>
      </c>
      <c r="P221" s="84">
        <v>6262.97</v>
      </c>
      <c r="Q221" s="80">
        <v>176</v>
      </c>
      <c r="R221" s="77">
        <v>417</v>
      </c>
      <c r="S221" s="64" t="s">
        <v>17</v>
      </c>
      <c r="T221" s="64" t="s">
        <v>109</v>
      </c>
      <c r="U221" s="64" t="s">
        <v>289</v>
      </c>
      <c r="V221" s="64">
        <v>17</v>
      </c>
      <c r="W221" s="64" t="s">
        <v>290</v>
      </c>
      <c r="X221" s="65" t="s">
        <v>19</v>
      </c>
      <c r="Y221" s="64" t="s">
        <v>37</v>
      </c>
      <c r="Z221" s="64">
        <v>66125</v>
      </c>
      <c r="AA221" s="64" t="s">
        <v>20</v>
      </c>
      <c r="AB221" s="73" t="s">
        <v>38</v>
      </c>
      <c r="AC221" s="66">
        <v>4340</v>
      </c>
      <c r="AD221" s="66">
        <v>859</v>
      </c>
      <c r="AE221" s="60"/>
      <c r="AF221" s="2">
        <v>48286.11</v>
      </c>
      <c r="AG221" s="61" t="s">
        <v>1213</v>
      </c>
      <c r="AH221" s="49" t="s">
        <v>1197</v>
      </c>
      <c r="AI221" s="62" t="s">
        <v>1214</v>
      </c>
    </row>
    <row r="222" spans="1:35" ht="90" customHeight="1" x14ac:dyDescent="0.3">
      <c r="A222" s="80">
        <v>168</v>
      </c>
      <c r="B222" s="77">
        <v>418</v>
      </c>
      <c r="C222" s="64" t="s">
        <v>17</v>
      </c>
      <c r="D222" s="64" t="s">
        <v>109</v>
      </c>
      <c r="E222" s="64" t="s">
        <v>112</v>
      </c>
      <c r="F222" s="64">
        <v>17</v>
      </c>
      <c r="G222" s="64" t="s">
        <v>291</v>
      </c>
      <c r="H222" s="65" t="s">
        <v>19</v>
      </c>
      <c r="I222" s="65" t="s">
        <v>19</v>
      </c>
      <c r="J222" s="81" t="s">
        <v>19</v>
      </c>
      <c r="K222" s="64" t="s">
        <v>20</v>
      </c>
      <c r="L222" s="64" t="s">
        <v>21</v>
      </c>
      <c r="M222" s="66">
        <v>4523</v>
      </c>
      <c r="N222" s="66">
        <v>57</v>
      </c>
      <c r="O222" s="65" t="s">
        <v>19</v>
      </c>
      <c r="P222" s="84">
        <v>415.59</v>
      </c>
      <c r="Q222" s="80">
        <v>177</v>
      </c>
      <c r="R222" s="77">
        <v>418</v>
      </c>
      <c r="S222" s="64" t="s">
        <v>17</v>
      </c>
      <c r="T222" s="64" t="s">
        <v>109</v>
      </c>
      <c r="U222" s="40" t="s">
        <v>1255</v>
      </c>
      <c r="V222" s="58" t="s">
        <v>1039</v>
      </c>
      <c r="W222" s="57" t="s">
        <v>291</v>
      </c>
      <c r="X222" s="57" t="s">
        <v>19</v>
      </c>
      <c r="Y222" s="57" t="s">
        <v>19</v>
      </c>
      <c r="Z222" s="57" t="s">
        <v>37</v>
      </c>
      <c r="AA222" s="57" t="s">
        <v>20</v>
      </c>
      <c r="AB222" s="59" t="s">
        <v>38</v>
      </c>
      <c r="AC222" s="66">
        <v>4527</v>
      </c>
      <c r="AD222" s="43">
        <v>57</v>
      </c>
      <c r="AE222" s="60"/>
      <c r="AF222" s="2">
        <v>3204.08</v>
      </c>
      <c r="AG222" s="61" t="s">
        <v>1213</v>
      </c>
      <c r="AH222" s="49" t="s">
        <v>1197</v>
      </c>
      <c r="AI222" s="62" t="s">
        <v>1214</v>
      </c>
    </row>
    <row r="223" spans="1:35" ht="90" customHeight="1" x14ac:dyDescent="0.3">
      <c r="A223" s="80">
        <v>169</v>
      </c>
      <c r="B223" s="77">
        <v>419</v>
      </c>
      <c r="C223" s="64" t="s">
        <v>17</v>
      </c>
      <c r="D223" s="64" t="s">
        <v>109</v>
      </c>
      <c r="E223" s="64" t="s">
        <v>112</v>
      </c>
      <c r="F223" s="64">
        <v>17</v>
      </c>
      <c r="G223" s="64" t="s">
        <v>291</v>
      </c>
      <c r="H223" s="65" t="s">
        <v>19</v>
      </c>
      <c r="I223" s="65" t="s">
        <v>19</v>
      </c>
      <c r="J223" s="81" t="s">
        <v>19</v>
      </c>
      <c r="K223" s="64" t="s">
        <v>20</v>
      </c>
      <c r="L223" s="64" t="s">
        <v>21</v>
      </c>
      <c r="M223" s="66">
        <v>4523</v>
      </c>
      <c r="N223" s="66">
        <v>7</v>
      </c>
      <c r="O223" s="65"/>
      <c r="P223" s="84">
        <v>51.04</v>
      </c>
      <c r="Q223" s="80">
        <v>178</v>
      </c>
      <c r="R223" s="77">
        <v>419</v>
      </c>
      <c r="S223" s="64" t="s">
        <v>17</v>
      </c>
      <c r="T223" s="64" t="s">
        <v>109</v>
      </c>
      <c r="U223" s="40" t="s">
        <v>1255</v>
      </c>
      <c r="V223" s="58" t="s">
        <v>1039</v>
      </c>
      <c r="W223" s="57" t="s">
        <v>291</v>
      </c>
      <c r="X223" s="57" t="s">
        <v>19</v>
      </c>
      <c r="Y223" s="57" t="s">
        <v>19</v>
      </c>
      <c r="Z223" s="57" t="s">
        <v>37</v>
      </c>
      <c r="AA223" s="57" t="s">
        <v>20</v>
      </c>
      <c r="AB223" s="59" t="s">
        <v>38</v>
      </c>
      <c r="AC223" s="66">
        <v>4527</v>
      </c>
      <c r="AD223" s="43">
        <v>7</v>
      </c>
      <c r="AE223" s="60"/>
      <c r="AF223" s="2">
        <v>393.48</v>
      </c>
      <c r="AG223" s="61" t="s">
        <v>1213</v>
      </c>
      <c r="AH223" s="49" t="s">
        <v>1197</v>
      </c>
      <c r="AI223" s="62" t="s">
        <v>1214</v>
      </c>
    </row>
    <row r="224" spans="1:35" ht="90" customHeight="1" x14ac:dyDescent="0.3">
      <c r="A224" s="80">
        <v>170</v>
      </c>
      <c r="B224" s="77">
        <v>420</v>
      </c>
      <c r="C224" s="64" t="s">
        <v>17</v>
      </c>
      <c r="D224" s="64" t="s">
        <v>109</v>
      </c>
      <c r="E224" s="64" t="s">
        <v>112</v>
      </c>
      <c r="F224" s="64">
        <v>16</v>
      </c>
      <c r="G224" s="64" t="s">
        <v>292</v>
      </c>
      <c r="H224" s="65" t="s">
        <v>19</v>
      </c>
      <c r="I224" s="65" t="s">
        <v>19</v>
      </c>
      <c r="J224" s="81" t="s">
        <v>19</v>
      </c>
      <c r="K224" s="64" t="s">
        <v>20</v>
      </c>
      <c r="L224" s="64" t="s">
        <v>21</v>
      </c>
      <c r="M224" s="66">
        <v>1285</v>
      </c>
      <c r="N224" s="66">
        <v>60</v>
      </c>
      <c r="O224" s="65" t="s">
        <v>19</v>
      </c>
      <c r="P224" s="84">
        <v>437.46</v>
      </c>
      <c r="Q224" s="80">
        <v>179</v>
      </c>
      <c r="R224" s="77">
        <v>420</v>
      </c>
      <c r="S224" s="64" t="s">
        <v>17</v>
      </c>
      <c r="T224" s="64" t="s">
        <v>109</v>
      </c>
      <c r="U224" s="40" t="s">
        <v>1255</v>
      </c>
      <c r="V224" s="58" t="s">
        <v>1041</v>
      </c>
      <c r="W224" s="57" t="s">
        <v>292</v>
      </c>
      <c r="X224" s="57" t="s">
        <v>19</v>
      </c>
      <c r="Y224" s="57" t="s">
        <v>19</v>
      </c>
      <c r="Z224" s="57" t="s">
        <v>37</v>
      </c>
      <c r="AA224" s="57" t="s">
        <v>20</v>
      </c>
      <c r="AB224" s="59" t="s">
        <v>38</v>
      </c>
      <c r="AC224" s="66">
        <v>1257</v>
      </c>
      <c r="AD224" s="43">
        <v>60</v>
      </c>
      <c r="AE224" s="60"/>
      <c r="AF224" s="2">
        <v>3372.72</v>
      </c>
      <c r="AG224" s="61" t="s">
        <v>1213</v>
      </c>
      <c r="AH224" s="49" t="s">
        <v>1197</v>
      </c>
      <c r="AI224" s="62" t="s">
        <v>1214</v>
      </c>
    </row>
    <row r="225" spans="1:70" ht="90" customHeight="1" x14ac:dyDescent="0.3">
      <c r="A225" s="80">
        <v>171</v>
      </c>
      <c r="B225" s="77">
        <v>421</v>
      </c>
      <c r="C225" s="64" t="s">
        <v>17</v>
      </c>
      <c r="D225" s="64" t="s">
        <v>109</v>
      </c>
      <c r="E225" s="64" t="s">
        <v>293</v>
      </c>
      <c r="F225" s="64">
        <v>16</v>
      </c>
      <c r="G225" s="64" t="s">
        <v>294</v>
      </c>
      <c r="H225" s="65" t="s">
        <v>19</v>
      </c>
      <c r="I225" s="65" t="s">
        <v>19</v>
      </c>
      <c r="J225" s="77">
        <v>67788</v>
      </c>
      <c r="K225" s="64" t="s">
        <v>20</v>
      </c>
      <c r="L225" s="64" t="s">
        <v>21</v>
      </c>
      <c r="M225" s="66">
        <v>4000</v>
      </c>
      <c r="N225" s="66">
        <v>200</v>
      </c>
      <c r="O225" s="65" t="s">
        <v>19</v>
      </c>
      <c r="P225" s="84">
        <v>1458.2</v>
      </c>
      <c r="Q225" s="80">
        <v>180</v>
      </c>
      <c r="R225" s="77">
        <v>421</v>
      </c>
      <c r="S225" s="64" t="s">
        <v>17</v>
      </c>
      <c r="T225" s="64" t="s">
        <v>109</v>
      </c>
      <c r="U225" s="41" t="s">
        <v>1040</v>
      </c>
      <c r="V225" s="40" t="s">
        <v>1041</v>
      </c>
      <c r="W225" s="41" t="s">
        <v>294</v>
      </c>
      <c r="X225" s="41" t="s">
        <v>19</v>
      </c>
      <c r="Y225" s="57" t="s">
        <v>19</v>
      </c>
      <c r="Z225" s="64">
        <v>67788</v>
      </c>
      <c r="AA225" s="41" t="s">
        <v>20</v>
      </c>
      <c r="AB225" s="59" t="s">
        <v>38</v>
      </c>
      <c r="AC225" s="66">
        <v>4000</v>
      </c>
      <c r="AD225" s="43">
        <v>200</v>
      </c>
      <c r="AE225" s="60"/>
      <c r="AF225" s="2">
        <v>11242.4</v>
      </c>
      <c r="AG225" s="61" t="s">
        <v>1213</v>
      </c>
      <c r="AH225" s="49" t="s">
        <v>1197</v>
      </c>
      <c r="AI225" s="62" t="s">
        <v>1214</v>
      </c>
    </row>
    <row r="226" spans="1:70" ht="90" customHeight="1" x14ac:dyDescent="0.3">
      <c r="A226" s="80">
        <v>172</v>
      </c>
      <c r="B226" s="77">
        <v>422</v>
      </c>
      <c r="C226" s="64" t="s">
        <v>17</v>
      </c>
      <c r="D226" s="64" t="s">
        <v>109</v>
      </c>
      <c r="E226" s="64" t="s">
        <v>232</v>
      </c>
      <c r="F226" s="64">
        <v>16</v>
      </c>
      <c r="G226" s="64" t="s">
        <v>295</v>
      </c>
      <c r="H226" s="65" t="s">
        <v>19</v>
      </c>
      <c r="I226" s="65" t="s">
        <v>19</v>
      </c>
      <c r="J226" s="77">
        <v>72246</v>
      </c>
      <c r="K226" s="64" t="s">
        <v>20</v>
      </c>
      <c r="L226" s="64" t="s">
        <v>21</v>
      </c>
      <c r="M226" s="66">
        <v>3200</v>
      </c>
      <c r="N226" s="66">
        <v>130</v>
      </c>
      <c r="O226" s="65" t="s">
        <v>19</v>
      </c>
      <c r="P226" s="84">
        <v>947.83</v>
      </c>
      <c r="Q226" s="80">
        <v>181</v>
      </c>
      <c r="R226" s="77">
        <v>422</v>
      </c>
      <c r="S226" s="64" t="s">
        <v>17</v>
      </c>
      <c r="T226" s="64" t="s">
        <v>109</v>
      </c>
      <c r="U226" s="57" t="s">
        <v>232</v>
      </c>
      <c r="V226" s="58" t="s">
        <v>1041</v>
      </c>
      <c r="W226" s="57" t="s">
        <v>295</v>
      </c>
      <c r="X226" s="57" t="s">
        <v>19</v>
      </c>
      <c r="Y226" s="57" t="s">
        <v>19</v>
      </c>
      <c r="Z226" s="64">
        <v>72246</v>
      </c>
      <c r="AA226" s="57" t="s">
        <v>20</v>
      </c>
      <c r="AB226" s="59" t="s">
        <v>38</v>
      </c>
      <c r="AC226" s="66">
        <v>3200</v>
      </c>
      <c r="AD226" s="43">
        <v>130</v>
      </c>
      <c r="AE226" s="60"/>
      <c r="AF226" s="2">
        <v>7307.56</v>
      </c>
      <c r="AG226" s="61" t="s">
        <v>1213</v>
      </c>
      <c r="AH226" s="49" t="s">
        <v>1197</v>
      </c>
      <c r="AI226" s="62" t="s">
        <v>1214</v>
      </c>
    </row>
    <row r="227" spans="1:70" ht="75" customHeight="1" x14ac:dyDescent="0.3">
      <c r="A227" s="80">
        <v>173</v>
      </c>
      <c r="B227" s="77">
        <v>423</v>
      </c>
      <c r="C227" s="64" t="s">
        <v>17</v>
      </c>
      <c r="D227" s="64" t="s">
        <v>109</v>
      </c>
      <c r="E227" s="64" t="s">
        <v>296</v>
      </c>
      <c r="F227" s="64">
        <v>16</v>
      </c>
      <c r="G227" s="64" t="s">
        <v>297</v>
      </c>
      <c r="H227" s="65" t="s">
        <v>19</v>
      </c>
      <c r="I227" s="65" t="s">
        <v>19</v>
      </c>
      <c r="J227" s="77">
        <v>60862</v>
      </c>
      <c r="K227" s="64" t="s">
        <v>20</v>
      </c>
      <c r="L227" s="64" t="s">
        <v>21</v>
      </c>
      <c r="M227" s="66">
        <v>3855</v>
      </c>
      <c r="N227" s="66">
        <v>150</v>
      </c>
      <c r="O227" s="65" t="s">
        <v>19</v>
      </c>
      <c r="P227" s="84">
        <v>1093.6500000000001</v>
      </c>
      <c r="Q227" s="80">
        <v>182</v>
      </c>
      <c r="R227" s="77">
        <v>423</v>
      </c>
      <c r="S227" s="64" t="s">
        <v>17</v>
      </c>
      <c r="T227" s="64" t="s">
        <v>109</v>
      </c>
      <c r="U227" s="57" t="s">
        <v>1142</v>
      </c>
      <c r="V227" s="58" t="s">
        <v>1041</v>
      </c>
      <c r="W227" s="57" t="s">
        <v>297</v>
      </c>
      <c r="X227" s="57" t="s">
        <v>19</v>
      </c>
      <c r="Y227" s="57" t="s">
        <v>19</v>
      </c>
      <c r="Z227" s="64">
        <v>60862</v>
      </c>
      <c r="AA227" s="57" t="s">
        <v>20</v>
      </c>
      <c r="AB227" s="59" t="s">
        <v>38</v>
      </c>
      <c r="AC227" s="66">
        <v>3855</v>
      </c>
      <c r="AD227" s="43">
        <v>150</v>
      </c>
      <c r="AE227" s="60"/>
      <c r="AF227" s="2">
        <v>8431.7999999999993</v>
      </c>
      <c r="AG227" s="61" t="s">
        <v>1213</v>
      </c>
      <c r="AH227" s="49" t="s">
        <v>1204</v>
      </c>
      <c r="AI227" s="62" t="s">
        <v>1215</v>
      </c>
    </row>
    <row r="228" spans="1:70" ht="75" customHeight="1" x14ac:dyDescent="0.3">
      <c r="A228" s="361">
        <v>174</v>
      </c>
      <c r="B228" s="370">
        <v>424</v>
      </c>
      <c r="C228" s="370" t="s">
        <v>17</v>
      </c>
      <c r="D228" s="370" t="s">
        <v>109</v>
      </c>
      <c r="E228" s="370" t="s">
        <v>298</v>
      </c>
      <c r="F228" s="370">
        <v>16</v>
      </c>
      <c r="G228" s="370" t="s">
        <v>299</v>
      </c>
      <c r="H228" s="370" t="s">
        <v>19</v>
      </c>
      <c r="I228" s="370" t="s">
        <v>19</v>
      </c>
      <c r="J228" s="370">
        <v>70814</v>
      </c>
      <c r="K228" s="370" t="s">
        <v>20</v>
      </c>
      <c r="L228" s="370" t="s">
        <v>21</v>
      </c>
      <c r="M228" s="370">
        <v>4800</v>
      </c>
      <c r="N228" s="363">
        <v>177</v>
      </c>
      <c r="O228" s="370" t="s">
        <v>19</v>
      </c>
      <c r="P228" s="363">
        <v>1290.51</v>
      </c>
      <c r="Q228" s="361">
        <v>183</v>
      </c>
      <c r="R228" s="370">
        <v>424</v>
      </c>
      <c r="S228" s="370" t="s">
        <v>17</v>
      </c>
      <c r="T228" s="370" t="s">
        <v>109</v>
      </c>
      <c r="U228" s="370" t="s">
        <v>298</v>
      </c>
      <c r="V228" s="370">
        <v>16</v>
      </c>
      <c r="W228" s="370" t="s">
        <v>299</v>
      </c>
      <c r="X228" s="370" t="s">
        <v>19</v>
      </c>
      <c r="Y228" s="370" t="s">
        <v>37</v>
      </c>
      <c r="Z228" s="370">
        <v>70814</v>
      </c>
      <c r="AA228" s="370" t="s">
        <v>20</v>
      </c>
      <c r="AB228" s="59" t="s">
        <v>38</v>
      </c>
      <c r="AC228" s="363">
        <v>4800</v>
      </c>
      <c r="AD228" s="66">
        <v>70</v>
      </c>
      <c r="AE228" s="60"/>
      <c r="AF228" s="2">
        <v>3934.84</v>
      </c>
      <c r="AG228" s="61" t="s">
        <v>1213</v>
      </c>
      <c r="AH228" s="49" t="s">
        <v>1204</v>
      </c>
      <c r="AI228" s="62" t="s">
        <v>1215</v>
      </c>
    </row>
    <row r="229" spans="1:70" ht="86.4" x14ac:dyDescent="0.3">
      <c r="A229" s="362"/>
      <c r="B229" s="371"/>
      <c r="C229" s="371"/>
      <c r="D229" s="371"/>
      <c r="E229" s="371"/>
      <c r="F229" s="371"/>
      <c r="G229" s="371"/>
      <c r="H229" s="371"/>
      <c r="I229" s="371"/>
      <c r="J229" s="371"/>
      <c r="K229" s="371"/>
      <c r="L229" s="371"/>
      <c r="M229" s="371"/>
      <c r="N229" s="364"/>
      <c r="O229" s="371"/>
      <c r="P229" s="364"/>
      <c r="Q229" s="362"/>
      <c r="R229" s="371"/>
      <c r="S229" s="371"/>
      <c r="T229" s="371"/>
      <c r="U229" s="371"/>
      <c r="V229" s="371"/>
      <c r="W229" s="371"/>
      <c r="X229" s="371"/>
      <c r="Y229" s="371"/>
      <c r="Z229" s="371"/>
      <c r="AA229" s="371" t="s">
        <v>20</v>
      </c>
      <c r="AB229" s="73" t="s">
        <v>21</v>
      </c>
      <c r="AC229" s="364"/>
      <c r="AD229" s="66">
        <v>107</v>
      </c>
      <c r="AE229" s="60"/>
      <c r="AF229" s="2">
        <v>785.06</v>
      </c>
      <c r="AG229" s="61" t="s">
        <v>1213</v>
      </c>
      <c r="AH229" s="49" t="s">
        <v>1207</v>
      </c>
      <c r="AI229" s="62" t="s">
        <v>1216</v>
      </c>
    </row>
    <row r="230" spans="1:70" ht="90" customHeight="1" x14ac:dyDescent="0.3">
      <c r="A230" s="80">
        <v>175</v>
      </c>
      <c r="B230" s="77">
        <v>428</v>
      </c>
      <c r="C230" s="64" t="s">
        <v>17</v>
      </c>
      <c r="D230" s="64" t="s">
        <v>109</v>
      </c>
      <c r="E230" s="64" t="s">
        <v>301</v>
      </c>
      <c r="F230" s="64">
        <v>16</v>
      </c>
      <c r="G230" s="64" t="s">
        <v>302</v>
      </c>
      <c r="H230" s="64">
        <v>51593</v>
      </c>
      <c r="I230" s="64">
        <v>51593</v>
      </c>
      <c r="J230" s="77">
        <v>72579</v>
      </c>
      <c r="K230" s="64" t="s">
        <v>20</v>
      </c>
      <c r="L230" s="64" t="s">
        <v>38</v>
      </c>
      <c r="M230" s="66">
        <v>4800</v>
      </c>
      <c r="N230" s="66">
        <v>154</v>
      </c>
      <c r="O230" s="65" t="s">
        <v>19</v>
      </c>
      <c r="P230" s="84">
        <v>2826.52</v>
      </c>
      <c r="Q230" s="80">
        <v>184</v>
      </c>
      <c r="R230" s="77">
        <v>428</v>
      </c>
      <c r="S230" s="64" t="s">
        <v>17</v>
      </c>
      <c r="T230" s="64" t="s">
        <v>109</v>
      </c>
      <c r="U230" s="64" t="s">
        <v>301</v>
      </c>
      <c r="V230" s="64">
        <v>16</v>
      </c>
      <c r="W230" s="64" t="s">
        <v>302</v>
      </c>
      <c r="X230" s="64">
        <v>51593</v>
      </c>
      <c r="Y230" s="64">
        <v>51593</v>
      </c>
      <c r="Z230" s="64" t="s">
        <v>37</v>
      </c>
      <c r="AA230" s="64" t="s">
        <v>20</v>
      </c>
      <c r="AB230" s="73" t="s">
        <v>21</v>
      </c>
      <c r="AC230" s="66">
        <v>4800</v>
      </c>
      <c r="AD230" s="66">
        <v>154</v>
      </c>
      <c r="AE230" s="60"/>
      <c r="AF230" s="2">
        <v>1129.9000000000001</v>
      </c>
      <c r="AG230" s="61" t="s">
        <v>1213</v>
      </c>
      <c r="AH230" s="49" t="s">
        <v>1197</v>
      </c>
      <c r="AI230" s="62" t="s">
        <v>1214</v>
      </c>
    </row>
    <row r="231" spans="1:70" ht="75" customHeight="1" x14ac:dyDescent="0.3">
      <c r="A231" s="361">
        <v>176</v>
      </c>
      <c r="B231" s="370">
        <v>429</v>
      </c>
      <c r="C231" s="370" t="s">
        <v>17</v>
      </c>
      <c r="D231" s="370" t="s">
        <v>109</v>
      </c>
      <c r="E231" s="370" t="s">
        <v>303</v>
      </c>
      <c r="F231" s="370">
        <v>16</v>
      </c>
      <c r="G231" s="370" t="s">
        <v>304</v>
      </c>
      <c r="H231" s="370" t="s">
        <v>19</v>
      </c>
      <c r="I231" s="370" t="s">
        <v>19</v>
      </c>
      <c r="J231" s="370">
        <v>74561</v>
      </c>
      <c r="K231" s="370" t="s">
        <v>20</v>
      </c>
      <c r="L231" s="370" t="s">
        <v>21</v>
      </c>
      <c r="M231" s="370">
        <v>4800</v>
      </c>
      <c r="N231" s="370">
        <v>147</v>
      </c>
      <c r="O231" s="370" t="s">
        <v>19</v>
      </c>
      <c r="P231" s="370">
        <v>1071.78</v>
      </c>
      <c r="Q231" s="361">
        <v>185</v>
      </c>
      <c r="R231" s="365">
        <v>429</v>
      </c>
      <c r="S231" s="365" t="s">
        <v>17</v>
      </c>
      <c r="T231" s="365" t="s">
        <v>109</v>
      </c>
      <c r="U231" s="370" t="s">
        <v>303</v>
      </c>
      <c r="V231" s="370">
        <v>16</v>
      </c>
      <c r="W231" s="370" t="s">
        <v>304</v>
      </c>
      <c r="X231" s="370" t="s">
        <v>19</v>
      </c>
      <c r="Y231" s="370" t="s">
        <v>19</v>
      </c>
      <c r="Z231" s="370">
        <v>74561</v>
      </c>
      <c r="AA231" s="370" t="s">
        <v>20</v>
      </c>
      <c r="AB231" s="73" t="s">
        <v>38</v>
      </c>
      <c r="AC231" s="363">
        <v>4800</v>
      </c>
      <c r="AD231" s="43">
        <v>62</v>
      </c>
      <c r="AE231" s="60"/>
      <c r="AF231" s="2">
        <v>3485.14</v>
      </c>
      <c r="AG231" s="61" t="s">
        <v>1213</v>
      </c>
      <c r="AH231" s="352" t="s">
        <v>1197</v>
      </c>
      <c r="AI231" s="354" t="s">
        <v>1214</v>
      </c>
    </row>
    <row r="232" spans="1:70" ht="57.6" x14ac:dyDescent="0.3">
      <c r="A232" s="362"/>
      <c r="B232" s="371"/>
      <c r="C232" s="371"/>
      <c r="D232" s="371"/>
      <c r="E232" s="371"/>
      <c r="F232" s="371"/>
      <c r="G232" s="371"/>
      <c r="H232" s="371"/>
      <c r="I232" s="371"/>
      <c r="J232" s="371"/>
      <c r="K232" s="371"/>
      <c r="L232" s="371"/>
      <c r="M232" s="371"/>
      <c r="N232" s="371"/>
      <c r="O232" s="371"/>
      <c r="P232" s="371"/>
      <c r="Q232" s="362"/>
      <c r="R232" s="366"/>
      <c r="S232" s="366"/>
      <c r="T232" s="366"/>
      <c r="U232" s="371"/>
      <c r="V232" s="371"/>
      <c r="W232" s="371"/>
      <c r="X232" s="371"/>
      <c r="Y232" s="371"/>
      <c r="Z232" s="371"/>
      <c r="AA232" s="371"/>
      <c r="AB232" s="73" t="s">
        <v>21</v>
      </c>
      <c r="AC232" s="364"/>
      <c r="AD232" s="43">
        <v>85</v>
      </c>
      <c r="AE232" s="60"/>
      <c r="AF232" s="2">
        <v>623.65</v>
      </c>
      <c r="AG232" s="61" t="s">
        <v>1263</v>
      </c>
      <c r="AH232" s="353"/>
      <c r="AI232" s="355"/>
    </row>
    <row r="233" spans="1:70" ht="90" customHeight="1" x14ac:dyDescent="0.3">
      <c r="A233" s="80">
        <v>177</v>
      </c>
      <c r="B233" s="77">
        <v>430</v>
      </c>
      <c r="C233" s="64" t="s">
        <v>17</v>
      </c>
      <c r="D233" s="64" t="s">
        <v>109</v>
      </c>
      <c r="E233" s="64" t="s">
        <v>305</v>
      </c>
      <c r="F233" s="64">
        <v>16</v>
      </c>
      <c r="G233" s="64" t="s">
        <v>306</v>
      </c>
      <c r="H233" s="65" t="s">
        <v>19</v>
      </c>
      <c r="I233" s="65" t="s">
        <v>19</v>
      </c>
      <c r="J233" s="77">
        <v>66140</v>
      </c>
      <c r="K233" s="64" t="s">
        <v>20</v>
      </c>
      <c r="L233" s="64" t="s">
        <v>21</v>
      </c>
      <c r="M233" s="66">
        <v>4800</v>
      </c>
      <c r="N233" s="66">
        <v>138</v>
      </c>
      <c r="O233" s="65" t="s">
        <v>19</v>
      </c>
      <c r="P233" s="84">
        <v>1006.16</v>
      </c>
      <c r="Q233" s="80">
        <v>186</v>
      </c>
      <c r="R233" s="77">
        <v>430</v>
      </c>
      <c r="S233" s="64" t="s">
        <v>17</v>
      </c>
      <c r="T233" s="64" t="s">
        <v>109</v>
      </c>
      <c r="U233" s="64" t="s">
        <v>305</v>
      </c>
      <c r="V233" s="64">
        <v>16</v>
      </c>
      <c r="W233" s="64" t="s">
        <v>306</v>
      </c>
      <c r="X233" s="65" t="s">
        <v>19</v>
      </c>
      <c r="Y233" s="65" t="s">
        <v>19</v>
      </c>
      <c r="Z233" s="64">
        <v>66140</v>
      </c>
      <c r="AA233" s="64" t="s">
        <v>20</v>
      </c>
      <c r="AB233" s="73" t="s">
        <v>38</v>
      </c>
      <c r="AC233" s="66">
        <v>4800</v>
      </c>
      <c r="AD233" s="66">
        <v>138</v>
      </c>
      <c r="AE233" s="60"/>
      <c r="AF233" s="2">
        <v>7757.26</v>
      </c>
      <c r="AG233" s="61" t="s">
        <v>1213</v>
      </c>
      <c r="AH233" s="49" t="s">
        <v>1197</v>
      </c>
      <c r="AI233" s="62" t="s">
        <v>1214</v>
      </c>
    </row>
    <row r="234" spans="1:70" ht="90" customHeight="1" x14ac:dyDescent="0.3">
      <c r="A234" s="80">
        <v>178</v>
      </c>
      <c r="B234" s="77">
        <v>431</v>
      </c>
      <c r="C234" s="64" t="s">
        <v>17</v>
      </c>
      <c r="D234" s="64" t="s">
        <v>109</v>
      </c>
      <c r="E234" s="64" t="s">
        <v>307</v>
      </c>
      <c r="F234" s="64">
        <v>16</v>
      </c>
      <c r="G234" s="64" t="s">
        <v>308</v>
      </c>
      <c r="H234" s="65" t="s">
        <v>19</v>
      </c>
      <c r="I234" s="65" t="s">
        <v>19</v>
      </c>
      <c r="J234" s="77">
        <v>70813</v>
      </c>
      <c r="K234" s="64" t="s">
        <v>20</v>
      </c>
      <c r="L234" s="64" t="s">
        <v>21</v>
      </c>
      <c r="M234" s="66">
        <v>820</v>
      </c>
      <c r="N234" s="66">
        <v>23</v>
      </c>
      <c r="O234" s="65" t="s">
        <v>19</v>
      </c>
      <c r="P234" s="84">
        <v>167.69</v>
      </c>
      <c r="Q234" s="80">
        <v>187</v>
      </c>
      <c r="R234" s="77">
        <v>431</v>
      </c>
      <c r="S234" s="64" t="s">
        <v>17</v>
      </c>
      <c r="T234" s="64" t="s">
        <v>109</v>
      </c>
      <c r="U234" s="64" t="s">
        <v>1110</v>
      </c>
      <c r="V234" s="64">
        <v>16</v>
      </c>
      <c r="W234" s="64" t="s">
        <v>308</v>
      </c>
      <c r="X234" s="65" t="s">
        <v>19</v>
      </c>
      <c r="Y234" s="65" t="s">
        <v>19</v>
      </c>
      <c r="Z234" s="64">
        <v>70813</v>
      </c>
      <c r="AA234" s="64" t="s">
        <v>20</v>
      </c>
      <c r="AB234" s="73" t="s">
        <v>38</v>
      </c>
      <c r="AC234" s="66">
        <v>820</v>
      </c>
      <c r="AD234" s="66">
        <v>23</v>
      </c>
      <c r="AE234" s="60"/>
      <c r="AF234" s="2">
        <v>1292.8800000000001</v>
      </c>
      <c r="AG234" s="61" t="s">
        <v>1213</v>
      </c>
      <c r="AH234" s="49" t="s">
        <v>1197</v>
      </c>
      <c r="AI234" s="62" t="s">
        <v>1214</v>
      </c>
    </row>
    <row r="235" spans="1:70" ht="90" customHeight="1" x14ac:dyDescent="0.3">
      <c r="A235" s="80">
        <v>179</v>
      </c>
      <c r="B235" s="77">
        <v>432</v>
      </c>
      <c r="C235" s="64" t="s">
        <v>17</v>
      </c>
      <c r="D235" s="64" t="s">
        <v>109</v>
      </c>
      <c r="E235" s="64" t="s">
        <v>309</v>
      </c>
      <c r="F235" s="64">
        <v>16</v>
      </c>
      <c r="G235" s="64" t="s">
        <v>310</v>
      </c>
      <c r="H235" s="65" t="s">
        <v>19</v>
      </c>
      <c r="I235" s="65" t="s">
        <v>19</v>
      </c>
      <c r="J235" s="77">
        <v>70812</v>
      </c>
      <c r="K235" s="64" t="s">
        <v>20</v>
      </c>
      <c r="L235" s="64" t="s">
        <v>21</v>
      </c>
      <c r="M235" s="66">
        <v>3435</v>
      </c>
      <c r="N235" s="66">
        <v>93</v>
      </c>
      <c r="O235" s="65" t="s">
        <v>19</v>
      </c>
      <c r="P235" s="84">
        <v>678.06</v>
      </c>
      <c r="Q235" s="80">
        <v>188</v>
      </c>
      <c r="R235" s="77">
        <v>432</v>
      </c>
      <c r="S235" s="64" t="s">
        <v>17</v>
      </c>
      <c r="T235" s="64" t="s">
        <v>109</v>
      </c>
      <c r="U235" s="41" t="s">
        <v>309</v>
      </c>
      <c r="V235" s="40" t="s">
        <v>1041</v>
      </c>
      <c r="W235" s="41" t="s">
        <v>310</v>
      </c>
      <c r="X235" s="41" t="s">
        <v>19</v>
      </c>
      <c r="Y235" s="65" t="s">
        <v>19</v>
      </c>
      <c r="Z235" s="64">
        <v>70812</v>
      </c>
      <c r="AA235" s="41" t="s">
        <v>20</v>
      </c>
      <c r="AB235" s="73" t="s">
        <v>38</v>
      </c>
      <c r="AC235" s="66">
        <v>3435</v>
      </c>
      <c r="AD235" s="43">
        <v>93</v>
      </c>
      <c r="AE235" s="60"/>
      <c r="AF235" s="2">
        <v>5227.72</v>
      </c>
      <c r="AG235" s="61" t="s">
        <v>1213</v>
      </c>
      <c r="AH235" s="49" t="s">
        <v>1197</v>
      </c>
      <c r="AI235" s="62" t="s">
        <v>1214</v>
      </c>
    </row>
    <row r="236" spans="1:70" ht="90" customHeight="1" x14ac:dyDescent="0.3">
      <c r="A236" s="80">
        <v>180</v>
      </c>
      <c r="B236" s="77">
        <v>433</v>
      </c>
      <c r="C236" s="64" t="s">
        <v>17</v>
      </c>
      <c r="D236" s="64" t="s">
        <v>109</v>
      </c>
      <c r="E236" s="64" t="s">
        <v>311</v>
      </c>
      <c r="F236" s="64">
        <v>16</v>
      </c>
      <c r="G236" s="64" t="s">
        <v>312</v>
      </c>
      <c r="H236" s="65" t="s">
        <v>19</v>
      </c>
      <c r="I236" s="65" t="s">
        <v>19</v>
      </c>
      <c r="J236" s="77">
        <v>46320</v>
      </c>
      <c r="K236" s="64" t="s">
        <v>20</v>
      </c>
      <c r="L236" s="64" t="s">
        <v>21</v>
      </c>
      <c r="M236" s="66">
        <v>2248</v>
      </c>
      <c r="N236" s="66">
        <v>59</v>
      </c>
      <c r="O236" s="65" t="s">
        <v>19</v>
      </c>
      <c r="P236" s="84">
        <v>430.17</v>
      </c>
      <c r="Q236" s="80">
        <v>189</v>
      </c>
      <c r="R236" s="77">
        <v>433</v>
      </c>
      <c r="S236" s="64" t="s">
        <v>17</v>
      </c>
      <c r="T236" s="64" t="s">
        <v>109</v>
      </c>
      <c r="U236" s="64" t="s">
        <v>311</v>
      </c>
      <c r="V236" s="64">
        <v>16</v>
      </c>
      <c r="W236" s="64" t="s">
        <v>1275</v>
      </c>
      <c r="X236" s="65" t="s">
        <v>19</v>
      </c>
      <c r="Y236" s="65" t="s">
        <v>19</v>
      </c>
      <c r="Z236" s="64">
        <v>46320</v>
      </c>
      <c r="AA236" s="64" t="s">
        <v>20</v>
      </c>
      <c r="AB236" s="73" t="s">
        <v>38</v>
      </c>
      <c r="AC236" s="66">
        <v>2248</v>
      </c>
      <c r="AD236" s="66">
        <v>59</v>
      </c>
      <c r="AE236" s="60"/>
      <c r="AF236" s="2">
        <v>3316.51</v>
      </c>
      <c r="AG236" s="61" t="s">
        <v>1213</v>
      </c>
      <c r="AH236" s="49" t="s">
        <v>1197</v>
      </c>
      <c r="AI236" s="62" t="s">
        <v>1214</v>
      </c>
    </row>
    <row r="237" spans="1:70" s="86" customFormat="1" ht="72" x14ac:dyDescent="0.3">
      <c r="A237" s="80">
        <v>181</v>
      </c>
      <c r="B237" s="77">
        <v>434</v>
      </c>
      <c r="C237" s="64" t="s">
        <v>17</v>
      </c>
      <c r="D237" s="64" t="s">
        <v>109</v>
      </c>
      <c r="E237" s="64" t="s">
        <v>1379</v>
      </c>
      <c r="F237" s="64">
        <v>16</v>
      </c>
      <c r="G237" s="64" t="s">
        <v>313</v>
      </c>
      <c r="H237" s="65" t="s">
        <v>19</v>
      </c>
      <c r="I237" s="65" t="s">
        <v>19</v>
      </c>
      <c r="J237" s="77">
        <v>73455</v>
      </c>
      <c r="K237" s="64" t="s">
        <v>20</v>
      </c>
      <c r="L237" s="64" t="s">
        <v>21</v>
      </c>
      <c r="M237" s="66">
        <v>2150</v>
      </c>
      <c r="N237" s="66">
        <v>54</v>
      </c>
      <c r="O237" s="65" t="s">
        <v>19</v>
      </c>
      <c r="P237" s="84">
        <v>393.71</v>
      </c>
      <c r="Q237" s="80">
        <v>190</v>
      </c>
      <c r="R237" s="77">
        <v>434</v>
      </c>
      <c r="S237" s="64" t="s">
        <v>17</v>
      </c>
      <c r="T237" s="64" t="s">
        <v>109</v>
      </c>
      <c r="U237" s="64" t="s">
        <v>1379</v>
      </c>
      <c r="V237" s="64">
        <v>16</v>
      </c>
      <c r="W237" s="64" t="s">
        <v>313</v>
      </c>
      <c r="X237" s="65" t="s">
        <v>19</v>
      </c>
      <c r="Y237" s="65" t="s">
        <v>19</v>
      </c>
      <c r="Z237" s="77">
        <v>73455</v>
      </c>
      <c r="AA237" s="64" t="s">
        <v>20</v>
      </c>
      <c r="AB237" s="73" t="s">
        <v>38</v>
      </c>
      <c r="AC237" s="66">
        <v>2100</v>
      </c>
      <c r="AD237" s="66">
        <v>54</v>
      </c>
      <c r="AE237" s="60"/>
      <c r="AF237" s="2">
        <v>3035.45</v>
      </c>
      <c r="AG237" s="61" t="s">
        <v>1213</v>
      </c>
      <c r="AH237" s="49" t="s">
        <v>1197</v>
      </c>
      <c r="AI237" s="62" t="s">
        <v>1214</v>
      </c>
      <c r="AJ237" s="30"/>
      <c r="AK237" s="30"/>
      <c r="AL237" s="30"/>
      <c r="AM237" s="30"/>
      <c r="AN237" s="30"/>
      <c r="AO237" s="30"/>
      <c r="AP237" s="30"/>
      <c r="AQ237" s="30"/>
      <c r="AR237" s="30"/>
      <c r="AS237" s="30"/>
      <c r="AT237" s="30"/>
      <c r="AU237" s="30"/>
      <c r="AV237" s="30"/>
      <c r="AW237" s="30"/>
      <c r="AX237" s="30"/>
      <c r="AY237" s="30"/>
      <c r="AZ237" s="30"/>
      <c r="BA237" s="30"/>
      <c r="BB237" s="30"/>
      <c r="BC237" s="30"/>
      <c r="BD237" s="30"/>
      <c r="BE237" s="30"/>
      <c r="BF237" s="30"/>
      <c r="BG237" s="30"/>
      <c r="BH237" s="30"/>
      <c r="BI237" s="30"/>
      <c r="BJ237" s="30"/>
      <c r="BK237" s="30"/>
      <c r="BL237" s="30"/>
      <c r="BM237" s="30"/>
      <c r="BN237" s="30"/>
      <c r="BO237" s="30"/>
      <c r="BP237" s="30"/>
      <c r="BQ237" s="30"/>
      <c r="BR237" s="30"/>
    </row>
    <row r="238" spans="1:70" ht="90" customHeight="1" x14ac:dyDescent="0.3">
      <c r="A238" s="80">
        <v>182</v>
      </c>
      <c r="B238" s="77">
        <v>435</v>
      </c>
      <c r="C238" s="64" t="s">
        <v>17</v>
      </c>
      <c r="D238" s="64" t="s">
        <v>109</v>
      </c>
      <c r="E238" s="64" t="s">
        <v>314</v>
      </c>
      <c r="F238" s="64">
        <v>16</v>
      </c>
      <c r="G238" s="64" t="s">
        <v>315</v>
      </c>
      <c r="H238" s="65" t="s">
        <v>19</v>
      </c>
      <c r="I238" s="65" t="s">
        <v>19</v>
      </c>
      <c r="J238" s="77">
        <v>71927</v>
      </c>
      <c r="K238" s="64" t="s">
        <v>20</v>
      </c>
      <c r="L238" s="64" t="s">
        <v>21</v>
      </c>
      <c r="M238" s="66">
        <v>3900</v>
      </c>
      <c r="N238" s="66">
        <v>96</v>
      </c>
      <c r="O238" s="65" t="s">
        <v>19</v>
      </c>
      <c r="P238" s="84">
        <v>699.94</v>
      </c>
      <c r="Q238" s="80">
        <v>191</v>
      </c>
      <c r="R238" s="77">
        <v>435</v>
      </c>
      <c r="S238" s="64" t="s">
        <v>17</v>
      </c>
      <c r="T238" s="64" t="s">
        <v>109</v>
      </c>
      <c r="U238" s="57" t="s">
        <v>314</v>
      </c>
      <c r="V238" s="58" t="s">
        <v>1041</v>
      </c>
      <c r="W238" s="57" t="s">
        <v>315</v>
      </c>
      <c r="X238" s="57" t="s">
        <v>19</v>
      </c>
      <c r="Y238" s="65" t="s">
        <v>19</v>
      </c>
      <c r="Z238" s="64">
        <v>71927</v>
      </c>
      <c r="AA238" s="64" t="s">
        <v>20</v>
      </c>
      <c r="AB238" s="73" t="s">
        <v>38</v>
      </c>
      <c r="AC238" s="66">
        <v>3900</v>
      </c>
      <c r="AD238" s="43">
        <v>96</v>
      </c>
      <c r="AE238" s="60"/>
      <c r="AF238" s="2">
        <v>5396.35</v>
      </c>
      <c r="AG238" s="61" t="s">
        <v>1213</v>
      </c>
      <c r="AH238" s="49" t="s">
        <v>1197</v>
      </c>
      <c r="AI238" s="62" t="s">
        <v>1214</v>
      </c>
    </row>
    <row r="239" spans="1:70" ht="90" customHeight="1" x14ac:dyDescent="0.3">
      <c r="A239" s="80">
        <v>183</v>
      </c>
      <c r="B239" s="77">
        <v>436</v>
      </c>
      <c r="C239" s="64" t="s">
        <v>17</v>
      </c>
      <c r="D239" s="64" t="s">
        <v>109</v>
      </c>
      <c r="E239" s="64" t="s">
        <v>112</v>
      </c>
      <c r="F239" s="64">
        <v>16</v>
      </c>
      <c r="G239" s="64" t="s">
        <v>316</v>
      </c>
      <c r="H239" s="65" t="s">
        <v>19</v>
      </c>
      <c r="I239" s="65" t="s">
        <v>19</v>
      </c>
      <c r="J239" s="81" t="s">
        <v>19</v>
      </c>
      <c r="K239" s="64" t="s">
        <v>20</v>
      </c>
      <c r="L239" s="64" t="s">
        <v>21</v>
      </c>
      <c r="M239" s="66">
        <v>834</v>
      </c>
      <c r="N239" s="66">
        <v>20</v>
      </c>
      <c r="O239" s="65" t="s">
        <v>19</v>
      </c>
      <c r="P239" s="84">
        <v>145.82</v>
      </c>
      <c r="Q239" s="80">
        <v>192</v>
      </c>
      <c r="R239" s="77">
        <v>436</v>
      </c>
      <c r="S239" s="64" t="s">
        <v>17</v>
      </c>
      <c r="T239" s="64" t="s">
        <v>109</v>
      </c>
      <c r="U239" s="40" t="s">
        <v>1255</v>
      </c>
      <c r="V239" s="58" t="s">
        <v>1041</v>
      </c>
      <c r="W239" s="57" t="s">
        <v>316</v>
      </c>
      <c r="X239" s="57" t="s">
        <v>19</v>
      </c>
      <c r="Y239" s="57" t="s">
        <v>19</v>
      </c>
      <c r="Z239" s="57" t="s">
        <v>37</v>
      </c>
      <c r="AA239" s="57" t="s">
        <v>20</v>
      </c>
      <c r="AB239" s="73" t="s">
        <v>38</v>
      </c>
      <c r="AC239" s="66">
        <v>834</v>
      </c>
      <c r="AD239" s="43">
        <v>20</v>
      </c>
      <c r="AE239" s="60"/>
      <c r="AF239" s="2">
        <v>1124.24</v>
      </c>
      <c r="AG239" s="61" t="s">
        <v>1213</v>
      </c>
      <c r="AH239" s="49" t="s">
        <v>1197</v>
      </c>
      <c r="AI239" s="62" t="s">
        <v>1214</v>
      </c>
    </row>
    <row r="240" spans="1:70" ht="72" x14ac:dyDescent="0.3">
      <c r="A240" s="80">
        <v>184</v>
      </c>
      <c r="B240" s="77">
        <v>437</v>
      </c>
      <c r="C240" s="64" t="s">
        <v>17</v>
      </c>
      <c r="D240" s="64" t="s">
        <v>109</v>
      </c>
      <c r="E240" s="64" t="s">
        <v>317</v>
      </c>
      <c r="F240" s="64">
        <v>16</v>
      </c>
      <c r="G240" s="64" t="s">
        <v>318</v>
      </c>
      <c r="H240" s="65" t="s">
        <v>19</v>
      </c>
      <c r="I240" s="65" t="s">
        <v>19</v>
      </c>
      <c r="J240" s="77">
        <v>66514</v>
      </c>
      <c r="K240" s="64" t="s">
        <v>20</v>
      </c>
      <c r="L240" s="64" t="s">
        <v>21</v>
      </c>
      <c r="M240" s="66">
        <v>2066</v>
      </c>
      <c r="N240" s="66">
        <v>48</v>
      </c>
      <c r="O240" s="65" t="s">
        <v>19</v>
      </c>
      <c r="P240" s="84">
        <v>349.97</v>
      </c>
      <c r="Q240" s="80">
        <v>193</v>
      </c>
      <c r="R240" s="77">
        <v>437</v>
      </c>
      <c r="S240" s="64" t="s">
        <v>17</v>
      </c>
      <c r="T240" s="64" t="s">
        <v>109</v>
      </c>
      <c r="U240" s="57" t="s">
        <v>1042</v>
      </c>
      <c r="V240" s="40" t="s">
        <v>1041</v>
      </c>
      <c r="W240" s="41" t="s">
        <v>318</v>
      </c>
      <c r="X240" s="41">
        <v>426</v>
      </c>
      <c r="Y240" s="41">
        <v>51043</v>
      </c>
      <c r="Z240" s="41" t="s">
        <v>37</v>
      </c>
      <c r="AA240" s="57" t="s">
        <v>20</v>
      </c>
      <c r="AB240" s="73" t="s">
        <v>38</v>
      </c>
      <c r="AC240" s="66">
        <v>2066</v>
      </c>
      <c r="AD240" s="43">
        <v>48</v>
      </c>
      <c r="AE240" s="60"/>
      <c r="AF240" s="2">
        <v>2698.18</v>
      </c>
      <c r="AG240" s="61" t="s">
        <v>1213</v>
      </c>
      <c r="AH240" s="49" t="s">
        <v>1197</v>
      </c>
      <c r="AI240" s="62" t="s">
        <v>1214</v>
      </c>
    </row>
    <row r="241" spans="1:35" ht="90" customHeight="1" x14ac:dyDescent="0.3">
      <c r="A241" s="80">
        <v>185</v>
      </c>
      <c r="B241" s="77">
        <v>438</v>
      </c>
      <c r="C241" s="64" t="s">
        <v>17</v>
      </c>
      <c r="D241" s="64" t="s">
        <v>109</v>
      </c>
      <c r="E241" s="64" t="s">
        <v>143</v>
      </c>
      <c r="F241" s="64">
        <v>16</v>
      </c>
      <c r="G241" s="64" t="s">
        <v>319</v>
      </c>
      <c r="H241" s="65" t="s">
        <v>19</v>
      </c>
      <c r="I241" s="65" t="s">
        <v>19</v>
      </c>
      <c r="J241" s="77">
        <v>73476</v>
      </c>
      <c r="K241" s="64" t="s">
        <v>20</v>
      </c>
      <c r="L241" s="64" t="s">
        <v>21</v>
      </c>
      <c r="M241" s="66">
        <v>3900</v>
      </c>
      <c r="N241" s="66">
        <v>88</v>
      </c>
      <c r="O241" s="65" t="s">
        <v>19</v>
      </c>
      <c r="P241" s="84">
        <v>641.61</v>
      </c>
      <c r="Q241" s="80">
        <v>194</v>
      </c>
      <c r="R241" s="77">
        <v>438</v>
      </c>
      <c r="S241" s="64" t="s">
        <v>17</v>
      </c>
      <c r="T241" s="64" t="s">
        <v>109</v>
      </c>
      <c r="U241" s="41" t="s">
        <v>1042</v>
      </c>
      <c r="V241" s="40" t="s">
        <v>1041</v>
      </c>
      <c r="W241" s="41" t="s">
        <v>319</v>
      </c>
      <c r="X241" s="41">
        <v>427</v>
      </c>
      <c r="Y241" s="41">
        <v>51044</v>
      </c>
      <c r="Z241" s="41" t="s">
        <v>37</v>
      </c>
      <c r="AA241" s="41" t="s">
        <v>20</v>
      </c>
      <c r="AB241" s="73" t="s">
        <v>38</v>
      </c>
      <c r="AC241" s="66">
        <v>3900</v>
      </c>
      <c r="AD241" s="43">
        <v>88</v>
      </c>
      <c r="AE241" s="60"/>
      <c r="AF241" s="2">
        <v>4946.66</v>
      </c>
      <c r="AG241" s="61" t="s">
        <v>1213</v>
      </c>
      <c r="AH241" s="49" t="s">
        <v>1197</v>
      </c>
      <c r="AI241" s="62" t="s">
        <v>1214</v>
      </c>
    </row>
    <row r="242" spans="1:35" ht="90" customHeight="1" x14ac:dyDescent="0.3">
      <c r="A242" s="80">
        <v>186</v>
      </c>
      <c r="B242" s="77">
        <v>439</v>
      </c>
      <c r="C242" s="64" t="s">
        <v>17</v>
      </c>
      <c r="D242" s="64" t="s">
        <v>109</v>
      </c>
      <c r="E242" s="64" t="s">
        <v>320</v>
      </c>
      <c r="F242" s="64">
        <v>16</v>
      </c>
      <c r="G242" s="64" t="s">
        <v>321</v>
      </c>
      <c r="H242" s="65" t="s">
        <v>19</v>
      </c>
      <c r="I242" s="65" t="s">
        <v>19</v>
      </c>
      <c r="J242" s="77">
        <v>72914</v>
      </c>
      <c r="K242" s="64" t="s">
        <v>20</v>
      </c>
      <c r="L242" s="64" t="s">
        <v>21</v>
      </c>
      <c r="M242" s="66">
        <v>3900</v>
      </c>
      <c r="N242" s="66">
        <v>83</v>
      </c>
      <c r="O242" s="65" t="s">
        <v>19</v>
      </c>
      <c r="P242" s="84">
        <v>605.15</v>
      </c>
      <c r="Q242" s="80">
        <v>195</v>
      </c>
      <c r="R242" s="77">
        <v>439</v>
      </c>
      <c r="S242" s="64" t="s">
        <v>17</v>
      </c>
      <c r="T242" s="64" t="s">
        <v>109</v>
      </c>
      <c r="U242" s="41" t="s">
        <v>320</v>
      </c>
      <c r="V242" s="40" t="s">
        <v>1041</v>
      </c>
      <c r="W242" s="41" t="s">
        <v>321</v>
      </c>
      <c r="X242" s="41" t="s">
        <v>19</v>
      </c>
      <c r="Y242" s="64" t="s">
        <v>37</v>
      </c>
      <c r="Z242" s="64">
        <v>72914</v>
      </c>
      <c r="AA242" s="41" t="s">
        <v>20</v>
      </c>
      <c r="AB242" s="73" t="s">
        <v>38</v>
      </c>
      <c r="AC242" s="66">
        <v>3900</v>
      </c>
      <c r="AD242" s="43">
        <v>83</v>
      </c>
      <c r="AE242" s="60"/>
      <c r="AF242" s="2">
        <v>4665.6000000000004</v>
      </c>
      <c r="AG242" s="61" t="s">
        <v>1213</v>
      </c>
      <c r="AH242" s="49" t="s">
        <v>1197</v>
      </c>
      <c r="AI242" s="62" t="s">
        <v>1214</v>
      </c>
    </row>
    <row r="243" spans="1:35" ht="90" customHeight="1" x14ac:dyDescent="0.3">
      <c r="A243" s="80">
        <v>187</v>
      </c>
      <c r="B243" s="77">
        <v>440</v>
      </c>
      <c r="C243" s="64" t="s">
        <v>17</v>
      </c>
      <c r="D243" s="64" t="s">
        <v>109</v>
      </c>
      <c r="E243" s="64" t="s">
        <v>322</v>
      </c>
      <c r="F243" s="64">
        <v>16</v>
      </c>
      <c r="G243" s="64" t="s">
        <v>323</v>
      </c>
      <c r="H243" s="65" t="s">
        <v>19</v>
      </c>
      <c r="I243" s="65" t="s">
        <v>19</v>
      </c>
      <c r="J243" s="77">
        <v>71923</v>
      </c>
      <c r="K243" s="64" t="s">
        <v>20</v>
      </c>
      <c r="L243" s="64" t="s">
        <v>21</v>
      </c>
      <c r="M243" s="66">
        <v>2095</v>
      </c>
      <c r="N243" s="66">
        <v>46</v>
      </c>
      <c r="O243" s="65" t="s">
        <v>19</v>
      </c>
      <c r="P243" s="84">
        <v>335.39</v>
      </c>
      <c r="Q243" s="80">
        <v>196</v>
      </c>
      <c r="R243" s="77">
        <v>440</v>
      </c>
      <c r="S243" s="64" t="s">
        <v>17</v>
      </c>
      <c r="T243" s="64" t="s">
        <v>109</v>
      </c>
      <c r="U243" s="64" t="s">
        <v>1276</v>
      </c>
      <c r="V243" s="64">
        <v>16</v>
      </c>
      <c r="W243" s="64" t="s">
        <v>323</v>
      </c>
      <c r="X243" s="65" t="s">
        <v>19</v>
      </c>
      <c r="Y243" s="64" t="s">
        <v>37</v>
      </c>
      <c r="Z243" s="64">
        <v>71923</v>
      </c>
      <c r="AA243" s="64" t="s">
        <v>20</v>
      </c>
      <c r="AB243" s="73" t="s">
        <v>38</v>
      </c>
      <c r="AC243" s="66">
        <v>2095</v>
      </c>
      <c r="AD243" s="66">
        <v>46</v>
      </c>
      <c r="AE243" s="60"/>
      <c r="AF243" s="2">
        <v>2585.75</v>
      </c>
      <c r="AG243" s="61" t="s">
        <v>1213</v>
      </c>
      <c r="AH243" s="49" t="s">
        <v>1197</v>
      </c>
      <c r="AI243" s="62" t="s">
        <v>1214</v>
      </c>
    </row>
    <row r="244" spans="1:35" ht="90" customHeight="1" x14ac:dyDescent="0.3">
      <c r="A244" s="80">
        <v>188</v>
      </c>
      <c r="B244" s="77">
        <v>441</v>
      </c>
      <c r="C244" s="64" t="s">
        <v>17</v>
      </c>
      <c r="D244" s="64" t="s">
        <v>109</v>
      </c>
      <c r="E244" s="64" t="s">
        <v>324</v>
      </c>
      <c r="F244" s="64">
        <v>16</v>
      </c>
      <c r="G244" s="64" t="s">
        <v>325</v>
      </c>
      <c r="H244" s="65" t="s">
        <v>19</v>
      </c>
      <c r="I244" s="65" t="s">
        <v>19</v>
      </c>
      <c r="J244" s="77" t="s">
        <v>37</v>
      </c>
      <c r="K244" s="64" t="s">
        <v>20</v>
      </c>
      <c r="L244" s="64" t="s">
        <v>21</v>
      </c>
      <c r="M244" s="66">
        <v>1914</v>
      </c>
      <c r="N244" s="66">
        <v>50</v>
      </c>
      <c r="O244" s="65" t="s">
        <v>19</v>
      </c>
      <c r="P244" s="84">
        <v>364.55</v>
      </c>
      <c r="Q244" s="80">
        <v>197</v>
      </c>
      <c r="R244" s="77">
        <v>441</v>
      </c>
      <c r="S244" s="64" t="s">
        <v>17</v>
      </c>
      <c r="T244" s="64" t="s">
        <v>109</v>
      </c>
      <c r="U244" s="40" t="s">
        <v>1255</v>
      </c>
      <c r="V244" s="58" t="s">
        <v>1041</v>
      </c>
      <c r="W244" s="57" t="s">
        <v>325</v>
      </c>
      <c r="X244" s="57" t="s">
        <v>19</v>
      </c>
      <c r="Y244" s="57" t="s">
        <v>19</v>
      </c>
      <c r="Z244" s="57" t="s">
        <v>37</v>
      </c>
      <c r="AA244" s="64" t="s">
        <v>20</v>
      </c>
      <c r="AB244" s="73" t="s">
        <v>38</v>
      </c>
      <c r="AC244" s="66">
        <v>1913</v>
      </c>
      <c r="AD244" s="43">
        <v>50</v>
      </c>
      <c r="AE244" s="60"/>
      <c r="AF244" s="2">
        <v>2810.6</v>
      </c>
      <c r="AG244" s="61" t="s">
        <v>1213</v>
      </c>
      <c r="AH244" s="49" t="s">
        <v>1197</v>
      </c>
      <c r="AI244" s="62" t="s">
        <v>1214</v>
      </c>
    </row>
    <row r="245" spans="1:35" ht="90" customHeight="1" x14ac:dyDescent="0.3">
      <c r="A245" s="80">
        <v>189</v>
      </c>
      <c r="B245" s="77">
        <v>442</v>
      </c>
      <c r="C245" s="64" t="s">
        <v>17</v>
      </c>
      <c r="D245" s="64" t="s">
        <v>109</v>
      </c>
      <c r="E245" s="64" t="s">
        <v>326</v>
      </c>
      <c r="F245" s="64">
        <v>16</v>
      </c>
      <c r="G245" s="64" t="s">
        <v>327</v>
      </c>
      <c r="H245" s="65" t="s">
        <v>19</v>
      </c>
      <c r="I245" s="65" t="s">
        <v>19</v>
      </c>
      <c r="J245" s="77">
        <v>69189</v>
      </c>
      <c r="K245" s="64" t="s">
        <v>20</v>
      </c>
      <c r="L245" s="64" t="s">
        <v>21</v>
      </c>
      <c r="M245" s="66">
        <v>2200</v>
      </c>
      <c r="N245" s="66">
        <v>64</v>
      </c>
      <c r="O245" s="65" t="s">
        <v>19</v>
      </c>
      <c r="P245" s="84">
        <v>466.62</v>
      </c>
      <c r="Q245" s="80">
        <v>198</v>
      </c>
      <c r="R245" s="77">
        <v>442</v>
      </c>
      <c r="S245" s="64" t="s">
        <v>17</v>
      </c>
      <c r="T245" s="64" t="s">
        <v>109</v>
      </c>
      <c r="U245" s="64" t="s">
        <v>326</v>
      </c>
      <c r="V245" s="64">
        <v>16</v>
      </c>
      <c r="W245" s="64" t="s">
        <v>327</v>
      </c>
      <c r="X245" s="65" t="s">
        <v>19</v>
      </c>
      <c r="Y245" s="57" t="s">
        <v>19</v>
      </c>
      <c r="Z245" s="64">
        <v>69189</v>
      </c>
      <c r="AA245" s="64" t="s">
        <v>20</v>
      </c>
      <c r="AB245" s="73" t="s">
        <v>38</v>
      </c>
      <c r="AC245" s="66">
        <v>2200</v>
      </c>
      <c r="AD245" s="66">
        <v>64</v>
      </c>
      <c r="AE245" s="60"/>
      <c r="AF245" s="2">
        <v>3597.57</v>
      </c>
      <c r="AG245" s="61" t="s">
        <v>1213</v>
      </c>
      <c r="AH245" s="49" t="s">
        <v>1197</v>
      </c>
      <c r="AI245" s="62" t="s">
        <v>1214</v>
      </c>
    </row>
    <row r="246" spans="1:35" ht="90" customHeight="1" x14ac:dyDescent="0.3">
      <c r="A246" s="80">
        <v>190</v>
      </c>
      <c r="B246" s="77">
        <v>443</v>
      </c>
      <c r="C246" s="64" t="s">
        <v>17</v>
      </c>
      <c r="D246" s="64" t="s">
        <v>109</v>
      </c>
      <c r="E246" s="64" t="s">
        <v>328</v>
      </c>
      <c r="F246" s="64">
        <v>16</v>
      </c>
      <c r="G246" s="64" t="s">
        <v>329</v>
      </c>
      <c r="H246" s="65" t="s">
        <v>19</v>
      </c>
      <c r="I246" s="65" t="s">
        <v>19</v>
      </c>
      <c r="J246" s="77">
        <v>77846</v>
      </c>
      <c r="K246" s="64" t="s">
        <v>20</v>
      </c>
      <c r="L246" s="64" t="s">
        <v>21</v>
      </c>
      <c r="M246" s="66">
        <v>2300</v>
      </c>
      <c r="N246" s="66">
        <v>84</v>
      </c>
      <c r="O246" s="65" t="s">
        <v>19</v>
      </c>
      <c r="P246" s="84">
        <v>612.44000000000005</v>
      </c>
      <c r="Q246" s="80">
        <v>199</v>
      </c>
      <c r="R246" s="77">
        <v>443</v>
      </c>
      <c r="S246" s="64" t="s">
        <v>17</v>
      </c>
      <c r="T246" s="64" t="s">
        <v>109</v>
      </c>
      <c r="U246" s="57" t="s">
        <v>1143</v>
      </c>
      <c r="V246" s="58" t="s">
        <v>1041</v>
      </c>
      <c r="W246" s="57" t="s">
        <v>329</v>
      </c>
      <c r="X246" s="57" t="s">
        <v>19</v>
      </c>
      <c r="Y246" s="57" t="s">
        <v>19</v>
      </c>
      <c r="Z246" s="64">
        <v>77846</v>
      </c>
      <c r="AA246" s="57" t="s">
        <v>20</v>
      </c>
      <c r="AB246" s="73" t="s">
        <v>38</v>
      </c>
      <c r="AC246" s="66">
        <v>2300</v>
      </c>
      <c r="AD246" s="43">
        <v>84</v>
      </c>
      <c r="AE246" s="60"/>
      <c r="AF246" s="2">
        <v>4721.8100000000004</v>
      </c>
      <c r="AG246" s="61" t="s">
        <v>1213</v>
      </c>
      <c r="AH246" s="49" t="s">
        <v>1197</v>
      </c>
      <c r="AI246" s="62" t="s">
        <v>1214</v>
      </c>
    </row>
    <row r="247" spans="1:35" ht="103.5" customHeight="1" x14ac:dyDescent="0.3">
      <c r="A247" s="80">
        <v>191</v>
      </c>
      <c r="B247" s="77">
        <v>444</v>
      </c>
      <c r="C247" s="64" t="s">
        <v>17</v>
      </c>
      <c r="D247" s="64" t="s">
        <v>109</v>
      </c>
      <c r="E247" s="64" t="s">
        <v>330</v>
      </c>
      <c r="F247" s="64">
        <v>16</v>
      </c>
      <c r="G247" s="64" t="s">
        <v>331</v>
      </c>
      <c r="H247" s="65" t="s">
        <v>19</v>
      </c>
      <c r="I247" s="65" t="s">
        <v>19</v>
      </c>
      <c r="J247" s="77">
        <v>64264</v>
      </c>
      <c r="K247" s="64" t="s">
        <v>20</v>
      </c>
      <c r="L247" s="64" t="s">
        <v>21</v>
      </c>
      <c r="M247" s="66">
        <v>1200</v>
      </c>
      <c r="N247" s="66">
        <v>50</v>
      </c>
      <c r="O247" s="65" t="s">
        <v>19</v>
      </c>
      <c r="P247" s="84">
        <v>364.55</v>
      </c>
      <c r="Q247" s="80">
        <v>200</v>
      </c>
      <c r="R247" s="77">
        <v>444</v>
      </c>
      <c r="S247" s="64" t="s">
        <v>17</v>
      </c>
      <c r="T247" s="64" t="s">
        <v>109</v>
      </c>
      <c r="U247" s="57" t="s">
        <v>1170</v>
      </c>
      <c r="V247" s="58" t="s">
        <v>1041</v>
      </c>
      <c r="W247" s="57" t="s">
        <v>331</v>
      </c>
      <c r="X247" s="57" t="s">
        <v>19</v>
      </c>
      <c r="Y247" s="57" t="s">
        <v>19</v>
      </c>
      <c r="Z247" s="64">
        <v>64364</v>
      </c>
      <c r="AA247" s="57" t="s">
        <v>20</v>
      </c>
      <c r="AB247" s="73" t="s">
        <v>38</v>
      </c>
      <c r="AC247" s="66">
        <v>1200</v>
      </c>
      <c r="AD247" s="43">
        <v>50</v>
      </c>
      <c r="AE247" s="60"/>
      <c r="AF247" s="2">
        <v>2810.6</v>
      </c>
      <c r="AG247" s="61" t="s">
        <v>1213</v>
      </c>
      <c r="AH247" s="49" t="s">
        <v>1197</v>
      </c>
      <c r="AI247" s="62" t="s">
        <v>1214</v>
      </c>
    </row>
    <row r="248" spans="1:35" ht="90" customHeight="1" x14ac:dyDescent="0.3">
      <c r="A248" s="80">
        <v>192</v>
      </c>
      <c r="B248" s="77">
        <v>445</v>
      </c>
      <c r="C248" s="64" t="s">
        <v>17</v>
      </c>
      <c r="D248" s="64" t="s">
        <v>109</v>
      </c>
      <c r="E248" s="64" t="s">
        <v>332</v>
      </c>
      <c r="F248" s="64">
        <v>16</v>
      </c>
      <c r="G248" s="64" t="s">
        <v>333</v>
      </c>
      <c r="H248" s="65" t="s">
        <v>19</v>
      </c>
      <c r="I248" s="65" t="s">
        <v>19</v>
      </c>
      <c r="J248" s="77">
        <v>67448</v>
      </c>
      <c r="K248" s="64" t="s">
        <v>20</v>
      </c>
      <c r="L248" s="64" t="s">
        <v>21</v>
      </c>
      <c r="M248" s="66">
        <v>2100</v>
      </c>
      <c r="N248" s="66">
        <v>93</v>
      </c>
      <c r="O248" s="65" t="s">
        <v>19</v>
      </c>
      <c r="P248" s="84">
        <v>678.06</v>
      </c>
      <c r="Q248" s="80">
        <v>201</v>
      </c>
      <c r="R248" s="77">
        <v>445</v>
      </c>
      <c r="S248" s="64" t="s">
        <v>17</v>
      </c>
      <c r="T248" s="64" t="s">
        <v>109</v>
      </c>
      <c r="U248" s="64" t="s">
        <v>1277</v>
      </c>
      <c r="V248" s="64">
        <v>16</v>
      </c>
      <c r="W248" s="64" t="s">
        <v>333</v>
      </c>
      <c r="X248" s="65" t="s">
        <v>19</v>
      </c>
      <c r="Y248" s="64" t="s">
        <v>37</v>
      </c>
      <c r="Z248" s="64">
        <v>67448</v>
      </c>
      <c r="AA248" s="64" t="s">
        <v>20</v>
      </c>
      <c r="AB248" s="73" t="s">
        <v>38</v>
      </c>
      <c r="AC248" s="66">
        <v>2100</v>
      </c>
      <c r="AD248" s="66">
        <v>93</v>
      </c>
      <c r="AE248" s="60"/>
      <c r="AF248" s="2">
        <v>5227.72</v>
      </c>
      <c r="AG248" s="61" t="s">
        <v>1213</v>
      </c>
      <c r="AH248" s="49" t="s">
        <v>1197</v>
      </c>
      <c r="AI248" s="62" t="s">
        <v>1214</v>
      </c>
    </row>
    <row r="249" spans="1:35" ht="90" customHeight="1" x14ac:dyDescent="0.3">
      <c r="A249" s="80">
        <v>193</v>
      </c>
      <c r="B249" s="77">
        <v>446</v>
      </c>
      <c r="C249" s="64" t="s">
        <v>17</v>
      </c>
      <c r="D249" s="64" t="s">
        <v>109</v>
      </c>
      <c r="E249" s="64" t="s">
        <v>334</v>
      </c>
      <c r="F249" s="64">
        <v>16</v>
      </c>
      <c r="G249" s="64" t="s">
        <v>335</v>
      </c>
      <c r="H249" s="65" t="s">
        <v>19</v>
      </c>
      <c r="I249" s="65" t="s">
        <v>19</v>
      </c>
      <c r="J249" s="77">
        <v>73784</v>
      </c>
      <c r="K249" s="64" t="s">
        <v>20</v>
      </c>
      <c r="L249" s="64" t="s">
        <v>21</v>
      </c>
      <c r="M249" s="66">
        <v>2900</v>
      </c>
      <c r="N249" s="66">
        <v>123</v>
      </c>
      <c r="O249" s="65" t="s">
        <v>19</v>
      </c>
      <c r="P249" s="84">
        <v>896.79</v>
      </c>
      <c r="Q249" s="80">
        <v>202</v>
      </c>
      <c r="R249" s="77">
        <v>446</v>
      </c>
      <c r="S249" s="64" t="s">
        <v>17</v>
      </c>
      <c r="T249" s="64" t="s">
        <v>109</v>
      </c>
      <c r="U249" s="64" t="s">
        <v>334</v>
      </c>
      <c r="V249" s="64">
        <v>16</v>
      </c>
      <c r="W249" s="64" t="s">
        <v>335</v>
      </c>
      <c r="X249" s="65" t="s">
        <v>19</v>
      </c>
      <c r="Y249" s="65" t="s">
        <v>19</v>
      </c>
      <c r="Z249" s="64">
        <v>73784</v>
      </c>
      <c r="AA249" s="64" t="s">
        <v>20</v>
      </c>
      <c r="AB249" s="73" t="s">
        <v>38</v>
      </c>
      <c r="AC249" s="66">
        <v>2900</v>
      </c>
      <c r="AD249" s="66">
        <v>123</v>
      </c>
      <c r="AE249" s="60"/>
      <c r="AF249" s="2">
        <v>6914.08</v>
      </c>
      <c r="AG249" s="61" t="s">
        <v>1213</v>
      </c>
      <c r="AH249" s="49" t="s">
        <v>1197</v>
      </c>
      <c r="AI249" s="62" t="s">
        <v>1214</v>
      </c>
    </row>
    <row r="250" spans="1:35" ht="90" customHeight="1" x14ac:dyDescent="0.3">
      <c r="A250" s="80">
        <v>194</v>
      </c>
      <c r="B250" s="77">
        <v>447</v>
      </c>
      <c r="C250" s="64" t="s">
        <v>17</v>
      </c>
      <c r="D250" s="64" t="s">
        <v>109</v>
      </c>
      <c r="E250" s="64" t="s">
        <v>336</v>
      </c>
      <c r="F250" s="64">
        <v>16</v>
      </c>
      <c r="G250" s="64" t="s">
        <v>337</v>
      </c>
      <c r="H250" s="65" t="s">
        <v>19</v>
      </c>
      <c r="I250" s="65" t="s">
        <v>19</v>
      </c>
      <c r="J250" s="77">
        <v>72766</v>
      </c>
      <c r="K250" s="64" t="s">
        <v>20</v>
      </c>
      <c r="L250" s="64" t="s">
        <v>21</v>
      </c>
      <c r="M250" s="66">
        <v>4300</v>
      </c>
      <c r="N250" s="66">
        <v>88</v>
      </c>
      <c r="O250" s="65" t="s">
        <v>19</v>
      </c>
      <c r="P250" s="84">
        <v>641.61</v>
      </c>
      <c r="Q250" s="80">
        <v>203</v>
      </c>
      <c r="R250" s="77">
        <v>447</v>
      </c>
      <c r="S250" s="64" t="s">
        <v>17</v>
      </c>
      <c r="T250" s="64" t="s">
        <v>109</v>
      </c>
      <c r="U250" s="41" t="s">
        <v>336</v>
      </c>
      <c r="V250" s="40" t="s">
        <v>1041</v>
      </c>
      <c r="W250" s="41" t="s">
        <v>337</v>
      </c>
      <c r="X250" s="41" t="s">
        <v>19</v>
      </c>
      <c r="Y250" s="41" t="s">
        <v>19</v>
      </c>
      <c r="Z250" s="64">
        <v>72766</v>
      </c>
      <c r="AA250" s="41" t="s">
        <v>20</v>
      </c>
      <c r="AB250" s="73" t="s">
        <v>38</v>
      </c>
      <c r="AC250" s="66">
        <v>4300</v>
      </c>
      <c r="AD250" s="43">
        <v>88</v>
      </c>
      <c r="AE250" s="60"/>
      <c r="AF250" s="2">
        <v>4946.66</v>
      </c>
      <c r="AG250" s="61" t="s">
        <v>1213</v>
      </c>
      <c r="AH250" s="49" t="s">
        <v>1197</v>
      </c>
      <c r="AI250" s="62" t="s">
        <v>1214</v>
      </c>
    </row>
    <row r="251" spans="1:35" ht="90" customHeight="1" x14ac:dyDescent="0.3">
      <c r="A251" s="80">
        <v>195</v>
      </c>
      <c r="B251" s="77">
        <v>448</v>
      </c>
      <c r="C251" s="64" t="s">
        <v>17</v>
      </c>
      <c r="D251" s="64" t="s">
        <v>109</v>
      </c>
      <c r="E251" s="64" t="s">
        <v>305</v>
      </c>
      <c r="F251" s="64">
        <v>16</v>
      </c>
      <c r="G251" s="64" t="s">
        <v>338</v>
      </c>
      <c r="H251" s="65" t="s">
        <v>19</v>
      </c>
      <c r="I251" s="65" t="s">
        <v>19</v>
      </c>
      <c r="J251" s="77">
        <v>66140</v>
      </c>
      <c r="K251" s="64" t="s">
        <v>20</v>
      </c>
      <c r="L251" s="64" t="s">
        <v>21</v>
      </c>
      <c r="M251" s="66">
        <v>2100</v>
      </c>
      <c r="N251" s="66">
        <v>1</v>
      </c>
      <c r="O251" s="65" t="s">
        <v>19</v>
      </c>
      <c r="P251" s="84">
        <v>7.29</v>
      </c>
      <c r="Q251" s="80">
        <v>204</v>
      </c>
      <c r="R251" s="77">
        <v>448</v>
      </c>
      <c r="S251" s="64" t="s">
        <v>17</v>
      </c>
      <c r="T251" s="64" t="s">
        <v>109</v>
      </c>
      <c r="U251" s="64" t="s">
        <v>305</v>
      </c>
      <c r="V251" s="64">
        <v>16</v>
      </c>
      <c r="W251" s="64" t="s">
        <v>338</v>
      </c>
      <c r="X251" s="65" t="s">
        <v>19</v>
      </c>
      <c r="Y251" s="65" t="s">
        <v>19</v>
      </c>
      <c r="Z251" s="64">
        <v>66140</v>
      </c>
      <c r="AA251" s="64" t="s">
        <v>20</v>
      </c>
      <c r="AB251" s="73" t="s">
        <v>38</v>
      </c>
      <c r="AC251" s="66">
        <v>2100</v>
      </c>
      <c r="AD251" s="66">
        <v>1</v>
      </c>
      <c r="AE251" s="60"/>
      <c r="AF251" s="2">
        <v>56.21</v>
      </c>
      <c r="AG251" s="61" t="s">
        <v>1213</v>
      </c>
      <c r="AH251" s="49" t="s">
        <v>1197</v>
      </c>
      <c r="AI251" s="62" t="s">
        <v>1214</v>
      </c>
    </row>
    <row r="252" spans="1:35" ht="90" customHeight="1" x14ac:dyDescent="0.3">
      <c r="A252" s="80">
        <v>196</v>
      </c>
      <c r="B252" s="77">
        <v>449</v>
      </c>
      <c r="C252" s="64" t="s">
        <v>17</v>
      </c>
      <c r="D252" s="64" t="s">
        <v>109</v>
      </c>
      <c r="E252" s="64" t="s">
        <v>339</v>
      </c>
      <c r="F252" s="64">
        <v>16</v>
      </c>
      <c r="G252" s="64" t="s">
        <v>340</v>
      </c>
      <c r="H252" s="65" t="s">
        <v>19</v>
      </c>
      <c r="I252" s="65" t="s">
        <v>19</v>
      </c>
      <c r="J252" s="77">
        <v>71163</v>
      </c>
      <c r="K252" s="64" t="s">
        <v>20</v>
      </c>
      <c r="L252" s="64" t="s">
        <v>21</v>
      </c>
      <c r="M252" s="66">
        <v>6400</v>
      </c>
      <c r="N252" s="66">
        <v>1</v>
      </c>
      <c r="O252" s="65" t="s">
        <v>19</v>
      </c>
      <c r="P252" s="84">
        <v>7.29</v>
      </c>
      <c r="Q252" s="80">
        <v>205</v>
      </c>
      <c r="R252" s="77">
        <v>449</v>
      </c>
      <c r="S252" s="64" t="s">
        <v>17</v>
      </c>
      <c r="T252" s="64" t="s">
        <v>109</v>
      </c>
      <c r="U252" s="64" t="s">
        <v>1278</v>
      </c>
      <c r="V252" s="64">
        <v>16</v>
      </c>
      <c r="W252" s="64" t="s">
        <v>340</v>
      </c>
      <c r="X252" s="65" t="s">
        <v>19</v>
      </c>
      <c r="Y252" s="65" t="s">
        <v>19</v>
      </c>
      <c r="Z252" s="64">
        <v>71163</v>
      </c>
      <c r="AA252" s="64" t="s">
        <v>20</v>
      </c>
      <c r="AB252" s="73" t="s">
        <v>38</v>
      </c>
      <c r="AC252" s="66">
        <v>6400</v>
      </c>
      <c r="AD252" s="66">
        <v>1</v>
      </c>
      <c r="AE252" s="60"/>
      <c r="AF252" s="2">
        <v>56.21</v>
      </c>
      <c r="AG252" s="61" t="s">
        <v>1213</v>
      </c>
      <c r="AH252" s="49" t="s">
        <v>1197</v>
      </c>
      <c r="AI252" s="62" t="s">
        <v>1214</v>
      </c>
    </row>
    <row r="253" spans="1:35" ht="90" customHeight="1" x14ac:dyDescent="0.3">
      <c r="A253" s="80">
        <v>197</v>
      </c>
      <c r="B253" s="77">
        <v>450</v>
      </c>
      <c r="C253" s="64" t="s">
        <v>17</v>
      </c>
      <c r="D253" s="64" t="s">
        <v>109</v>
      </c>
      <c r="E253" s="64" t="s">
        <v>341</v>
      </c>
      <c r="F253" s="64">
        <v>49</v>
      </c>
      <c r="G253" s="64" t="s">
        <v>342</v>
      </c>
      <c r="H253" s="65" t="s">
        <v>19</v>
      </c>
      <c r="I253" s="65" t="s">
        <v>19</v>
      </c>
      <c r="J253" s="77">
        <v>65267</v>
      </c>
      <c r="K253" s="64" t="s">
        <v>20</v>
      </c>
      <c r="L253" s="64" t="s">
        <v>21</v>
      </c>
      <c r="M253" s="66">
        <v>2800</v>
      </c>
      <c r="N253" s="66">
        <v>7</v>
      </c>
      <c r="O253" s="65" t="s">
        <v>19</v>
      </c>
      <c r="P253" s="84">
        <v>51.04</v>
      </c>
      <c r="Q253" s="80">
        <v>206</v>
      </c>
      <c r="R253" s="77">
        <v>450</v>
      </c>
      <c r="S253" s="64" t="s">
        <v>17</v>
      </c>
      <c r="T253" s="64" t="s">
        <v>109</v>
      </c>
      <c r="U253" s="64" t="s">
        <v>341</v>
      </c>
      <c r="V253" s="64">
        <v>49</v>
      </c>
      <c r="W253" s="64" t="s">
        <v>342</v>
      </c>
      <c r="X253" s="65" t="s">
        <v>19</v>
      </c>
      <c r="Y253" s="65" t="s">
        <v>19</v>
      </c>
      <c r="Z253" s="64">
        <v>65267</v>
      </c>
      <c r="AA253" s="64" t="s">
        <v>20</v>
      </c>
      <c r="AB253" s="73" t="s">
        <v>38</v>
      </c>
      <c r="AC253" s="66">
        <v>2800</v>
      </c>
      <c r="AD253" s="66">
        <v>7</v>
      </c>
      <c r="AE253" s="60"/>
      <c r="AF253" s="2">
        <v>393.48</v>
      </c>
      <c r="AG253" s="61" t="s">
        <v>1213</v>
      </c>
      <c r="AH253" s="49" t="s">
        <v>1197</v>
      </c>
      <c r="AI253" s="62" t="s">
        <v>1214</v>
      </c>
    </row>
    <row r="254" spans="1:35" ht="90" customHeight="1" x14ac:dyDescent="0.3">
      <c r="A254" s="80">
        <v>198</v>
      </c>
      <c r="B254" s="77">
        <v>451</v>
      </c>
      <c r="C254" s="64" t="s">
        <v>17</v>
      </c>
      <c r="D254" s="64" t="s">
        <v>109</v>
      </c>
      <c r="E254" s="64" t="s">
        <v>112</v>
      </c>
      <c r="F254" s="64">
        <v>49</v>
      </c>
      <c r="G254" s="64" t="s">
        <v>343</v>
      </c>
      <c r="H254" s="65" t="s">
        <v>19</v>
      </c>
      <c r="I254" s="65" t="s">
        <v>19</v>
      </c>
      <c r="J254" s="81" t="s">
        <v>19</v>
      </c>
      <c r="K254" s="64" t="s">
        <v>20</v>
      </c>
      <c r="L254" s="64" t="s">
        <v>21</v>
      </c>
      <c r="M254" s="66">
        <v>1628</v>
      </c>
      <c r="N254" s="66">
        <v>21</v>
      </c>
      <c r="O254" s="65" t="s">
        <v>19</v>
      </c>
      <c r="P254" s="84">
        <v>153.11000000000001</v>
      </c>
      <c r="Q254" s="80">
        <v>207</v>
      </c>
      <c r="R254" s="77">
        <v>451</v>
      </c>
      <c r="S254" s="64" t="s">
        <v>17</v>
      </c>
      <c r="T254" s="64" t="s">
        <v>109</v>
      </c>
      <c r="U254" s="40" t="s">
        <v>1255</v>
      </c>
      <c r="V254" s="58" t="s">
        <v>60</v>
      </c>
      <c r="W254" s="57" t="s">
        <v>343</v>
      </c>
      <c r="X254" s="57" t="s">
        <v>19</v>
      </c>
      <c r="Y254" s="57" t="s">
        <v>19</v>
      </c>
      <c r="Z254" s="57" t="s">
        <v>37</v>
      </c>
      <c r="AA254" s="64" t="s">
        <v>20</v>
      </c>
      <c r="AB254" s="73" t="s">
        <v>38</v>
      </c>
      <c r="AC254" s="66">
        <v>1628</v>
      </c>
      <c r="AD254" s="43">
        <v>21</v>
      </c>
      <c r="AE254" s="60"/>
      <c r="AF254" s="2">
        <v>1180.45</v>
      </c>
      <c r="AG254" s="61" t="s">
        <v>1213</v>
      </c>
      <c r="AH254" s="49" t="s">
        <v>1197</v>
      </c>
      <c r="AI254" s="62" t="s">
        <v>1214</v>
      </c>
    </row>
    <row r="255" spans="1:35" ht="90" customHeight="1" x14ac:dyDescent="0.3">
      <c r="A255" s="80">
        <v>199</v>
      </c>
      <c r="B255" s="77">
        <v>452</v>
      </c>
      <c r="C255" s="64" t="s">
        <v>17</v>
      </c>
      <c r="D255" s="64" t="s">
        <v>109</v>
      </c>
      <c r="E255" s="64" t="s">
        <v>344</v>
      </c>
      <c r="F255" s="64">
        <v>49</v>
      </c>
      <c r="G255" s="64" t="s">
        <v>345</v>
      </c>
      <c r="H255" s="65" t="s">
        <v>19</v>
      </c>
      <c r="I255" s="65" t="s">
        <v>19</v>
      </c>
      <c r="J255" s="77">
        <v>65673</v>
      </c>
      <c r="K255" s="64" t="s">
        <v>20</v>
      </c>
      <c r="L255" s="64" t="s">
        <v>21</v>
      </c>
      <c r="M255" s="66">
        <v>1800</v>
      </c>
      <c r="N255" s="66">
        <v>24</v>
      </c>
      <c r="O255" s="65" t="s">
        <v>19</v>
      </c>
      <c r="P255" s="84">
        <v>174.98</v>
      </c>
      <c r="Q255" s="80">
        <v>208</v>
      </c>
      <c r="R255" s="77">
        <v>452</v>
      </c>
      <c r="S255" s="64" t="s">
        <v>17</v>
      </c>
      <c r="T255" s="64" t="s">
        <v>109</v>
      </c>
      <c r="U255" s="41" t="s">
        <v>1043</v>
      </c>
      <c r="V255" s="40" t="s">
        <v>60</v>
      </c>
      <c r="W255" s="41" t="s">
        <v>345</v>
      </c>
      <c r="X255" s="41" t="s">
        <v>19</v>
      </c>
      <c r="Y255" s="41" t="s">
        <v>19</v>
      </c>
      <c r="Z255" s="64">
        <v>65673</v>
      </c>
      <c r="AA255" s="64" t="s">
        <v>20</v>
      </c>
      <c r="AB255" s="73" t="s">
        <v>38</v>
      </c>
      <c r="AC255" s="66">
        <v>1800</v>
      </c>
      <c r="AD255" s="43">
        <v>24</v>
      </c>
      <c r="AE255" s="60"/>
      <c r="AF255" s="2">
        <v>1349.09</v>
      </c>
      <c r="AG255" s="61" t="s">
        <v>1213</v>
      </c>
      <c r="AH255" s="49" t="s">
        <v>1197</v>
      </c>
      <c r="AI255" s="62" t="s">
        <v>1214</v>
      </c>
    </row>
    <row r="256" spans="1:35" ht="90" customHeight="1" x14ac:dyDescent="0.3">
      <c r="A256" s="80">
        <v>200</v>
      </c>
      <c r="B256" s="77">
        <v>453</v>
      </c>
      <c r="C256" s="64" t="s">
        <v>17</v>
      </c>
      <c r="D256" s="64" t="s">
        <v>109</v>
      </c>
      <c r="E256" s="64" t="s">
        <v>346</v>
      </c>
      <c r="F256" s="64">
        <v>49</v>
      </c>
      <c r="G256" s="64" t="s">
        <v>347</v>
      </c>
      <c r="H256" s="65" t="s">
        <v>19</v>
      </c>
      <c r="I256" s="65" t="s">
        <v>19</v>
      </c>
      <c r="J256" s="77">
        <v>77173</v>
      </c>
      <c r="K256" s="64" t="s">
        <v>20</v>
      </c>
      <c r="L256" s="64" t="s">
        <v>21</v>
      </c>
      <c r="M256" s="66">
        <v>1200</v>
      </c>
      <c r="N256" s="66">
        <v>16</v>
      </c>
      <c r="O256" s="65" t="s">
        <v>19</v>
      </c>
      <c r="P256" s="84">
        <v>116.66</v>
      </c>
      <c r="Q256" s="80">
        <v>209</v>
      </c>
      <c r="R256" s="77">
        <v>453</v>
      </c>
      <c r="S256" s="64" t="s">
        <v>17</v>
      </c>
      <c r="T256" s="64" t="s">
        <v>109</v>
      </c>
      <c r="U256" s="41" t="s">
        <v>1044</v>
      </c>
      <c r="V256" s="40" t="s">
        <v>60</v>
      </c>
      <c r="W256" s="41" t="s">
        <v>347</v>
      </c>
      <c r="X256" s="41" t="s">
        <v>19</v>
      </c>
      <c r="Y256" s="41" t="s">
        <v>19</v>
      </c>
      <c r="Z256" s="64">
        <v>77173</v>
      </c>
      <c r="AA256" s="64" t="s">
        <v>20</v>
      </c>
      <c r="AB256" s="73" t="s">
        <v>38</v>
      </c>
      <c r="AC256" s="66">
        <v>1200</v>
      </c>
      <c r="AD256" s="43">
        <v>16</v>
      </c>
      <c r="AE256" s="60"/>
      <c r="AF256" s="2">
        <v>899.39</v>
      </c>
      <c r="AG256" s="61" t="s">
        <v>1213</v>
      </c>
      <c r="AH256" s="49" t="s">
        <v>1197</v>
      </c>
      <c r="AI256" s="62" t="s">
        <v>1214</v>
      </c>
    </row>
    <row r="257" spans="1:35" ht="90" customHeight="1" x14ac:dyDescent="0.3">
      <c r="A257" s="80">
        <v>201</v>
      </c>
      <c r="B257" s="77">
        <v>454</v>
      </c>
      <c r="C257" s="64" t="s">
        <v>17</v>
      </c>
      <c r="D257" s="64" t="s">
        <v>109</v>
      </c>
      <c r="E257" s="64" t="s">
        <v>232</v>
      </c>
      <c r="F257" s="64">
        <v>49</v>
      </c>
      <c r="G257" s="64" t="s">
        <v>348</v>
      </c>
      <c r="H257" s="65" t="s">
        <v>19</v>
      </c>
      <c r="I257" s="65" t="s">
        <v>19</v>
      </c>
      <c r="J257" s="77">
        <v>72246</v>
      </c>
      <c r="K257" s="64" t="s">
        <v>20</v>
      </c>
      <c r="L257" s="64" t="s">
        <v>21</v>
      </c>
      <c r="M257" s="66">
        <v>1200</v>
      </c>
      <c r="N257" s="66">
        <v>16</v>
      </c>
      <c r="O257" s="65" t="s">
        <v>19</v>
      </c>
      <c r="P257" s="84">
        <v>116.66</v>
      </c>
      <c r="Q257" s="80">
        <v>210</v>
      </c>
      <c r="R257" s="77">
        <v>454</v>
      </c>
      <c r="S257" s="64" t="s">
        <v>17</v>
      </c>
      <c r="T257" s="64" t="s">
        <v>109</v>
      </c>
      <c r="U257" s="41" t="s">
        <v>232</v>
      </c>
      <c r="V257" s="40" t="s">
        <v>60</v>
      </c>
      <c r="W257" s="41" t="s">
        <v>348</v>
      </c>
      <c r="X257" s="41" t="s">
        <v>19</v>
      </c>
      <c r="Y257" s="41" t="s">
        <v>19</v>
      </c>
      <c r="Z257" s="64">
        <v>72246</v>
      </c>
      <c r="AA257" s="64" t="s">
        <v>20</v>
      </c>
      <c r="AB257" s="73" t="s">
        <v>38</v>
      </c>
      <c r="AC257" s="66">
        <v>1200</v>
      </c>
      <c r="AD257" s="43">
        <v>16</v>
      </c>
      <c r="AE257" s="60"/>
      <c r="AF257" s="2">
        <v>899.39</v>
      </c>
      <c r="AG257" s="61" t="s">
        <v>1213</v>
      </c>
      <c r="AH257" s="49" t="s">
        <v>1197</v>
      </c>
      <c r="AI257" s="62" t="s">
        <v>1214</v>
      </c>
    </row>
    <row r="258" spans="1:35" ht="90" customHeight="1" x14ac:dyDescent="0.3">
      <c r="A258" s="80">
        <v>202</v>
      </c>
      <c r="B258" s="77">
        <v>455</v>
      </c>
      <c r="C258" s="64" t="s">
        <v>17</v>
      </c>
      <c r="D258" s="64" t="s">
        <v>109</v>
      </c>
      <c r="E258" s="64" t="s">
        <v>349</v>
      </c>
      <c r="F258" s="64">
        <v>49</v>
      </c>
      <c r="G258" s="64" t="s">
        <v>350</v>
      </c>
      <c r="H258" s="65" t="s">
        <v>19</v>
      </c>
      <c r="I258" s="65" t="s">
        <v>19</v>
      </c>
      <c r="J258" s="77">
        <v>72761</v>
      </c>
      <c r="K258" s="64" t="s">
        <v>20</v>
      </c>
      <c r="L258" s="64" t="s">
        <v>21</v>
      </c>
      <c r="M258" s="66">
        <v>1800</v>
      </c>
      <c r="N258" s="66">
        <v>24</v>
      </c>
      <c r="O258" s="65" t="s">
        <v>19</v>
      </c>
      <c r="P258" s="84">
        <v>174.98</v>
      </c>
      <c r="Q258" s="80">
        <v>211</v>
      </c>
      <c r="R258" s="77">
        <v>455</v>
      </c>
      <c r="S258" s="64" t="s">
        <v>17</v>
      </c>
      <c r="T258" s="64" t="s">
        <v>109</v>
      </c>
      <c r="U258" s="41" t="s">
        <v>1045</v>
      </c>
      <c r="V258" s="40" t="s">
        <v>60</v>
      </c>
      <c r="W258" s="41" t="s">
        <v>350</v>
      </c>
      <c r="X258" s="41" t="s">
        <v>19</v>
      </c>
      <c r="Y258" s="41" t="s">
        <v>19</v>
      </c>
      <c r="Z258" s="64">
        <v>72761</v>
      </c>
      <c r="AA258" s="64" t="s">
        <v>20</v>
      </c>
      <c r="AB258" s="73" t="s">
        <v>38</v>
      </c>
      <c r="AC258" s="66">
        <v>1800</v>
      </c>
      <c r="AD258" s="43">
        <v>24</v>
      </c>
      <c r="AE258" s="60"/>
      <c r="AF258" s="2">
        <v>1349.09</v>
      </c>
      <c r="AG258" s="61" t="s">
        <v>1213</v>
      </c>
      <c r="AH258" s="49" t="s">
        <v>1197</v>
      </c>
      <c r="AI258" s="62" t="s">
        <v>1214</v>
      </c>
    </row>
    <row r="259" spans="1:35" ht="90" customHeight="1" x14ac:dyDescent="0.3">
      <c r="A259" s="80">
        <v>203</v>
      </c>
      <c r="B259" s="77">
        <v>456</v>
      </c>
      <c r="C259" s="64" t="s">
        <v>17</v>
      </c>
      <c r="D259" s="64" t="s">
        <v>109</v>
      </c>
      <c r="E259" s="64" t="s">
        <v>351</v>
      </c>
      <c r="F259" s="64">
        <v>49</v>
      </c>
      <c r="G259" s="64" t="s">
        <v>352</v>
      </c>
      <c r="H259" s="65" t="s">
        <v>19</v>
      </c>
      <c r="I259" s="65" t="s">
        <v>19</v>
      </c>
      <c r="J259" s="77">
        <v>67801</v>
      </c>
      <c r="K259" s="64" t="s">
        <v>20</v>
      </c>
      <c r="L259" s="64" t="s">
        <v>21</v>
      </c>
      <c r="M259" s="66">
        <v>2800</v>
      </c>
      <c r="N259" s="66">
        <v>38</v>
      </c>
      <c r="O259" s="65" t="s">
        <v>19</v>
      </c>
      <c r="P259" s="84">
        <v>277.06</v>
      </c>
      <c r="Q259" s="80">
        <v>212</v>
      </c>
      <c r="R259" s="77">
        <v>456</v>
      </c>
      <c r="S259" s="64" t="s">
        <v>17</v>
      </c>
      <c r="T259" s="64" t="s">
        <v>109</v>
      </c>
      <c r="U259" s="64" t="s">
        <v>351</v>
      </c>
      <c r="V259" s="64">
        <v>49</v>
      </c>
      <c r="W259" s="64" t="s">
        <v>352</v>
      </c>
      <c r="X259" s="65" t="s">
        <v>19</v>
      </c>
      <c r="Y259" s="65" t="s">
        <v>19</v>
      </c>
      <c r="Z259" s="64">
        <v>67801</v>
      </c>
      <c r="AA259" s="64" t="s">
        <v>20</v>
      </c>
      <c r="AB259" s="73" t="s">
        <v>38</v>
      </c>
      <c r="AC259" s="66">
        <v>2800</v>
      </c>
      <c r="AD259" s="66">
        <v>38</v>
      </c>
      <c r="AE259" s="60"/>
      <c r="AF259" s="2">
        <v>2136.06</v>
      </c>
      <c r="AG259" s="61" t="s">
        <v>1213</v>
      </c>
      <c r="AH259" s="49" t="s">
        <v>1197</v>
      </c>
      <c r="AI259" s="62" t="s">
        <v>1214</v>
      </c>
    </row>
    <row r="260" spans="1:35" ht="90" customHeight="1" x14ac:dyDescent="0.3">
      <c r="A260" s="80">
        <v>204</v>
      </c>
      <c r="B260" s="77">
        <v>457</v>
      </c>
      <c r="C260" s="64" t="s">
        <v>17</v>
      </c>
      <c r="D260" s="64" t="s">
        <v>109</v>
      </c>
      <c r="E260" s="64" t="s">
        <v>353</v>
      </c>
      <c r="F260" s="64">
        <v>49</v>
      </c>
      <c r="G260" s="64" t="s">
        <v>354</v>
      </c>
      <c r="H260" s="65" t="s">
        <v>19</v>
      </c>
      <c r="I260" s="65" t="s">
        <v>19</v>
      </c>
      <c r="J260" s="77" t="s">
        <v>37</v>
      </c>
      <c r="K260" s="64" t="s">
        <v>20</v>
      </c>
      <c r="L260" s="64" t="s">
        <v>21</v>
      </c>
      <c r="M260" s="66">
        <v>3200</v>
      </c>
      <c r="N260" s="66">
        <v>45</v>
      </c>
      <c r="O260" s="65" t="s">
        <v>19</v>
      </c>
      <c r="P260" s="84">
        <v>328.1</v>
      </c>
      <c r="Q260" s="80">
        <v>213</v>
      </c>
      <c r="R260" s="77">
        <v>457</v>
      </c>
      <c r="S260" s="64" t="s">
        <v>17</v>
      </c>
      <c r="T260" s="64" t="s">
        <v>109</v>
      </c>
      <c r="U260" s="40" t="s">
        <v>1255</v>
      </c>
      <c r="V260" s="58" t="s">
        <v>60</v>
      </c>
      <c r="W260" s="57" t="s">
        <v>354</v>
      </c>
      <c r="X260" s="57" t="s">
        <v>19</v>
      </c>
      <c r="Y260" s="57" t="s">
        <v>19</v>
      </c>
      <c r="Z260" s="57" t="s">
        <v>37</v>
      </c>
      <c r="AA260" s="57" t="s">
        <v>20</v>
      </c>
      <c r="AB260" s="73" t="s">
        <v>38</v>
      </c>
      <c r="AC260" s="66">
        <v>3200</v>
      </c>
      <c r="AD260" s="43">
        <v>45</v>
      </c>
      <c r="AE260" s="60"/>
      <c r="AF260" s="2">
        <v>2529.54</v>
      </c>
      <c r="AG260" s="61" t="s">
        <v>1213</v>
      </c>
      <c r="AH260" s="49" t="s">
        <v>1197</v>
      </c>
      <c r="AI260" s="62" t="s">
        <v>1214</v>
      </c>
    </row>
    <row r="261" spans="1:35" ht="90" customHeight="1" x14ac:dyDescent="0.3">
      <c r="A261" s="80">
        <v>205</v>
      </c>
      <c r="B261" s="77">
        <v>458</v>
      </c>
      <c r="C261" s="64" t="s">
        <v>17</v>
      </c>
      <c r="D261" s="64" t="s">
        <v>109</v>
      </c>
      <c r="E261" s="64" t="s">
        <v>355</v>
      </c>
      <c r="F261" s="64">
        <v>49</v>
      </c>
      <c r="G261" s="64" t="s">
        <v>356</v>
      </c>
      <c r="H261" s="65" t="s">
        <v>19</v>
      </c>
      <c r="I261" s="65" t="s">
        <v>19</v>
      </c>
      <c r="J261" s="77">
        <v>69149</v>
      </c>
      <c r="K261" s="64" t="s">
        <v>20</v>
      </c>
      <c r="L261" s="64" t="s">
        <v>21</v>
      </c>
      <c r="M261" s="66">
        <v>1600</v>
      </c>
      <c r="N261" s="66">
        <v>23</v>
      </c>
      <c r="O261" s="65" t="s">
        <v>19</v>
      </c>
      <c r="P261" s="84">
        <v>167.69</v>
      </c>
      <c r="Q261" s="80">
        <v>214</v>
      </c>
      <c r="R261" s="77">
        <v>458</v>
      </c>
      <c r="S261" s="64" t="s">
        <v>17</v>
      </c>
      <c r="T261" s="64" t="s">
        <v>109</v>
      </c>
      <c r="U261" s="41" t="s">
        <v>355</v>
      </c>
      <c r="V261" s="40" t="s">
        <v>60</v>
      </c>
      <c r="W261" s="41" t="s">
        <v>356</v>
      </c>
      <c r="X261" s="41" t="s">
        <v>19</v>
      </c>
      <c r="Y261" s="41" t="s">
        <v>19</v>
      </c>
      <c r="Z261" s="64">
        <v>69149</v>
      </c>
      <c r="AA261" s="64" t="s">
        <v>20</v>
      </c>
      <c r="AB261" s="73" t="s">
        <v>38</v>
      </c>
      <c r="AC261" s="66">
        <v>1600</v>
      </c>
      <c r="AD261" s="43">
        <v>23</v>
      </c>
      <c r="AE261" s="60"/>
      <c r="AF261" s="2">
        <v>1292.8800000000001</v>
      </c>
      <c r="AG261" s="61" t="s">
        <v>1213</v>
      </c>
      <c r="AH261" s="49" t="s">
        <v>1197</v>
      </c>
      <c r="AI261" s="62" t="s">
        <v>1214</v>
      </c>
    </row>
    <row r="262" spans="1:35" ht="90" customHeight="1" x14ac:dyDescent="0.3">
      <c r="A262" s="80">
        <v>206</v>
      </c>
      <c r="B262" s="77">
        <v>459</v>
      </c>
      <c r="C262" s="64" t="s">
        <v>17</v>
      </c>
      <c r="D262" s="64" t="s">
        <v>109</v>
      </c>
      <c r="E262" s="64" t="s">
        <v>357</v>
      </c>
      <c r="F262" s="64">
        <v>49</v>
      </c>
      <c r="G262" s="64" t="s">
        <v>358</v>
      </c>
      <c r="H262" s="65" t="s">
        <v>19</v>
      </c>
      <c r="I262" s="65" t="s">
        <v>19</v>
      </c>
      <c r="J262" s="77">
        <v>65275</v>
      </c>
      <c r="K262" s="64" t="s">
        <v>20</v>
      </c>
      <c r="L262" s="64" t="s">
        <v>21</v>
      </c>
      <c r="M262" s="66">
        <v>3000</v>
      </c>
      <c r="N262" s="66">
        <v>43</v>
      </c>
      <c r="O262" s="65" t="s">
        <v>19</v>
      </c>
      <c r="P262" s="84">
        <v>313.51</v>
      </c>
      <c r="Q262" s="80">
        <v>215</v>
      </c>
      <c r="R262" s="77">
        <v>459</v>
      </c>
      <c r="S262" s="64" t="s">
        <v>17</v>
      </c>
      <c r="T262" s="64" t="s">
        <v>109</v>
      </c>
      <c r="U262" s="64" t="s">
        <v>357</v>
      </c>
      <c r="V262" s="64">
        <v>49</v>
      </c>
      <c r="W262" s="64" t="s">
        <v>358</v>
      </c>
      <c r="X262" s="65" t="s">
        <v>19</v>
      </c>
      <c r="Y262" s="65" t="s">
        <v>19</v>
      </c>
      <c r="Z262" s="64">
        <v>65275</v>
      </c>
      <c r="AA262" s="64" t="s">
        <v>20</v>
      </c>
      <c r="AB262" s="73" t="s">
        <v>38</v>
      </c>
      <c r="AC262" s="66">
        <v>3000</v>
      </c>
      <c r="AD262" s="66">
        <v>43</v>
      </c>
      <c r="AE262" s="60"/>
      <c r="AF262" s="2">
        <v>2417.12</v>
      </c>
      <c r="AG262" s="61" t="s">
        <v>1213</v>
      </c>
      <c r="AH262" s="49" t="s">
        <v>1197</v>
      </c>
      <c r="AI262" s="62" t="s">
        <v>1214</v>
      </c>
    </row>
    <row r="263" spans="1:35" ht="90" customHeight="1" x14ac:dyDescent="0.3">
      <c r="A263" s="80">
        <v>207</v>
      </c>
      <c r="B263" s="77">
        <v>460</v>
      </c>
      <c r="C263" s="64" t="s">
        <v>17</v>
      </c>
      <c r="D263" s="64" t="s">
        <v>109</v>
      </c>
      <c r="E263" s="64" t="s">
        <v>351</v>
      </c>
      <c r="F263" s="64">
        <v>49</v>
      </c>
      <c r="G263" s="64" t="s">
        <v>359</v>
      </c>
      <c r="H263" s="65" t="s">
        <v>19</v>
      </c>
      <c r="I263" s="65" t="s">
        <v>19</v>
      </c>
      <c r="J263" s="77">
        <v>67801</v>
      </c>
      <c r="K263" s="64" t="s">
        <v>20</v>
      </c>
      <c r="L263" s="64" t="s">
        <v>21</v>
      </c>
      <c r="M263" s="66">
        <v>5000</v>
      </c>
      <c r="N263" s="66">
        <v>74</v>
      </c>
      <c r="O263" s="65" t="s">
        <v>19</v>
      </c>
      <c r="P263" s="84">
        <v>539.53</v>
      </c>
      <c r="Q263" s="80">
        <v>216</v>
      </c>
      <c r="R263" s="77">
        <v>460</v>
      </c>
      <c r="S263" s="64" t="s">
        <v>17</v>
      </c>
      <c r="T263" s="64" t="s">
        <v>109</v>
      </c>
      <c r="U263" s="41" t="s">
        <v>351</v>
      </c>
      <c r="V263" s="40" t="s">
        <v>60</v>
      </c>
      <c r="W263" s="41" t="s">
        <v>359</v>
      </c>
      <c r="X263" s="41" t="s">
        <v>19</v>
      </c>
      <c r="Y263" s="41" t="s">
        <v>19</v>
      </c>
      <c r="Z263" s="64">
        <v>67801</v>
      </c>
      <c r="AA263" s="64" t="s">
        <v>20</v>
      </c>
      <c r="AB263" s="73" t="s">
        <v>38</v>
      </c>
      <c r="AC263" s="66">
        <v>5000</v>
      </c>
      <c r="AD263" s="43">
        <v>74</v>
      </c>
      <c r="AE263" s="60"/>
      <c r="AF263" s="2">
        <v>4159.6899999999996</v>
      </c>
      <c r="AG263" s="61" t="s">
        <v>1213</v>
      </c>
      <c r="AH263" s="49" t="s">
        <v>1197</v>
      </c>
      <c r="AI263" s="62" t="s">
        <v>1214</v>
      </c>
    </row>
    <row r="264" spans="1:35" ht="90" customHeight="1" x14ac:dyDescent="0.3">
      <c r="A264" s="80">
        <v>208</v>
      </c>
      <c r="B264" s="77">
        <v>461</v>
      </c>
      <c r="C264" s="64" t="s">
        <v>17</v>
      </c>
      <c r="D264" s="64" t="s">
        <v>109</v>
      </c>
      <c r="E264" s="64" t="s">
        <v>360</v>
      </c>
      <c r="F264" s="64">
        <v>49</v>
      </c>
      <c r="G264" s="64" t="s">
        <v>361</v>
      </c>
      <c r="H264" s="64">
        <v>51282</v>
      </c>
      <c r="I264" s="64">
        <v>51282</v>
      </c>
      <c r="J264" s="77">
        <v>68213</v>
      </c>
      <c r="K264" s="64" t="s">
        <v>20</v>
      </c>
      <c r="L264" s="64" t="s">
        <v>21</v>
      </c>
      <c r="M264" s="66">
        <v>1000</v>
      </c>
      <c r="N264" s="66">
        <v>16</v>
      </c>
      <c r="O264" s="65" t="s">
        <v>19</v>
      </c>
      <c r="P264" s="84">
        <v>116.66</v>
      </c>
      <c r="Q264" s="80">
        <v>217</v>
      </c>
      <c r="R264" s="77">
        <v>461</v>
      </c>
      <c r="S264" s="64" t="s">
        <v>17</v>
      </c>
      <c r="T264" s="64" t="s">
        <v>109</v>
      </c>
      <c r="U264" s="64" t="s">
        <v>360</v>
      </c>
      <c r="V264" s="64">
        <v>49</v>
      </c>
      <c r="W264" s="64" t="s">
        <v>361</v>
      </c>
      <c r="X264" s="64">
        <v>51282</v>
      </c>
      <c r="Y264" s="64">
        <v>51282</v>
      </c>
      <c r="Z264" s="64" t="s">
        <v>37</v>
      </c>
      <c r="AA264" s="64" t="s">
        <v>20</v>
      </c>
      <c r="AB264" s="73" t="s">
        <v>38</v>
      </c>
      <c r="AC264" s="66">
        <v>1000</v>
      </c>
      <c r="AD264" s="66">
        <v>16</v>
      </c>
      <c r="AE264" s="60"/>
      <c r="AF264" s="2">
        <v>899.39</v>
      </c>
      <c r="AG264" s="61" t="s">
        <v>1213</v>
      </c>
      <c r="AH264" s="49" t="s">
        <v>1197</v>
      </c>
      <c r="AI264" s="62" t="s">
        <v>1214</v>
      </c>
    </row>
    <row r="265" spans="1:35" ht="90" customHeight="1" x14ac:dyDescent="0.3">
      <c r="A265" s="80">
        <v>209</v>
      </c>
      <c r="B265" s="77">
        <v>462</v>
      </c>
      <c r="C265" s="64" t="s">
        <v>17</v>
      </c>
      <c r="D265" s="64" t="s">
        <v>109</v>
      </c>
      <c r="E265" s="64" t="s">
        <v>362</v>
      </c>
      <c r="F265" s="64">
        <v>49</v>
      </c>
      <c r="G265" s="64" t="s">
        <v>363</v>
      </c>
      <c r="H265" s="65" t="s">
        <v>19</v>
      </c>
      <c r="I265" s="65" t="s">
        <v>19</v>
      </c>
      <c r="J265" s="77">
        <v>73522</v>
      </c>
      <c r="K265" s="64" t="s">
        <v>20</v>
      </c>
      <c r="L265" s="64" t="s">
        <v>21</v>
      </c>
      <c r="M265" s="66">
        <v>1500</v>
      </c>
      <c r="N265" s="66">
        <v>27</v>
      </c>
      <c r="O265" s="65" t="s">
        <v>19</v>
      </c>
      <c r="P265" s="84">
        <v>196.86</v>
      </c>
      <c r="Q265" s="80">
        <v>218</v>
      </c>
      <c r="R265" s="77">
        <v>462</v>
      </c>
      <c r="S265" s="64" t="s">
        <v>17</v>
      </c>
      <c r="T265" s="64" t="s">
        <v>109</v>
      </c>
      <c r="U265" s="41" t="s">
        <v>1046</v>
      </c>
      <c r="V265" s="40" t="s">
        <v>60</v>
      </c>
      <c r="W265" s="41" t="s">
        <v>363</v>
      </c>
      <c r="X265" s="41" t="s">
        <v>19</v>
      </c>
      <c r="Y265" s="41" t="s">
        <v>19</v>
      </c>
      <c r="Z265" s="64">
        <v>73522</v>
      </c>
      <c r="AA265" s="64" t="s">
        <v>20</v>
      </c>
      <c r="AB265" s="73" t="s">
        <v>38</v>
      </c>
      <c r="AC265" s="66">
        <v>1500</v>
      </c>
      <c r="AD265" s="43">
        <v>27</v>
      </c>
      <c r="AE265" s="60"/>
      <c r="AF265" s="2">
        <v>1517.72</v>
      </c>
      <c r="AG265" s="61" t="s">
        <v>1213</v>
      </c>
      <c r="AH265" s="49" t="s">
        <v>1197</v>
      </c>
      <c r="AI265" s="62" t="s">
        <v>1214</v>
      </c>
    </row>
    <row r="266" spans="1:35" ht="90" customHeight="1" x14ac:dyDescent="0.3">
      <c r="A266" s="80">
        <v>210</v>
      </c>
      <c r="B266" s="77">
        <v>463</v>
      </c>
      <c r="C266" s="64" t="s">
        <v>17</v>
      </c>
      <c r="D266" s="64" t="s">
        <v>109</v>
      </c>
      <c r="E266" s="64" t="s">
        <v>364</v>
      </c>
      <c r="F266" s="64">
        <v>49</v>
      </c>
      <c r="G266" s="64" t="s">
        <v>365</v>
      </c>
      <c r="H266" s="65" t="s">
        <v>19</v>
      </c>
      <c r="I266" s="65" t="s">
        <v>19</v>
      </c>
      <c r="J266" s="77">
        <v>77175</v>
      </c>
      <c r="K266" s="64" t="s">
        <v>20</v>
      </c>
      <c r="L266" s="64" t="s">
        <v>21</v>
      </c>
      <c r="M266" s="66">
        <v>1700</v>
      </c>
      <c r="N266" s="66">
        <v>34</v>
      </c>
      <c r="O266" s="65" t="s">
        <v>19</v>
      </c>
      <c r="P266" s="84">
        <v>247.89</v>
      </c>
      <c r="Q266" s="80">
        <v>219</v>
      </c>
      <c r="R266" s="77">
        <v>463</v>
      </c>
      <c r="S266" s="64" t="s">
        <v>17</v>
      </c>
      <c r="T266" s="64" t="s">
        <v>109</v>
      </c>
      <c r="U266" s="64" t="s">
        <v>364</v>
      </c>
      <c r="V266" s="64">
        <v>49</v>
      </c>
      <c r="W266" s="64" t="s">
        <v>365</v>
      </c>
      <c r="X266" s="65" t="s">
        <v>19</v>
      </c>
      <c r="Y266" s="65" t="s">
        <v>19</v>
      </c>
      <c r="Z266" s="64">
        <v>77175</v>
      </c>
      <c r="AA266" s="64" t="s">
        <v>20</v>
      </c>
      <c r="AB266" s="73" t="s">
        <v>38</v>
      </c>
      <c r="AC266" s="66">
        <v>1700</v>
      </c>
      <c r="AD266" s="66">
        <v>34</v>
      </c>
      <c r="AE266" s="60"/>
      <c r="AF266" s="2">
        <v>1911.21</v>
      </c>
      <c r="AG266" s="61" t="s">
        <v>1213</v>
      </c>
      <c r="AH266" s="49" t="s">
        <v>1197</v>
      </c>
      <c r="AI266" s="62" t="s">
        <v>1214</v>
      </c>
    </row>
    <row r="267" spans="1:35" ht="90" customHeight="1" x14ac:dyDescent="0.3">
      <c r="A267" s="80">
        <v>211</v>
      </c>
      <c r="B267" s="77">
        <v>464</v>
      </c>
      <c r="C267" s="64" t="s">
        <v>17</v>
      </c>
      <c r="D267" s="64" t="s">
        <v>109</v>
      </c>
      <c r="E267" s="64" t="s">
        <v>366</v>
      </c>
      <c r="F267" s="64">
        <v>49</v>
      </c>
      <c r="G267" s="64" t="s">
        <v>367</v>
      </c>
      <c r="H267" s="65" t="s">
        <v>19</v>
      </c>
      <c r="I267" s="65" t="s">
        <v>19</v>
      </c>
      <c r="J267" s="77">
        <v>66850</v>
      </c>
      <c r="K267" s="64" t="s">
        <v>20</v>
      </c>
      <c r="L267" s="64" t="s">
        <v>21</v>
      </c>
      <c r="M267" s="66">
        <v>2800</v>
      </c>
      <c r="N267" s="66">
        <v>60</v>
      </c>
      <c r="O267" s="65" t="s">
        <v>19</v>
      </c>
      <c r="P267" s="84">
        <v>437.46</v>
      </c>
      <c r="Q267" s="80">
        <v>220</v>
      </c>
      <c r="R267" s="77">
        <v>464</v>
      </c>
      <c r="S267" s="64" t="s">
        <v>17</v>
      </c>
      <c r="T267" s="64" t="s">
        <v>109</v>
      </c>
      <c r="U267" s="64" t="s">
        <v>366</v>
      </c>
      <c r="V267" s="64">
        <v>49</v>
      </c>
      <c r="W267" s="64" t="s">
        <v>367</v>
      </c>
      <c r="X267" s="65" t="s">
        <v>19</v>
      </c>
      <c r="Y267" s="65" t="s">
        <v>19</v>
      </c>
      <c r="Z267" s="64">
        <v>66850</v>
      </c>
      <c r="AA267" s="64" t="s">
        <v>20</v>
      </c>
      <c r="AB267" s="73" t="s">
        <v>38</v>
      </c>
      <c r="AC267" s="66">
        <v>2800</v>
      </c>
      <c r="AD267" s="66">
        <v>60</v>
      </c>
      <c r="AE267" s="60"/>
      <c r="AF267" s="2">
        <v>3372.72</v>
      </c>
      <c r="AG267" s="61" t="s">
        <v>1213</v>
      </c>
      <c r="AH267" s="49" t="s">
        <v>1197</v>
      </c>
      <c r="AI267" s="62" t="s">
        <v>1214</v>
      </c>
    </row>
    <row r="268" spans="1:35" ht="90" customHeight="1" x14ac:dyDescent="0.3">
      <c r="A268" s="80">
        <v>212</v>
      </c>
      <c r="B268" s="77">
        <v>465</v>
      </c>
      <c r="C268" s="64" t="s">
        <v>17</v>
      </c>
      <c r="D268" s="64" t="s">
        <v>109</v>
      </c>
      <c r="E268" s="64" t="s">
        <v>368</v>
      </c>
      <c r="F268" s="64">
        <v>49</v>
      </c>
      <c r="G268" s="64" t="s">
        <v>369</v>
      </c>
      <c r="H268" s="65" t="s">
        <v>19</v>
      </c>
      <c r="I268" s="65" t="s">
        <v>19</v>
      </c>
      <c r="J268" s="77">
        <v>72250</v>
      </c>
      <c r="K268" s="64" t="s">
        <v>20</v>
      </c>
      <c r="L268" s="64" t="s">
        <v>21</v>
      </c>
      <c r="M268" s="66">
        <v>1200</v>
      </c>
      <c r="N268" s="66">
        <v>27</v>
      </c>
      <c r="O268" s="65" t="s">
        <v>19</v>
      </c>
      <c r="P268" s="84">
        <v>196.86</v>
      </c>
      <c r="Q268" s="80">
        <v>221</v>
      </c>
      <c r="R268" s="77">
        <v>465</v>
      </c>
      <c r="S268" s="64" t="s">
        <v>17</v>
      </c>
      <c r="T268" s="64" t="s">
        <v>109</v>
      </c>
      <c r="U268" s="64" t="s">
        <v>368</v>
      </c>
      <c r="V268" s="64">
        <v>49</v>
      </c>
      <c r="W268" s="64" t="s">
        <v>369</v>
      </c>
      <c r="X268" s="65" t="s">
        <v>19</v>
      </c>
      <c r="Y268" s="65" t="s">
        <v>19</v>
      </c>
      <c r="Z268" s="64">
        <v>72250</v>
      </c>
      <c r="AA268" s="64" t="s">
        <v>20</v>
      </c>
      <c r="AB268" s="73" t="s">
        <v>38</v>
      </c>
      <c r="AC268" s="66">
        <v>1200</v>
      </c>
      <c r="AD268" s="66">
        <v>27</v>
      </c>
      <c r="AE268" s="60"/>
      <c r="AF268" s="2">
        <v>1517.72</v>
      </c>
      <c r="AG268" s="61" t="s">
        <v>1213</v>
      </c>
      <c r="AH268" s="49" t="s">
        <v>1197</v>
      </c>
      <c r="AI268" s="62" t="s">
        <v>1214</v>
      </c>
    </row>
    <row r="269" spans="1:35" ht="90" customHeight="1" x14ac:dyDescent="0.3">
      <c r="A269" s="80">
        <v>213</v>
      </c>
      <c r="B269" s="77">
        <v>466</v>
      </c>
      <c r="C269" s="64" t="s">
        <v>17</v>
      </c>
      <c r="D269" s="64" t="s">
        <v>109</v>
      </c>
      <c r="E269" s="64" t="s">
        <v>370</v>
      </c>
      <c r="F269" s="64">
        <v>49</v>
      </c>
      <c r="G269" s="64" t="s">
        <v>371</v>
      </c>
      <c r="H269" s="65" t="s">
        <v>19</v>
      </c>
      <c r="I269" s="65" t="s">
        <v>19</v>
      </c>
      <c r="J269" s="77">
        <v>70813</v>
      </c>
      <c r="K269" s="64" t="s">
        <v>20</v>
      </c>
      <c r="L269" s="64" t="s">
        <v>21</v>
      </c>
      <c r="M269" s="66">
        <v>1400</v>
      </c>
      <c r="N269" s="66">
        <v>32</v>
      </c>
      <c r="O269" s="65" t="s">
        <v>19</v>
      </c>
      <c r="P269" s="84">
        <v>233.31</v>
      </c>
      <c r="Q269" s="80">
        <v>222</v>
      </c>
      <c r="R269" s="77">
        <v>466</v>
      </c>
      <c r="S269" s="64" t="s">
        <v>17</v>
      </c>
      <c r="T269" s="64" t="s">
        <v>109</v>
      </c>
      <c r="U269" s="64" t="s">
        <v>1110</v>
      </c>
      <c r="V269" s="64">
        <v>49</v>
      </c>
      <c r="W269" s="64" t="s">
        <v>371</v>
      </c>
      <c r="X269" s="65" t="s">
        <v>19</v>
      </c>
      <c r="Y269" s="65" t="s">
        <v>19</v>
      </c>
      <c r="Z269" s="64">
        <v>70813</v>
      </c>
      <c r="AA269" s="64" t="s">
        <v>20</v>
      </c>
      <c r="AB269" s="73" t="s">
        <v>38</v>
      </c>
      <c r="AC269" s="66">
        <v>1400</v>
      </c>
      <c r="AD269" s="66">
        <v>32</v>
      </c>
      <c r="AE269" s="60"/>
      <c r="AF269" s="2">
        <v>1798.78</v>
      </c>
      <c r="AG269" s="61" t="s">
        <v>1213</v>
      </c>
      <c r="AH269" s="49" t="s">
        <v>1197</v>
      </c>
      <c r="AI269" s="62" t="s">
        <v>1214</v>
      </c>
    </row>
    <row r="270" spans="1:35" ht="90" customHeight="1" x14ac:dyDescent="0.3">
      <c r="A270" s="80">
        <v>214</v>
      </c>
      <c r="B270" s="77">
        <v>467</v>
      </c>
      <c r="C270" s="64" t="s">
        <v>17</v>
      </c>
      <c r="D270" s="64" t="s">
        <v>109</v>
      </c>
      <c r="E270" s="64" t="s">
        <v>372</v>
      </c>
      <c r="F270" s="64">
        <v>49</v>
      </c>
      <c r="G270" s="64" t="s">
        <v>373</v>
      </c>
      <c r="H270" s="65" t="s">
        <v>19</v>
      </c>
      <c r="I270" s="65" t="s">
        <v>19</v>
      </c>
      <c r="J270" s="77">
        <v>72461</v>
      </c>
      <c r="K270" s="64" t="s">
        <v>20</v>
      </c>
      <c r="L270" s="64" t="s">
        <v>21</v>
      </c>
      <c r="M270" s="66">
        <v>1331</v>
      </c>
      <c r="N270" s="66">
        <v>32</v>
      </c>
      <c r="O270" s="65" t="s">
        <v>19</v>
      </c>
      <c r="P270" s="84">
        <v>233.31</v>
      </c>
      <c r="Q270" s="80">
        <v>223</v>
      </c>
      <c r="R270" s="77">
        <v>467</v>
      </c>
      <c r="S270" s="64" t="s">
        <v>17</v>
      </c>
      <c r="T270" s="64" t="s">
        <v>109</v>
      </c>
      <c r="U270" s="64" t="s">
        <v>372</v>
      </c>
      <c r="V270" s="64">
        <v>49</v>
      </c>
      <c r="W270" s="64" t="s">
        <v>373</v>
      </c>
      <c r="X270" s="65" t="s">
        <v>19</v>
      </c>
      <c r="Y270" s="65" t="s">
        <v>19</v>
      </c>
      <c r="Z270" s="64">
        <v>72461</v>
      </c>
      <c r="AA270" s="64" t="s">
        <v>20</v>
      </c>
      <c r="AB270" s="73" t="s">
        <v>38</v>
      </c>
      <c r="AC270" s="66">
        <v>1331</v>
      </c>
      <c r="AD270" s="66">
        <v>32</v>
      </c>
      <c r="AE270" s="60"/>
      <c r="AF270" s="2">
        <v>1798.78</v>
      </c>
      <c r="AG270" s="61" t="s">
        <v>1213</v>
      </c>
      <c r="AH270" s="49" t="s">
        <v>1197</v>
      </c>
      <c r="AI270" s="62" t="s">
        <v>1214</v>
      </c>
    </row>
    <row r="271" spans="1:35" ht="90" customHeight="1" x14ac:dyDescent="0.3">
      <c r="A271" s="80">
        <v>215</v>
      </c>
      <c r="B271" s="77">
        <v>468</v>
      </c>
      <c r="C271" s="64" t="s">
        <v>17</v>
      </c>
      <c r="D271" s="64" t="s">
        <v>109</v>
      </c>
      <c r="E271" s="64" t="s">
        <v>374</v>
      </c>
      <c r="F271" s="64">
        <v>49</v>
      </c>
      <c r="G271" s="64" t="s">
        <v>375</v>
      </c>
      <c r="H271" s="65" t="s">
        <v>19</v>
      </c>
      <c r="I271" s="65" t="s">
        <v>19</v>
      </c>
      <c r="J271" s="77">
        <v>69196</v>
      </c>
      <c r="K271" s="64" t="s">
        <v>20</v>
      </c>
      <c r="L271" s="64" t="s">
        <v>21</v>
      </c>
      <c r="M271" s="66">
        <v>3070</v>
      </c>
      <c r="N271" s="66">
        <v>77</v>
      </c>
      <c r="O271" s="65" t="s">
        <v>19</v>
      </c>
      <c r="P271" s="84">
        <v>561.41</v>
      </c>
      <c r="Q271" s="80">
        <v>224</v>
      </c>
      <c r="R271" s="77">
        <v>468</v>
      </c>
      <c r="S271" s="64" t="s">
        <v>17</v>
      </c>
      <c r="T271" s="64" t="s">
        <v>109</v>
      </c>
      <c r="U271" s="64" t="s">
        <v>374</v>
      </c>
      <c r="V271" s="64">
        <v>49</v>
      </c>
      <c r="W271" s="64" t="s">
        <v>375</v>
      </c>
      <c r="X271" s="65" t="s">
        <v>19</v>
      </c>
      <c r="Y271" s="65" t="s">
        <v>19</v>
      </c>
      <c r="Z271" s="64">
        <v>69196</v>
      </c>
      <c r="AA271" s="64" t="s">
        <v>20</v>
      </c>
      <c r="AB271" s="73" t="s">
        <v>38</v>
      </c>
      <c r="AC271" s="66">
        <v>3070</v>
      </c>
      <c r="AD271" s="66">
        <v>77</v>
      </c>
      <c r="AE271" s="60"/>
      <c r="AF271" s="2">
        <v>4328.32</v>
      </c>
      <c r="AG271" s="61" t="s">
        <v>1213</v>
      </c>
      <c r="AH271" s="49" t="s">
        <v>1197</v>
      </c>
      <c r="AI271" s="62" t="s">
        <v>1214</v>
      </c>
    </row>
    <row r="272" spans="1:35" ht="90" customHeight="1" x14ac:dyDescent="0.3">
      <c r="A272" s="80">
        <v>216</v>
      </c>
      <c r="B272" s="77">
        <v>469</v>
      </c>
      <c r="C272" s="64" t="s">
        <v>17</v>
      </c>
      <c r="D272" s="64" t="s">
        <v>109</v>
      </c>
      <c r="E272" s="64" t="s">
        <v>364</v>
      </c>
      <c r="F272" s="64">
        <v>49</v>
      </c>
      <c r="G272" s="64" t="s">
        <v>376</v>
      </c>
      <c r="H272" s="65" t="s">
        <v>19</v>
      </c>
      <c r="I272" s="65" t="s">
        <v>19</v>
      </c>
      <c r="J272" s="77">
        <v>77175</v>
      </c>
      <c r="K272" s="64" t="s">
        <v>20</v>
      </c>
      <c r="L272" s="64" t="s">
        <v>21</v>
      </c>
      <c r="M272" s="66">
        <v>1600</v>
      </c>
      <c r="N272" s="66">
        <v>97</v>
      </c>
      <c r="O272" s="65" t="s">
        <v>19</v>
      </c>
      <c r="P272" s="84">
        <v>707.23</v>
      </c>
      <c r="Q272" s="80">
        <v>225</v>
      </c>
      <c r="R272" s="77">
        <v>469</v>
      </c>
      <c r="S272" s="64" t="s">
        <v>17</v>
      </c>
      <c r="T272" s="64" t="s">
        <v>109</v>
      </c>
      <c r="U272" s="64" t="s">
        <v>364</v>
      </c>
      <c r="V272" s="64">
        <v>49</v>
      </c>
      <c r="W272" s="64" t="s">
        <v>376</v>
      </c>
      <c r="X272" s="65" t="s">
        <v>19</v>
      </c>
      <c r="Y272" s="65" t="s">
        <v>19</v>
      </c>
      <c r="Z272" s="64">
        <v>77175</v>
      </c>
      <c r="AA272" s="64" t="s">
        <v>20</v>
      </c>
      <c r="AB272" s="73" t="s">
        <v>38</v>
      </c>
      <c r="AC272" s="66">
        <v>1600</v>
      </c>
      <c r="AD272" s="66">
        <v>97</v>
      </c>
      <c r="AE272" s="60"/>
      <c r="AF272" s="2">
        <v>5452.56</v>
      </c>
      <c r="AG272" s="61" t="s">
        <v>1213</v>
      </c>
      <c r="AH272" s="49" t="s">
        <v>1197</v>
      </c>
      <c r="AI272" s="62" t="s">
        <v>1214</v>
      </c>
    </row>
    <row r="273" spans="1:35" ht="75" customHeight="1" x14ac:dyDescent="0.3">
      <c r="A273" s="80">
        <v>217</v>
      </c>
      <c r="B273" s="77">
        <v>471</v>
      </c>
      <c r="C273" s="64" t="s">
        <v>17</v>
      </c>
      <c r="D273" s="64" t="s">
        <v>109</v>
      </c>
      <c r="E273" s="64" t="s">
        <v>377</v>
      </c>
      <c r="F273" s="64">
        <v>49</v>
      </c>
      <c r="G273" s="64" t="s">
        <v>378</v>
      </c>
      <c r="H273" s="64">
        <v>51383</v>
      </c>
      <c r="I273" s="64">
        <v>51383</v>
      </c>
      <c r="J273" s="77">
        <v>76785</v>
      </c>
      <c r="K273" s="64" t="s">
        <v>20</v>
      </c>
      <c r="L273" s="64" t="s">
        <v>38</v>
      </c>
      <c r="M273" s="66">
        <v>2000</v>
      </c>
      <c r="N273" s="66">
        <v>61</v>
      </c>
      <c r="O273" s="65" t="s">
        <v>19</v>
      </c>
      <c r="P273" s="84">
        <v>1119.5899999999999</v>
      </c>
      <c r="Q273" s="80">
        <v>226</v>
      </c>
      <c r="R273" s="77">
        <v>471</v>
      </c>
      <c r="S273" s="64" t="s">
        <v>17</v>
      </c>
      <c r="T273" s="64" t="s">
        <v>109</v>
      </c>
      <c r="U273" s="41" t="s">
        <v>1058</v>
      </c>
      <c r="V273" s="40" t="s">
        <v>60</v>
      </c>
      <c r="W273" s="41" t="s">
        <v>378</v>
      </c>
      <c r="X273" s="41">
        <v>51383</v>
      </c>
      <c r="Y273" s="41">
        <v>51383</v>
      </c>
      <c r="Z273" s="41" t="s">
        <v>37</v>
      </c>
      <c r="AA273" s="64" t="s">
        <v>20</v>
      </c>
      <c r="AB273" s="64" t="s">
        <v>38</v>
      </c>
      <c r="AC273" s="66">
        <v>2000</v>
      </c>
      <c r="AD273" s="63">
        <v>57</v>
      </c>
      <c r="AE273" s="60"/>
      <c r="AF273" s="2">
        <v>3204.08</v>
      </c>
      <c r="AG273" s="61" t="s">
        <v>1213</v>
      </c>
      <c r="AH273" s="49" t="s">
        <v>1204</v>
      </c>
      <c r="AI273" s="62" t="s">
        <v>1215</v>
      </c>
    </row>
    <row r="274" spans="1:35" ht="90" customHeight="1" x14ac:dyDescent="0.3">
      <c r="A274" s="80">
        <v>218</v>
      </c>
      <c r="B274" s="77">
        <v>472</v>
      </c>
      <c r="C274" s="64" t="s">
        <v>17</v>
      </c>
      <c r="D274" s="64" t="s">
        <v>109</v>
      </c>
      <c r="E274" s="64" t="s">
        <v>379</v>
      </c>
      <c r="F274" s="64">
        <v>49</v>
      </c>
      <c r="G274" s="64" t="s">
        <v>380</v>
      </c>
      <c r="H274" s="65" t="s">
        <v>19</v>
      </c>
      <c r="I274" s="65" t="s">
        <v>19</v>
      </c>
      <c r="J274" s="77">
        <v>64761</v>
      </c>
      <c r="K274" s="64" t="s">
        <v>20</v>
      </c>
      <c r="L274" s="64" t="s">
        <v>21</v>
      </c>
      <c r="M274" s="66">
        <v>2800</v>
      </c>
      <c r="N274" s="66">
        <v>91</v>
      </c>
      <c r="O274" s="65" t="s">
        <v>19</v>
      </c>
      <c r="P274" s="84">
        <v>663.48</v>
      </c>
      <c r="Q274" s="80">
        <v>227</v>
      </c>
      <c r="R274" s="77">
        <v>472</v>
      </c>
      <c r="S274" s="64" t="s">
        <v>17</v>
      </c>
      <c r="T274" s="64" t="s">
        <v>109</v>
      </c>
      <c r="U274" s="41" t="s">
        <v>379</v>
      </c>
      <c r="V274" s="40" t="s">
        <v>60</v>
      </c>
      <c r="W274" s="41" t="s">
        <v>380</v>
      </c>
      <c r="X274" s="41" t="s">
        <v>19</v>
      </c>
      <c r="Y274" s="41" t="s">
        <v>19</v>
      </c>
      <c r="Z274" s="64">
        <v>64761</v>
      </c>
      <c r="AA274" s="64" t="s">
        <v>20</v>
      </c>
      <c r="AB274" s="73" t="s">
        <v>38</v>
      </c>
      <c r="AC274" s="66">
        <v>2800</v>
      </c>
      <c r="AD274" s="43">
        <v>91</v>
      </c>
      <c r="AE274" s="60"/>
      <c r="AF274" s="2">
        <v>5115.29</v>
      </c>
      <c r="AG274" s="61" t="s">
        <v>1213</v>
      </c>
      <c r="AH274" s="49" t="s">
        <v>1197</v>
      </c>
      <c r="AI274" s="62" t="s">
        <v>1214</v>
      </c>
    </row>
    <row r="275" spans="1:35" ht="90" customHeight="1" x14ac:dyDescent="0.3">
      <c r="A275" s="80">
        <v>219</v>
      </c>
      <c r="B275" s="77">
        <v>473</v>
      </c>
      <c r="C275" s="64" t="s">
        <v>17</v>
      </c>
      <c r="D275" s="64" t="s">
        <v>109</v>
      </c>
      <c r="E275" s="64" t="s">
        <v>381</v>
      </c>
      <c r="F275" s="64">
        <v>49</v>
      </c>
      <c r="G275" s="64" t="s">
        <v>382</v>
      </c>
      <c r="H275" s="65" t="s">
        <v>19</v>
      </c>
      <c r="I275" s="65" t="s">
        <v>19</v>
      </c>
      <c r="J275" s="81" t="s">
        <v>19</v>
      </c>
      <c r="K275" s="64" t="s">
        <v>20</v>
      </c>
      <c r="L275" s="64" t="s">
        <v>21</v>
      </c>
      <c r="M275" s="66">
        <v>1000</v>
      </c>
      <c r="N275" s="66">
        <v>68</v>
      </c>
      <c r="O275" s="65" t="s">
        <v>19</v>
      </c>
      <c r="P275" s="84">
        <v>495.79</v>
      </c>
      <c r="Q275" s="80">
        <v>228</v>
      </c>
      <c r="R275" s="77">
        <v>473</v>
      </c>
      <c r="S275" s="64" t="s">
        <v>17</v>
      </c>
      <c r="T275" s="64" t="s">
        <v>109</v>
      </c>
      <c r="U275" s="40" t="s">
        <v>1255</v>
      </c>
      <c r="V275" s="58" t="s">
        <v>60</v>
      </c>
      <c r="W275" s="57" t="s">
        <v>382</v>
      </c>
      <c r="X275" s="57" t="s">
        <v>19</v>
      </c>
      <c r="Y275" s="57" t="s">
        <v>19</v>
      </c>
      <c r="Z275" s="65" t="s">
        <v>19</v>
      </c>
      <c r="AA275" s="57" t="s">
        <v>20</v>
      </c>
      <c r="AB275" s="73" t="s">
        <v>38</v>
      </c>
      <c r="AC275" s="66">
        <v>1000</v>
      </c>
      <c r="AD275" s="43">
        <v>68</v>
      </c>
      <c r="AE275" s="60"/>
      <c r="AF275" s="2">
        <v>3822.42</v>
      </c>
      <c r="AG275" s="61" t="s">
        <v>1213</v>
      </c>
      <c r="AH275" s="49" t="s">
        <v>1197</v>
      </c>
      <c r="AI275" s="62" t="s">
        <v>1214</v>
      </c>
    </row>
    <row r="276" spans="1:35" ht="90" customHeight="1" x14ac:dyDescent="0.3">
      <c r="A276" s="80">
        <v>220</v>
      </c>
      <c r="B276" s="77">
        <v>475</v>
      </c>
      <c r="C276" s="64" t="s">
        <v>17</v>
      </c>
      <c r="D276" s="64" t="s">
        <v>109</v>
      </c>
      <c r="E276" s="64" t="s">
        <v>383</v>
      </c>
      <c r="F276" s="64">
        <v>49</v>
      </c>
      <c r="G276" s="64" t="s">
        <v>384</v>
      </c>
      <c r="H276" s="65" t="s">
        <v>19</v>
      </c>
      <c r="I276" s="65" t="s">
        <v>19</v>
      </c>
      <c r="J276" s="77">
        <v>41293</v>
      </c>
      <c r="K276" s="64" t="s">
        <v>20</v>
      </c>
      <c r="L276" s="64" t="s">
        <v>21</v>
      </c>
      <c r="M276" s="66">
        <v>1200</v>
      </c>
      <c r="N276" s="66">
        <v>76</v>
      </c>
      <c r="O276" s="65" t="s">
        <v>19</v>
      </c>
      <c r="P276" s="84">
        <v>554.12</v>
      </c>
      <c r="Q276" s="80">
        <v>229</v>
      </c>
      <c r="R276" s="77">
        <v>475</v>
      </c>
      <c r="S276" s="64" t="s">
        <v>17</v>
      </c>
      <c r="T276" s="64" t="s">
        <v>109</v>
      </c>
      <c r="U276" s="57" t="s">
        <v>383</v>
      </c>
      <c r="V276" s="58" t="s">
        <v>60</v>
      </c>
      <c r="W276" s="57" t="s">
        <v>390</v>
      </c>
      <c r="X276" s="57" t="s">
        <v>19</v>
      </c>
      <c r="Y276" s="57" t="s">
        <v>19</v>
      </c>
      <c r="Z276" s="64">
        <v>41293</v>
      </c>
      <c r="AA276" s="57" t="s">
        <v>20</v>
      </c>
      <c r="AB276" s="73" t="s">
        <v>38</v>
      </c>
      <c r="AC276" s="66">
        <v>2000</v>
      </c>
      <c r="AD276" s="43">
        <v>76</v>
      </c>
      <c r="AE276" s="60"/>
      <c r="AF276" s="2">
        <v>4272.1099999999997</v>
      </c>
      <c r="AG276" s="61" t="s">
        <v>1213</v>
      </c>
      <c r="AH276" s="49" t="s">
        <v>1197</v>
      </c>
      <c r="AI276" s="62" t="s">
        <v>1214</v>
      </c>
    </row>
    <row r="277" spans="1:35" ht="90" customHeight="1" x14ac:dyDescent="0.3">
      <c r="A277" s="80">
        <v>221</v>
      </c>
      <c r="B277" s="77">
        <v>476</v>
      </c>
      <c r="C277" s="64" t="s">
        <v>17</v>
      </c>
      <c r="D277" s="64" t="s">
        <v>109</v>
      </c>
      <c r="E277" s="64" t="s">
        <v>385</v>
      </c>
      <c r="F277" s="64">
        <v>49</v>
      </c>
      <c r="G277" s="64" t="s">
        <v>386</v>
      </c>
      <c r="H277" s="65" t="s">
        <v>19</v>
      </c>
      <c r="I277" s="65" t="s">
        <v>19</v>
      </c>
      <c r="J277" s="77">
        <v>60855</v>
      </c>
      <c r="K277" s="64" t="s">
        <v>20</v>
      </c>
      <c r="L277" s="64" t="s">
        <v>21</v>
      </c>
      <c r="M277" s="66">
        <v>1200</v>
      </c>
      <c r="N277" s="66">
        <v>47</v>
      </c>
      <c r="O277" s="65" t="s">
        <v>19</v>
      </c>
      <c r="P277" s="84">
        <v>342.68</v>
      </c>
      <c r="Q277" s="80">
        <v>230</v>
      </c>
      <c r="R277" s="77">
        <v>476</v>
      </c>
      <c r="S277" s="64" t="s">
        <v>17</v>
      </c>
      <c r="T277" s="64" t="s">
        <v>109</v>
      </c>
      <c r="U277" s="64" t="s">
        <v>385</v>
      </c>
      <c r="V277" s="64">
        <v>49</v>
      </c>
      <c r="W277" s="64" t="s">
        <v>386</v>
      </c>
      <c r="X277" s="65" t="s">
        <v>19</v>
      </c>
      <c r="Y277" s="65" t="s">
        <v>19</v>
      </c>
      <c r="Z277" s="64">
        <v>60855</v>
      </c>
      <c r="AA277" s="57" t="s">
        <v>20</v>
      </c>
      <c r="AB277" s="73" t="s">
        <v>38</v>
      </c>
      <c r="AC277" s="66">
        <v>1200</v>
      </c>
      <c r="AD277" s="66">
        <v>47</v>
      </c>
      <c r="AE277" s="60"/>
      <c r="AF277" s="2">
        <v>2641.96</v>
      </c>
      <c r="AG277" s="61" t="s">
        <v>1213</v>
      </c>
      <c r="AH277" s="49" t="s">
        <v>1197</v>
      </c>
      <c r="AI277" s="62" t="s">
        <v>1214</v>
      </c>
    </row>
    <row r="278" spans="1:35" ht="90" customHeight="1" x14ac:dyDescent="0.3">
      <c r="A278" s="80">
        <v>222</v>
      </c>
      <c r="B278" s="77">
        <v>477</v>
      </c>
      <c r="C278" s="64" t="s">
        <v>17</v>
      </c>
      <c r="D278" s="64" t="s">
        <v>109</v>
      </c>
      <c r="E278" s="64" t="s">
        <v>387</v>
      </c>
      <c r="F278" s="64">
        <v>49</v>
      </c>
      <c r="G278" s="64" t="s">
        <v>388</v>
      </c>
      <c r="H278" s="65" t="s">
        <v>19</v>
      </c>
      <c r="I278" s="65" t="s">
        <v>19</v>
      </c>
      <c r="J278" s="77">
        <v>72274</v>
      </c>
      <c r="K278" s="64" t="s">
        <v>20</v>
      </c>
      <c r="L278" s="64" t="s">
        <v>21</v>
      </c>
      <c r="M278" s="66">
        <v>1300</v>
      </c>
      <c r="N278" s="66">
        <v>52</v>
      </c>
      <c r="O278" s="65" t="s">
        <v>19</v>
      </c>
      <c r="P278" s="84">
        <v>379.13</v>
      </c>
      <c r="Q278" s="80">
        <v>231</v>
      </c>
      <c r="R278" s="77">
        <v>477</v>
      </c>
      <c r="S278" s="64" t="s">
        <v>17</v>
      </c>
      <c r="T278" s="64" t="s">
        <v>109</v>
      </c>
      <c r="U278" s="41" t="s">
        <v>1281</v>
      </c>
      <c r="V278" s="40" t="s">
        <v>60</v>
      </c>
      <c r="W278" s="41" t="s">
        <v>388</v>
      </c>
      <c r="X278" s="41" t="s">
        <v>19</v>
      </c>
      <c r="Y278" s="41" t="s">
        <v>19</v>
      </c>
      <c r="Z278" s="64">
        <v>72274</v>
      </c>
      <c r="AA278" s="57" t="s">
        <v>20</v>
      </c>
      <c r="AB278" s="73" t="s">
        <v>38</v>
      </c>
      <c r="AC278" s="66">
        <v>1300</v>
      </c>
      <c r="AD278" s="43">
        <v>52</v>
      </c>
      <c r="AE278" s="60"/>
      <c r="AF278" s="2">
        <v>2923.02</v>
      </c>
      <c r="AG278" s="61" t="s">
        <v>1213</v>
      </c>
      <c r="AH278" s="49" t="s">
        <v>1197</v>
      </c>
      <c r="AI278" s="62" t="s">
        <v>1214</v>
      </c>
    </row>
    <row r="279" spans="1:35" ht="90" customHeight="1" x14ac:dyDescent="0.3">
      <c r="A279" s="80">
        <v>223</v>
      </c>
      <c r="B279" s="77">
        <v>478</v>
      </c>
      <c r="C279" s="64" t="s">
        <v>17</v>
      </c>
      <c r="D279" s="64" t="s">
        <v>109</v>
      </c>
      <c r="E279" s="64" t="s">
        <v>389</v>
      </c>
      <c r="F279" s="64">
        <v>49</v>
      </c>
      <c r="G279" s="64" t="s">
        <v>390</v>
      </c>
      <c r="H279" s="65" t="s">
        <v>19</v>
      </c>
      <c r="I279" s="65" t="s">
        <v>19</v>
      </c>
      <c r="J279" s="77">
        <v>64382</v>
      </c>
      <c r="K279" s="64" t="s">
        <v>20</v>
      </c>
      <c r="L279" s="64" t="s">
        <v>21</v>
      </c>
      <c r="M279" s="66">
        <v>2500</v>
      </c>
      <c r="N279" s="66">
        <v>104</v>
      </c>
      <c r="O279" s="65" t="s">
        <v>19</v>
      </c>
      <c r="P279" s="84">
        <v>758.26</v>
      </c>
      <c r="Q279" s="80">
        <v>232</v>
      </c>
      <c r="R279" s="77">
        <v>478</v>
      </c>
      <c r="S279" s="64" t="s">
        <v>17</v>
      </c>
      <c r="T279" s="64" t="s">
        <v>109</v>
      </c>
      <c r="U279" s="41" t="s">
        <v>389</v>
      </c>
      <c r="V279" s="40" t="s">
        <v>60</v>
      </c>
      <c r="W279" s="41" t="s">
        <v>390</v>
      </c>
      <c r="X279" s="41" t="s">
        <v>19</v>
      </c>
      <c r="Y279" s="41" t="s">
        <v>19</v>
      </c>
      <c r="Z279" s="64">
        <v>64382</v>
      </c>
      <c r="AA279" s="57" t="s">
        <v>20</v>
      </c>
      <c r="AB279" s="73" t="s">
        <v>38</v>
      </c>
      <c r="AC279" s="66">
        <v>2500</v>
      </c>
      <c r="AD279" s="43">
        <v>104</v>
      </c>
      <c r="AE279" s="60"/>
      <c r="AF279" s="2">
        <v>5846.05</v>
      </c>
      <c r="AG279" s="61" t="s">
        <v>1213</v>
      </c>
      <c r="AH279" s="49" t="s">
        <v>1197</v>
      </c>
      <c r="AI279" s="62" t="s">
        <v>1214</v>
      </c>
    </row>
    <row r="280" spans="1:35" ht="90" customHeight="1" x14ac:dyDescent="0.3">
      <c r="A280" s="80">
        <v>224</v>
      </c>
      <c r="B280" s="77">
        <v>479</v>
      </c>
      <c r="C280" s="64" t="s">
        <v>17</v>
      </c>
      <c r="D280" s="64" t="s">
        <v>109</v>
      </c>
      <c r="E280" s="64" t="s">
        <v>389</v>
      </c>
      <c r="F280" s="64">
        <v>49</v>
      </c>
      <c r="G280" s="64" t="s">
        <v>390</v>
      </c>
      <c r="H280" s="65" t="s">
        <v>19</v>
      </c>
      <c r="I280" s="65" t="s">
        <v>19</v>
      </c>
      <c r="J280" s="77">
        <v>64382</v>
      </c>
      <c r="K280" s="64" t="s">
        <v>20</v>
      </c>
      <c r="L280" s="64" t="s">
        <v>21</v>
      </c>
      <c r="M280" s="66">
        <v>2500</v>
      </c>
      <c r="N280" s="66">
        <v>58</v>
      </c>
      <c r="O280" s="65" t="s">
        <v>19</v>
      </c>
      <c r="P280" s="84">
        <v>422.88</v>
      </c>
      <c r="Q280" s="80">
        <v>233</v>
      </c>
      <c r="R280" s="77">
        <v>479</v>
      </c>
      <c r="S280" s="64" t="s">
        <v>17</v>
      </c>
      <c r="T280" s="64" t="s">
        <v>109</v>
      </c>
      <c r="U280" s="41" t="s">
        <v>389</v>
      </c>
      <c r="V280" s="40" t="s">
        <v>60</v>
      </c>
      <c r="W280" s="41" t="s">
        <v>390</v>
      </c>
      <c r="X280" s="41" t="s">
        <v>19</v>
      </c>
      <c r="Y280" s="41" t="s">
        <v>19</v>
      </c>
      <c r="Z280" s="64">
        <v>64382</v>
      </c>
      <c r="AA280" s="57" t="s">
        <v>20</v>
      </c>
      <c r="AB280" s="73" t="s">
        <v>38</v>
      </c>
      <c r="AC280" s="66">
        <v>2500</v>
      </c>
      <c r="AD280" s="43">
        <v>58</v>
      </c>
      <c r="AE280" s="60"/>
      <c r="AF280" s="2">
        <v>3260.3</v>
      </c>
      <c r="AG280" s="61" t="s">
        <v>1213</v>
      </c>
      <c r="AH280" s="49" t="s">
        <v>1197</v>
      </c>
      <c r="AI280" s="62" t="s">
        <v>1214</v>
      </c>
    </row>
    <row r="281" spans="1:35" ht="90" customHeight="1" x14ac:dyDescent="0.3">
      <c r="A281" s="80">
        <v>225</v>
      </c>
      <c r="B281" s="77">
        <v>480</v>
      </c>
      <c r="C281" s="64" t="s">
        <v>17</v>
      </c>
      <c r="D281" s="64" t="s">
        <v>109</v>
      </c>
      <c r="E281" s="64" t="s">
        <v>391</v>
      </c>
      <c r="F281" s="64">
        <v>49</v>
      </c>
      <c r="G281" s="64" t="s">
        <v>392</v>
      </c>
      <c r="H281" s="65" t="s">
        <v>19</v>
      </c>
      <c r="I281" s="65" t="s">
        <v>19</v>
      </c>
      <c r="J281" s="77">
        <v>70374</v>
      </c>
      <c r="K281" s="64" t="s">
        <v>20</v>
      </c>
      <c r="L281" s="64" t="s">
        <v>21</v>
      </c>
      <c r="M281" s="66">
        <v>2500</v>
      </c>
      <c r="N281" s="66">
        <v>109</v>
      </c>
      <c r="O281" s="65" t="s">
        <v>19</v>
      </c>
      <c r="P281" s="84">
        <v>794.72</v>
      </c>
      <c r="Q281" s="80">
        <v>234</v>
      </c>
      <c r="R281" s="77">
        <v>480</v>
      </c>
      <c r="S281" s="64" t="s">
        <v>17</v>
      </c>
      <c r="T281" s="64" t="s">
        <v>109</v>
      </c>
      <c r="U281" s="64" t="s">
        <v>391</v>
      </c>
      <c r="V281" s="64">
        <v>49</v>
      </c>
      <c r="W281" s="64" t="s">
        <v>392</v>
      </c>
      <c r="X281" s="65" t="s">
        <v>19</v>
      </c>
      <c r="Y281" s="65" t="s">
        <v>19</v>
      </c>
      <c r="Z281" s="64">
        <v>70374</v>
      </c>
      <c r="AA281" s="57" t="s">
        <v>20</v>
      </c>
      <c r="AB281" s="73" t="s">
        <v>38</v>
      </c>
      <c r="AC281" s="66">
        <v>2500</v>
      </c>
      <c r="AD281" s="66">
        <v>109</v>
      </c>
      <c r="AE281" s="60"/>
      <c r="AF281" s="2">
        <v>6127.11</v>
      </c>
      <c r="AG281" s="61" t="s">
        <v>1213</v>
      </c>
      <c r="AH281" s="49" t="s">
        <v>1197</v>
      </c>
      <c r="AI281" s="62" t="s">
        <v>1214</v>
      </c>
    </row>
    <row r="282" spans="1:35" ht="90" customHeight="1" x14ac:dyDescent="0.3">
      <c r="A282" s="80">
        <v>226</v>
      </c>
      <c r="B282" s="77">
        <v>481</v>
      </c>
      <c r="C282" s="64" t="s">
        <v>17</v>
      </c>
      <c r="D282" s="64" t="s">
        <v>109</v>
      </c>
      <c r="E282" s="64" t="s">
        <v>391</v>
      </c>
      <c r="F282" s="64">
        <v>49</v>
      </c>
      <c r="G282" s="64" t="s">
        <v>392</v>
      </c>
      <c r="H282" s="65" t="s">
        <v>19</v>
      </c>
      <c r="I282" s="65" t="s">
        <v>19</v>
      </c>
      <c r="J282" s="77">
        <v>70374</v>
      </c>
      <c r="K282" s="64" t="s">
        <v>20</v>
      </c>
      <c r="L282" s="64" t="s">
        <v>21</v>
      </c>
      <c r="M282" s="66">
        <v>2500</v>
      </c>
      <c r="N282" s="66">
        <v>243</v>
      </c>
      <c r="O282" s="65" t="s">
        <v>19</v>
      </c>
      <c r="P282" s="84">
        <v>1771.71</v>
      </c>
      <c r="Q282" s="80">
        <v>235</v>
      </c>
      <c r="R282" s="77">
        <v>481</v>
      </c>
      <c r="S282" s="64" t="s">
        <v>17</v>
      </c>
      <c r="T282" s="64" t="s">
        <v>109</v>
      </c>
      <c r="U282" s="64" t="s">
        <v>391</v>
      </c>
      <c r="V282" s="64">
        <v>49</v>
      </c>
      <c r="W282" s="64" t="s">
        <v>392</v>
      </c>
      <c r="X282" s="65" t="s">
        <v>19</v>
      </c>
      <c r="Y282" s="65" t="s">
        <v>19</v>
      </c>
      <c r="Z282" s="64">
        <v>70374</v>
      </c>
      <c r="AA282" s="57" t="s">
        <v>20</v>
      </c>
      <c r="AB282" s="73" t="s">
        <v>38</v>
      </c>
      <c r="AC282" s="66">
        <v>2500</v>
      </c>
      <c r="AD282" s="66">
        <v>243</v>
      </c>
      <c r="AE282" s="60"/>
      <c r="AF282" s="2">
        <v>13659.52</v>
      </c>
      <c r="AG282" s="61" t="s">
        <v>1213</v>
      </c>
      <c r="AH282" s="49" t="s">
        <v>1197</v>
      </c>
      <c r="AI282" s="62" t="s">
        <v>1214</v>
      </c>
    </row>
    <row r="283" spans="1:35" ht="90" customHeight="1" x14ac:dyDescent="0.3">
      <c r="A283" s="80">
        <v>227</v>
      </c>
      <c r="B283" s="77">
        <v>482</v>
      </c>
      <c r="C283" s="64" t="s">
        <v>17</v>
      </c>
      <c r="D283" s="64" t="s">
        <v>109</v>
      </c>
      <c r="E283" s="64" t="s">
        <v>393</v>
      </c>
      <c r="F283" s="64">
        <v>49</v>
      </c>
      <c r="G283" s="64" t="s">
        <v>394</v>
      </c>
      <c r="H283" s="65" t="s">
        <v>19</v>
      </c>
      <c r="I283" s="65" t="s">
        <v>19</v>
      </c>
      <c r="J283" s="81" t="s">
        <v>19</v>
      </c>
      <c r="K283" s="64" t="s">
        <v>20</v>
      </c>
      <c r="L283" s="64" t="s">
        <v>21</v>
      </c>
      <c r="M283" s="66">
        <v>2200</v>
      </c>
      <c r="N283" s="66">
        <v>100</v>
      </c>
      <c r="O283" s="65" t="s">
        <v>19</v>
      </c>
      <c r="P283" s="84">
        <v>729.1</v>
      </c>
      <c r="Q283" s="80">
        <v>236</v>
      </c>
      <c r="R283" s="77">
        <v>482</v>
      </c>
      <c r="S283" s="64" t="s">
        <v>17</v>
      </c>
      <c r="T283" s="64" t="s">
        <v>109</v>
      </c>
      <c r="U283" s="57" t="s">
        <v>1282</v>
      </c>
      <c r="V283" s="58" t="s">
        <v>60</v>
      </c>
      <c r="W283" s="57" t="s">
        <v>394</v>
      </c>
      <c r="X283" s="57" t="s">
        <v>19</v>
      </c>
      <c r="Y283" s="57" t="s">
        <v>19</v>
      </c>
      <c r="Z283" s="57" t="s">
        <v>37</v>
      </c>
      <c r="AA283" s="57" t="s">
        <v>20</v>
      </c>
      <c r="AB283" s="73" t="s">
        <v>38</v>
      </c>
      <c r="AC283" s="66">
        <v>2200</v>
      </c>
      <c r="AD283" s="43">
        <v>100</v>
      </c>
      <c r="AE283" s="60"/>
      <c r="AF283" s="2">
        <v>5621.2</v>
      </c>
      <c r="AG283" s="61" t="s">
        <v>1213</v>
      </c>
      <c r="AH283" s="49" t="s">
        <v>1197</v>
      </c>
      <c r="AI283" s="62" t="s">
        <v>1214</v>
      </c>
    </row>
    <row r="284" spans="1:35" ht="57.6" x14ac:dyDescent="0.3">
      <c r="A284" s="361">
        <v>228</v>
      </c>
      <c r="B284" s="370">
        <v>483</v>
      </c>
      <c r="C284" s="365" t="s">
        <v>17</v>
      </c>
      <c r="D284" s="370" t="s">
        <v>109</v>
      </c>
      <c r="E284" s="370" t="s">
        <v>393</v>
      </c>
      <c r="F284" s="370">
        <v>49</v>
      </c>
      <c r="G284" s="370" t="s">
        <v>394</v>
      </c>
      <c r="H284" s="370" t="s">
        <v>19</v>
      </c>
      <c r="I284" s="370" t="s">
        <v>19</v>
      </c>
      <c r="J284" s="370" t="s">
        <v>19</v>
      </c>
      <c r="K284" s="370" t="s">
        <v>20</v>
      </c>
      <c r="L284" s="370" t="s">
        <v>21</v>
      </c>
      <c r="M284" s="370">
        <v>2200</v>
      </c>
      <c r="N284" s="363">
        <v>370</v>
      </c>
      <c r="O284" s="370" t="s">
        <v>19</v>
      </c>
      <c r="P284" s="363">
        <v>2697.67</v>
      </c>
      <c r="Q284" s="361">
        <v>237</v>
      </c>
      <c r="R284" s="370">
        <v>483</v>
      </c>
      <c r="S284" s="370" t="s">
        <v>17</v>
      </c>
      <c r="T284" s="370" t="s">
        <v>109</v>
      </c>
      <c r="U284" s="370" t="s">
        <v>1282</v>
      </c>
      <c r="V284" s="370" t="s">
        <v>60</v>
      </c>
      <c r="W284" s="370" t="s">
        <v>394</v>
      </c>
      <c r="X284" s="370" t="s">
        <v>19</v>
      </c>
      <c r="Y284" s="370" t="s">
        <v>19</v>
      </c>
      <c r="Z284" s="370" t="s">
        <v>37</v>
      </c>
      <c r="AA284" s="377" t="s">
        <v>20</v>
      </c>
      <c r="AB284" s="73" t="s">
        <v>38</v>
      </c>
      <c r="AC284" s="363">
        <v>2200</v>
      </c>
      <c r="AD284" s="43">
        <v>348</v>
      </c>
      <c r="AE284" s="388" t="s">
        <v>37</v>
      </c>
      <c r="AF284" s="2">
        <v>19561.78</v>
      </c>
      <c r="AG284" s="61" t="s">
        <v>1213</v>
      </c>
      <c r="AH284" s="352" t="s">
        <v>1197</v>
      </c>
      <c r="AI284" s="354" t="s">
        <v>1214</v>
      </c>
    </row>
    <row r="285" spans="1:35" ht="57.6" x14ac:dyDescent="0.3">
      <c r="A285" s="362"/>
      <c r="B285" s="371"/>
      <c r="C285" s="366"/>
      <c r="D285" s="371"/>
      <c r="E285" s="371"/>
      <c r="F285" s="371"/>
      <c r="G285" s="371"/>
      <c r="H285" s="371"/>
      <c r="I285" s="371"/>
      <c r="J285" s="371"/>
      <c r="K285" s="371"/>
      <c r="L285" s="371"/>
      <c r="M285" s="371"/>
      <c r="N285" s="364"/>
      <c r="O285" s="371"/>
      <c r="P285" s="364"/>
      <c r="Q285" s="362"/>
      <c r="R285" s="371"/>
      <c r="S285" s="371"/>
      <c r="T285" s="371"/>
      <c r="U285" s="371"/>
      <c r="V285" s="371"/>
      <c r="W285" s="371"/>
      <c r="X285" s="371"/>
      <c r="Y285" s="371"/>
      <c r="Z285" s="371"/>
      <c r="AA285" s="378"/>
      <c r="AB285" s="73" t="s">
        <v>21</v>
      </c>
      <c r="AC285" s="364"/>
      <c r="AD285" s="43">
        <v>22</v>
      </c>
      <c r="AE285" s="389"/>
      <c r="AF285" s="2">
        <v>161.41</v>
      </c>
      <c r="AG285" s="61" t="s">
        <v>1213</v>
      </c>
      <c r="AH285" s="353"/>
      <c r="AI285" s="355"/>
    </row>
    <row r="286" spans="1:35" ht="90" customHeight="1" x14ac:dyDescent="0.3">
      <c r="A286" s="80">
        <v>229</v>
      </c>
      <c r="B286" s="77">
        <v>484</v>
      </c>
      <c r="C286" s="64" t="s">
        <v>17</v>
      </c>
      <c r="D286" s="64" t="s">
        <v>109</v>
      </c>
      <c r="E286" s="64" t="s">
        <v>395</v>
      </c>
      <c r="F286" s="64">
        <v>49</v>
      </c>
      <c r="G286" s="64" t="s">
        <v>396</v>
      </c>
      <c r="H286" s="65" t="s">
        <v>19</v>
      </c>
      <c r="I286" s="65" t="s">
        <v>19</v>
      </c>
      <c r="J286" s="77">
        <v>66527</v>
      </c>
      <c r="K286" s="64" t="s">
        <v>20</v>
      </c>
      <c r="L286" s="64" t="s">
        <v>21</v>
      </c>
      <c r="M286" s="66">
        <v>1800</v>
      </c>
      <c r="N286" s="66">
        <v>85</v>
      </c>
      <c r="O286" s="65" t="s">
        <v>19</v>
      </c>
      <c r="P286" s="84">
        <v>619.74</v>
      </c>
      <c r="Q286" s="80">
        <v>238</v>
      </c>
      <c r="R286" s="77">
        <v>484</v>
      </c>
      <c r="S286" s="64" t="s">
        <v>17</v>
      </c>
      <c r="T286" s="64" t="s">
        <v>109</v>
      </c>
      <c r="U286" s="64" t="s">
        <v>395</v>
      </c>
      <c r="V286" s="64">
        <v>49</v>
      </c>
      <c r="W286" s="64" t="s">
        <v>396</v>
      </c>
      <c r="X286" s="65" t="s">
        <v>19</v>
      </c>
      <c r="Y286" s="65" t="s">
        <v>19</v>
      </c>
      <c r="Z286" s="64">
        <v>66527</v>
      </c>
      <c r="AA286" s="64" t="s">
        <v>20</v>
      </c>
      <c r="AB286" s="73" t="s">
        <v>38</v>
      </c>
      <c r="AC286" s="66">
        <v>1800</v>
      </c>
      <c r="AD286" s="66">
        <v>85</v>
      </c>
      <c r="AE286" s="60"/>
      <c r="AF286" s="2">
        <v>4778.0200000000004</v>
      </c>
      <c r="AG286" s="61" t="s">
        <v>1213</v>
      </c>
      <c r="AH286" s="49" t="s">
        <v>1197</v>
      </c>
      <c r="AI286" s="62" t="s">
        <v>1214</v>
      </c>
    </row>
    <row r="287" spans="1:35" ht="75" customHeight="1" x14ac:dyDescent="0.3">
      <c r="A287" s="361">
        <v>230</v>
      </c>
      <c r="B287" s="370">
        <v>485</v>
      </c>
      <c r="C287" s="370" t="s">
        <v>17</v>
      </c>
      <c r="D287" s="370" t="s">
        <v>109</v>
      </c>
      <c r="E287" s="370" t="s">
        <v>395</v>
      </c>
      <c r="F287" s="370">
        <v>49</v>
      </c>
      <c r="G287" s="370" t="s">
        <v>396</v>
      </c>
      <c r="H287" s="370" t="s">
        <v>19</v>
      </c>
      <c r="I287" s="370" t="s">
        <v>19</v>
      </c>
      <c r="J287" s="370">
        <v>66527</v>
      </c>
      <c r="K287" s="370" t="s">
        <v>20</v>
      </c>
      <c r="L287" s="370" t="s">
        <v>21</v>
      </c>
      <c r="M287" s="370">
        <v>1800</v>
      </c>
      <c r="N287" s="363">
        <v>412</v>
      </c>
      <c r="O287" s="370" t="s">
        <v>19</v>
      </c>
      <c r="P287" s="363">
        <v>3003.89</v>
      </c>
      <c r="Q287" s="361">
        <v>239</v>
      </c>
      <c r="R287" s="370">
        <v>485</v>
      </c>
      <c r="S287" s="370" t="s">
        <v>17</v>
      </c>
      <c r="T287" s="370" t="s">
        <v>109</v>
      </c>
      <c r="U287" s="370" t="s">
        <v>395</v>
      </c>
      <c r="V287" s="370">
        <v>49</v>
      </c>
      <c r="W287" s="370" t="s">
        <v>396</v>
      </c>
      <c r="X287" s="370" t="s">
        <v>19</v>
      </c>
      <c r="Y287" s="370" t="s">
        <v>19</v>
      </c>
      <c r="Z287" s="370">
        <v>66527</v>
      </c>
      <c r="AA287" s="365" t="s">
        <v>20</v>
      </c>
      <c r="AB287" s="73" t="s">
        <v>38</v>
      </c>
      <c r="AC287" s="363">
        <v>1800</v>
      </c>
      <c r="AD287" s="66">
        <v>297</v>
      </c>
      <c r="AE287" s="60"/>
      <c r="AF287" s="2">
        <v>16694.96</v>
      </c>
      <c r="AG287" s="61" t="s">
        <v>1213</v>
      </c>
      <c r="AH287" s="49" t="s">
        <v>1204</v>
      </c>
      <c r="AI287" s="62" t="s">
        <v>1215</v>
      </c>
    </row>
    <row r="288" spans="1:35" ht="86.4" x14ac:dyDescent="0.3">
      <c r="A288" s="362"/>
      <c r="B288" s="371"/>
      <c r="C288" s="371"/>
      <c r="D288" s="371"/>
      <c r="E288" s="371"/>
      <c r="F288" s="371"/>
      <c r="G288" s="371"/>
      <c r="H288" s="371"/>
      <c r="I288" s="371"/>
      <c r="J288" s="371"/>
      <c r="K288" s="371"/>
      <c r="L288" s="371"/>
      <c r="M288" s="371"/>
      <c r="N288" s="364"/>
      <c r="O288" s="371"/>
      <c r="P288" s="364"/>
      <c r="Q288" s="362"/>
      <c r="R288" s="371"/>
      <c r="S288" s="371"/>
      <c r="T288" s="371"/>
      <c r="U288" s="371"/>
      <c r="V288" s="371"/>
      <c r="W288" s="371"/>
      <c r="X288" s="371" t="s">
        <v>19</v>
      </c>
      <c r="Y288" s="371" t="s">
        <v>19</v>
      </c>
      <c r="Z288" s="371"/>
      <c r="AA288" s="366"/>
      <c r="AB288" s="73" t="s">
        <v>21</v>
      </c>
      <c r="AC288" s="364"/>
      <c r="AD288" s="66">
        <v>115</v>
      </c>
      <c r="AE288" s="60"/>
      <c r="AF288" s="2">
        <v>843.76</v>
      </c>
      <c r="AG288" s="61" t="s">
        <v>1213</v>
      </c>
      <c r="AH288" s="49" t="s">
        <v>1202</v>
      </c>
      <c r="AI288" s="62" t="s">
        <v>1216</v>
      </c>
    </row>
    <row r="289" spans="1:35" ht="90" customHeight="1" x14ac:dyDescent="0.3">
      <c r="A289" s="80">
        <v>231</v>
      </c>
      <c r="B289" s="77">
        <v>486</v>
      </c>
      <c r="C289" s="64" t="s">
        <v>17</v>
      </c>
      <c r="D289" s="64" t="s">
        <v>109</v>
      </c>
      <c r="E289" s="64" t="s">
        <v>397</v>
      </c>
      <c r="F289" s="64">
        <v>49</v>
      </c>
      <c r="G289" s="64" t="s">
        <v>398</v>
      </c>
      <c r="H289" s="65" t="s">
        <v>19</v>
      </c>
      <c r="I289" s="65" t="s">
        <v>19</v>
      </c>
      <c r="J289" s="77">
        <v>72649</v>
      </c>
      <c r="K289" s="64" t="s">
        <v>20</v>
      </c>
      <c r="L289" s="64" t="s">
        <v>21</v>
      </c>
      <c r="M289" s="66">
        <v>2000</v>
      </c>
      <c r="N289" s="66">
        <v>97</v>
      </c>
      <c r="O289" s="65" t="s">
        <v>19</v>
      </c>
      <c r="P289" s="84">
        <v>707.23</v>
      </c>
      <c r="Q289" s="80">
        <v>240</v>
      </c>
      <c r="R289" s="77">
        <v>486</v>
      </c>
      <c r="S289" s="64" t="s">
        <v>17</v>
      </c>
      <c r="T289" s="64" t="s">
        <v>109</v>
      </c>
      <c r="U289" s="64" t="s">
        <v>397</v>
      </c>
      <c r="V289" s="64">
        <v>49</v>
      </c>
      <c r="W289" s="64" t="s">
        <v>398</v>
      </c>
      <c r="X289" s="65" t="s">
        <v>19</v>
      </c>
      <c r="Y289" s="65" t="s">
        <v>19</v>
      </c>
      <c r="Z289" s="64">
        <v>72649</v>
      </c>
      <c r="AA289" s="64" t="s">
        <v>20</v>
      </c>
      <c r="AB289" s="73" t="s">
        <v>38</v>
      </c>
      <c r="AC289" s="66">
        <v>2000</v>
      </c>
      <c r="AD289" s="66">
        <v>97</v>
      </c>
      <c r="AE289" s="60"/>
      <c r="AF289" s="2">
        <v>5452.56</v>
      </c>
      <c r="AG289" s="61" t="s">
        <v>1213</v>
      </c>
      <c r="AH289" s="49" t="s">
        <v>1197</v>
      </c>
      <c r="AI289" s="62" t="s">
        <v>1214</v>
      </c>
    </row>
    <row r="290" spans="1:35" ht="75" customHeight="1" x14ac:dyDescent="0.3">
      <c r="A290" s="361">
        <v>232</v>
      </c>
      <c r="B290" s="370">
        <v>487</v>
      </c>
      <c r="C290" s="370" t="s">
        <v>17</v>
      </c>
      <c r="D290" s="370" t="s">
        <v>109</v>
      </c>
      <c r="E290" s="370" t="s">
        <v>397</v>
      </c>
      <c r="F290" s="370">
        <v>49</v>
      </c>
      <c r="G290" s="370" t="s">
        <v>398</v>
      </c>
      <c r="H290" s="370" t="s">
        <v>19</v>
      </c>
      <c r="I290" s="370" t="s">
        <v>19</v>
      </c>
      <c r="J290" s="370">
        <v>72649</v>
      </c>
      <c r="K290" s="370" t="s">
        <v>20</v>
      </c>
      <c r="L290" s="370" t="s">
        <v>21</v>
      </c>
      <c r="M290" s="370">
        <v>2000</v>
      </c>
      <c r="N290" s="363">
        <v>573</v>
      </c>
      <c r="O290" s="370" t="s">
        <v>19</v>
      </c>
      <c r="P290" s="363">
        <v>4177.74</v>
      </c>
      <c r="Q290" s="361">
        <v>241</v>
      </c>
      <c r="R290" s="370">
        <v>487</v>
      </c>
      <c r="S290" s="370" t="s">
        <v>17</v>
      </c>
      <c r="T290" s="370" t="s">
        <v>109</v>
      </c>
      <c r="U290" s="370" t="s">
        <v>397</v>
      </c>
      <c r="V290" s="370">
        <v>49</v>
      </c>
      <c r="W290" s="370" t="s">
        <v>398</v>
      </c>
      <c r="X290" s="370" t="s">
        <v>19</v>
      </c>
      <c r="Y290" s="370" t="s">
        <v>19</v>
      </c>
      <c r="Z290" s="370" t="s">
        <v>1283</v>
      </c>
      <c r="AA290" s="370" t="s">
        <v>20</v>
      </c>
      <c r="AB290" s="73" t="s">
        <v>38</v>
      </c>
      <c r="AC290" s="363">
        <v>2000</v>
      </c>
      <c r="AD290" s="66">
        <v>331</v>
      </c>
      <c r="AE290" s="60"/>
      <c r="AF290" s="2">
        <v>18606.169999999998</v>
      </c>
      <c r="AG290" s="61" t="s">
        <v>1213</v>
      </c>
      <c r="AH290" s="49" t="s">
        <v>1204</v>
      </c>
      <c r="AI290" s="62" t="s">
        <v>1215</v>
      </c>
    </row>
    <row r="291" spans="1:35" ht="86.4" x14ac:dyDescent="0.3">
      <c r="A291" s="362"/>
      <c r="B291" s="371"/>
      <c r="C291" s="371"/>
      <c r="D291" s="371"/>
      <c r="E291" s="371"/>
      <c r="F291" s="371"/>
      <c r="G291" s="371"/>
      <c r="H291" s="371"/>
      <c r="I291" s="371"/>
      <c r="J291" s="371"/>
      <c r="K291" s="371"/>
      <c r="L291" s="371"/>
      <c r="M291" s="371"/>
      <c r="N291" s="364"/>
      <c r="O291" s="371"/>
      <c r="P291" s="364"/>
      <c r="Q291" s="362"/>
      <c r="R291" s="371"/>
      <c r="S291" s="371"/>
      <c r="T291" s="371"/>
      <c r="U291" s="371"/>
      <c r="V291" s="371"/>
      <c r="W291" s="371"/>
      <c r="X291" s="371"/>
      <c r="Y291" s="371"/>
      <c r="Z291" s="371"/>
      <c r="AA291" s="371"/>
      <c r="AB291" s="73" t="s">
        <v>21</v>
      </c>
      <c r="AC291" s="364"/>
      <c r="AD291" s="66">
        <v>242</v>
      </c>
      <c r="AE291" s="60"/>
      <c r="AF291" s="2">
        <v>1775.55</v>
      </c>
      <c r="AG291" s="61" t="s">
        <v>1213</v>
      </c>
      <c r="AH291" s="49" t="s">
        <v>1202</v>
      </c>
      <c r="AI291" s="62" t="s">
        <v>1216</v>
      </c>
    </row>
    <row r="292" spans="1:35" ht="90" customHeight="1" x14ac:dyDescent="0.3">
      <c r="A292" s="80">
        <v>233</v>
      </c>
      <c r="B292" s="77">
        <v>488</v>
      </c>
      <c r="C292" s="64" t="s">
        <v>17</v>
      </c>
      <c r="D292" s="64" t="s">
        <v>109</v>
      </c>
      <c r="E292" s="64" t="s">
        <v>395</v>
      </c>
      <c r="F292" s="64">
        <v>49</v>
      </c>
      <c r="G292" s="64" t="s">
        <v>399</v>
      </c>
      <c r="H292" s="65" t="s">
        <v>19</v>
      </c>
      <c r="I292" s="65" t="s">
        <v>19</v>
      </c>
      <c r="J292" s="77">
        <v>67800</v>
      </c>
      <c r="K292" s="64" t="s">
        <v>20</v>
      </c>
      <c r="L292" s="64" t="s">
        <v>21</v>
      </c>
      <c r="M292" s="66">
        <v>2800</v>
      </c>
      <c r="N292" s="66">
        <v>141</v>
      </c>
      <c r="O292" s="65" t="s">
        <v>19</v>
      </c>
      <c r="P292" s="84">
        <v>1028.03</v>
      </c>
      <c r="Q292" s="80">
        <v>242</v>
      </c>
      <c r="R292" s="77">
        <v>488</v>
      </c>
      <c r="S292" s="64" t="s">
        <v>17</v>
      </c>
      <c r="T292" s="64" t="s">
        <v>109</v>
      </c>
      <c r="U292" s="41" t="s">
        <v>395</v>
      </c>
      <c r="V292" s="40" t="s">
        <v>60</v>
      </c>
      <c r="W292" s="41" t="s">
        <v>399</v>
      </c>
      <c r="X292" s="41" t="s">
        <v>19</v>
      </c>
      <c r="Y292" s="41" t="s">
        <v>19</v>
      </c>
      <c r="Z292" s="64">
        <v>67800</v>
      </c>
      <c r="AA292" s="64" t="s">
        <v>20</v>
      </c>
      <c r="AB292" s="73" t="s">
        <v>38</v>
      </c>
      <c r="AC292" s="66">
        <v>2800</v>
      </c>
      <c r="AD292" s="43">
        <v>141</v>
      </c>
      <c r="AE292" s="60"/>
      <c r="AF292" s="2">
        <v>7925.89</v>
      </c>
      <c r="AG292" s="61" t="s">
        <v>1213</v>
      </c>
      <c r="AH292" s="49" t="s">
        <v>1197</v>
      </c>
      <c r="AI292" s="62" t="s">
        <v>1214</v>
      </c>
    </row>
    <row r="293" spans="1:35" ht="90" customHeight="1" x14ac:dyDescent="0.3">
      <c r="A293" s="361">
        <v>234</v>
      </c>
      <c r="B293" s="365">
        <v>489</v>
      </c>
      <c r="C293" s="365" t="s">
        <v>17</v>
      </c>
      <c r="D293" s="365" t="s">
        <v>109</v>
      </c>
      <c r="E293" s="365" t="s">
        <v>395</v>
      </c>
      <c r="F293" s="365">
        <v>49</v>
      </c>
      <c r="G293" s="365" t="s">
        <v>399</v>
      </c>
      <c r="H293" s="365" t="s">
        <v>19</v>
      </c>
      <c r="I293" s="365" t="s">
        <v>19</v>
      </c>
      <c r="J293" s="370">
        <v>67800</v>
      </c>
      <c r="K293" s="365" t="s">
        <v>20</v>
      </c>
      <c r="L293" s="365" t="s">
        <v>21</v>
      </c>
      <c r="M293" s="365">
        <v>2800</v>
      </c>
      <c r="N293" s="363">
        <v>1005</v>
      </c>
      <c r="O293" s="365" t="s">
        <v>19</v>
      </c>
      <c r="P293" s="363">
        <v>7327.46</v>
      </c>
      <c r="Q293" s="361">
        <v>243</v>
      </c>
      <c r="R293" s="365">
        <v>489</v>
      </c>
      <c r="S293" s="365" t="s">
        <v>17</v>
      </c>
      <c r="T293" s="365" t="s">
        <v>109</v>
      </c>
      <c r="U293" s="365" t="s">
        <v>395</v>
      </c>
      <c r="V293" s="365" t="s">
        <v>60</v>
      </c>
      <c r="W293" s="365" t="s">
        <v>1144</v>
      </c>
      <c r="X293" s="365" t="s">
        <v>19</v>
      </c>
      <c r="Y293" s="365" t="s">
        <v>19</v>
      </c>
      <c r="Z293" s="365">
        <v>67800</v>
      </c>
      <c r="AA293" s="365" t="s">
        <v>20</v>
      </c>
      <c r="AB293" s="73" t="s">
        <v>38</v>
      </c>
      <c r="AC293" s="363">
        <v>2800</v>
      </c>
      <c r="AD293" s="43">
        <v>415</v>
      </c>
      <c r="AE293" s="60"/>
      <c r="AF293" s="2">
        <v>23327.98</v>
      </c>
      <c r="AG293" s="61" t="s">
        <v>1213</v>
      </c>
      <c r="AH293" s="352" t="s">
        <v>1197</v>
      </c>
      <c r="AI293" s="354" t="s">
        <v>1214</v>
      </c>
    </row>
    <row r="294" spans="1:35" ht="57.6" x14ac:dyDescent="0.3">
      <c r="A294" s="391"/>
      <c r="B294" s="366"/>
      <c r="C294" s="366"/>
      <c r="D294" s="366"/>
      <c r="E294" s="366"/>
      <c r="F294" s="366"/>
      <c r="G294" s="366"/>
      <c r="H294" s="366"/>
      <c r="I294" s="366"/>
      <c r="J294" s="371"/>
      <c r="K294" s="366"/>
      <c r="L294" s="366"/>
      <c r="M294" s="366"/>
      <c r="N294" s="364"/>
      <c r="O294" s="366"/>
      <c r="P294" s="364"/>
      <c r="Q294" s="391"/>
      <c r="R294" s="366"/>
      <c r="S294" s="366"/>
      <c r="T294" s="366"/>
      <c r="U294" s="366"/>
      <c r="V294" s="366"/>
      <c r="W294" s="366"/>
      <c r="X294" s="366"/>
      <c r="Y294" s="366"/>
      <c r="Z294" s="366"/>
      <c r="AA294" s="366"/>
      <c r="AB294" s="73" t="s">
        <v>21</v>
      </c>
      <c r="AC294" s="364"/>
      <c r="AD294" s="43">
        <v>590</v>
      </c>
      <c r="AE294" s="60"/>
      <c r="AF294" s="2">
        <v>4328.83</v>
      </c>
      <c r="AG294" s="61" t="s">
        <v>1213</v>
      </c>
      <c r="AH294" s="353"/>
      <c r="AI294" s="355"/>
    </row>
    <row r="295" spans="1:35" ht="75" customHeight="1" x14ac:dyDescent="0.3">
      <c r="A295" s="361">
        <v>235</v>
      </c>
      <c r="B295" s="370">
        <v>490</v>
      </c>
      <c r="C295" s="370" t="s">
        <v>17</v>
      </c>
      <c r="D295" s="370" t="s">
        <v>109</v>
      </c>
      <c r="E295" s="370" t="s">
        <v>400</v>
      </c>
      <c r="F295" s="370">
        <v>49</v>
      </c>
      <c r="G295" s="370" t="s">
        <v>401</v>
      </c>
      <c r="H295" s="370" t="s">
        <v>19</v>
      </c>
      <c r="I295" s="370" t="s">
        <v>19</v>
      </c>
      <c r="J295" s="370">
        <v>68209</v>
      </c>
      <c r="K295" s="370" t="s">
        <v>20</v>
      </c>
      <c r="L295" s="370" t="s">
        <v>21</v>
      </c>
      <c r="M295" s="370">
        <v>2500</v>
      </c>
      <c r="N295" s="363">
        <v>131</v>
      </c>
      <c r="O295" s="370" t="s">
        <v>19</v>
      </c>
      <c r="P295" s="363">
        <v>955.12</v>
      </c>
      <c r="Q295" s="361">
        <v>244</v>
      </c>
      <c r="R295" s="370">
        <v>490</v>
      </c>
      <c r="S295" s="370" t="s">
        <v>17</v>
      </c>
      <c r="T295" s="370" t="s">
        <v>109</v>
      </c>
      <c r="U295" s="370" t="s">
        <v>400</v>
      </c>
      <c r="V295" s="370">
        <v>49</v>
      </c>
      <c r="W295" s="370" t="s">
        <v>401</v>
      </c>
      <c r="X295" s="370" t="s">
        <v>19</v>
      </c>
      <c r="Y295" s="370" t="s">
        <v>19</v>
      </c>
      <c r="Z295" s="370">
        <v>68209</v>
      </c>
      <c r="AA295" s="370" t="s">
        <v>20</v>
      </c>
      <c r="AB295" s="73" t="s">
        <v>38</v>
      </c>
      <c r="AC295" s="363">
        <v>2500</v>
      </c>
      <c r="AD295" s="43">
        <v>100</v>
      </c>
      <c r="AE295" s="60"/>
      <c r="AF295" s="2">
        <v>5621.2</v>
      </c>
      <c r="AG295" s="61" t="s">
        <v>1213</v>
      </c>
      <c r="AH295" s="49" t="s">
        <v>1204</v>
      </c>
      <c r="AI295" s="62" t="s">
        <v>1215</v>
      </c>
    </row>
    <row r="296" spans="1:35" ht="86.4" x14ac:dyDescent="0.3">
      <c r="A296" s="362"/>
      <c r="B296" s="371"/>
      <c r="C296" s="371"/>
      <c r="D296" s="371"/>
      <c r="E296" s="371"/>
      <c r="F296" s="371"/>
      <c r="G296" s="371"/>
      <c r="H296" s="371"/>
      <c r="I296" s="371"/>
      <c r="J296" s="371"/>
      <c r="K296" s="371"/>
      <c r="L296" s="371"/>
      <c r="M296" s="371"/>
      <c r="N296" s="364"/>
      <c r="O296" s="371"/>
      <c r="P296" s="364"/>
      <c r="Q296" s="362"/>
      <c r="R296" s="371"/>
      <c r="S296" s="371"/>
      <c r="T296" s="371"/>
      <c r="U296" s="371"/>
      <c r="V296" s="371"/>
      <c r="W296" s="371"/>
      <c r="X296" s="371"/>
      <c r="Y296" s="371"/>
      <c r="Z296" s="371"/>
      <c r="AA296" s="371"/>
      <c r="AB296" s="73" t="s">
        <v>21</v>
      </c>
      <c r="AC296" s="364"/>
      <c r="AD296" s="43">
        <v>31</v>
      </c>
      <c r="AE296" s="60"/>
      <c r="AF296" s="2">
        <v>227.45</v>
      </c>
      <c r="AG296" s="61" t="s">
        <v>1213</v>
      </c>
      <c r="AH296" s="49" t="s">
        <v>1202</v>
      </c>
      <c r="AI296" s="62" t="s">
        <v>1216</v>
      </c>
    </row>
    <row r="297" spans="1:35" ht="75" customHeight="1" x14ac:dyDescent="0.3">
      <c r="A297" s="361">
        <v>236</v>
      </c>
      <c r="B297" s="370">
        <v>491</v>
      </c>
      <c r="C297" s="370" t="s">
        <v>17</v>
      </c>
      <c r="D297" s="370" t="s">
        <v>109</v>
      </c>
      <c r="E297" s="370" t="s">
        <v>400</v>
      </c>
      <c r="F297" s="370">
        <v>49</v>
      </c>
      <c r="G297" s="370" t="s">
        <v>401</v>
      </c>
      <c r="H297" s="370" t="s">
        <v>19</v>
      </c>
      <c r="I297" s="370" t="s">
        <v>19</v>
      </c>
      <c r="J297" s="370">
        <v>68209</v>
      </c>
      <c r="K297" s="370" t="s">
        <v>20</v>
      </c>
      <c r="L297" s="370" t="s">
        <v>21</v>
      </c>
      <c r="M297" s="370">
        <v>2500</v>
      </c>
      <c r="N297" s="363">
        <v>1106</v>
      </c>
      <c r="O297" s="370" t="s">
        <v>19</v>
      </c>
      <c r="P297" s="363">
        <v>8063.85</v>
      </c>
      <c r="Q297" s="361">
        <v>245</v>
      </c>
      <c r="R297" s="370">
        <v>491</v>
      </c>
      <c r="S297" s="370" t="s">
        <v>17</v>
      </c>
      <c r="T297" s="370" t="s">
        <v>109</v>
      </c>
      <c r="U297" s="370" t="s">
        <v>400</v>
      </c>
      <c r="V297" s="370">
        <v>49</v>
      </c>
      <c r="W297" s="370" t="s">
        <v>401</v>
      </c>
      <c r="X297" s="370" t="s">
        <v>19</v>
      </c>
      <c r="Y297" s="370" t="s">
        <v>19</v>
      </c>
      <c r="Z297" s="370">
        <v>68209</v>
      </c>
      <c r="AA297" s="370" t="s">
        <v>20</v>
      </c>
      <c r="AB297" s="73" t="s">
        <v>38</v>
      </c>
      <c r="AC297" s="363">
        <v>2500</v>
      </c>
      <c r="AD297" s="43">
        <v>373</v>
      </c>
      <c r="AE297" s="60"/>
      <c r="AF297" s="2">
        <v>20967.080000000002</v>
      </c>
      <c r="AG297" s="61" t="s">
        <v>1213</v>
      </c>
      <c r="AH297" s="49" t="s">
        <v>1204</v>
      </c>
      <c r="AI297" s="62" t="s">
        <v>1215</v>
      </c>
    </row>
    <row r="298" spans="1:35" ht="86.4" x14ac:dyDescent="0.3">
      <c r="A298" s="362"/>
      <c r="B298" s="371"/>
      <c r="C298" s="371"/>
      <c r="D298" s="371"/>
      <c r="E298" s="371"/>
      <c r="F298" s="371"/>
      <c r="G298" s="371"/>
      <c r="H298" s="371"/>
      <c r="I298" s="371"/>
      <c r="J298" s="371"/>
      <c r="K298" s="371"/>
      <c r="L298" s="371"/>
      <c r="M298" s="371"/>
      <c r="N298" s="364"/>
      <c r="O298" s="371"/>
      <c r="P298" s="364"/>
      <c r="Q298" s="362"/>
      <c r="R298" s="371"/>
      <c r="S298" s="371"/>
      <c r="T298" s="371"/>
      <c r="U298" s="371"/>
      <c r="V298" s="371"/>
      <c r="W298" s="371"/>
      <c r="X298" s="371" t="s">
        <v>19</v>
      </c>
      <c r="Y298" s="371" t="s">
        <v>19</v>
      </c>
      <c r="Z298" s="371"/>
      <c r="AA298" s="371" t="s">
        <v>20</v>
      </c>
      <c r="AB298" s="73" t="s">
        <v>21</v>
      </c>
      <c r="AC298" s="364"/>
      <c r="AD298" s="43">
        <v>733</v>
      </c>
      <c r="AE298" s="60"/>
      <c r="AF298" s="2">
        <v>5378.02</v>
      </c>
      <c r="AG298" s="61" t="s">
        <v>1213</v>
      </c>
      <c r="AH298" s="49" t="s">
        <v>1202</v>
      </c>
      <c r="AI298" s="62" t="s">
        <v>1216</v>
      </c>
    </row>
    <row r="299" spans="1:35" ht="90" customHeight="1" x14ac:dyDescent="0.3">
      <c r="A299" s="361">
        <v>237</v>
      </c>
      <c r="B299" s="370">
        <v>492</v>
      </c>
      <c r="C299" s="370" t="s">
        <v>17</v>
      </c>
      <c r="D299" s="370" t="s">
        <v>109</v>
      </c>
      <c r="E299" s="370" t="s">
        <v>402</v>
      </c>
      <c r="F299" s="370">
        <v>49</v>
      </c>
      <c r="G299" s="370" t="s">
        <v>403</v>
      </c>
      <c r="H299" s="370">
        <v>51523</v>
      </c>
      <c r="I299" s="370">
        <v>51523</v>
      </c>
      <c r="J299" s="370">
        <v>71928</v>
      </c>
      <c r="K299" s="370" t="s">
        <v>20</v>
      </c>
      <c r="L299" s="370" t="s">
        <v>21</v>
      </c>
      <c r="M299" s="370">
        <v>2500</v>
      </c>
      <c r="N299" s="363">
        <v>135</v>
      </c>
      <c r="O299" s="370" t="s">
        <v>19</v>
      </c>
      <c r="P299" s="363">
        <v>984.29</v>
      </c>
      <c r="Q299" s="361">
        <v>246</v>
      </c>
      <c r="R299" s="370">
        <v>492</v>
      </c>
      <c r="S299" s="370" t="s">
        <v>17</v>
      </c>
      <c r="T299" s="370" t="s">
        <v>109</v>
      </c>
      <c r="U299" s="370" t="s">
        <v>1284</v>
      </c>
      <c r="V299" s="370">
        <v>49</v>
      </c>
      <c r="W299" s="370" t="s">
        <v>403</v>
      </c>
      <c r="X299" s="370">
        <v>51523</v>
      </c>
      <c r="Y299" s="370">
        <v>51523</v>
      </c>
      <c r="Z299" s="370" t="s">
        <v>37</v>
      </c>
      <c r="AA299" s="370" t="s">
        <v>20</v>
      </c>
      <c r="AB299" s="73" t="s">
        <v>38</v>
      </c>
      <c r="AC299" s="363">
        <v>2500</v>
      </c>
      <c r="AD299" s="66">
        <v>40</v>
      </c>
      <c r="AE299" s="60"/>
      <c r="AF299" s="2">
        <v>2248.48</v>
      </c>
      <c r="AG299" s="61" t="s">
        <v>1213</v>
      </c>
      <c r="AH299" s="49" t="s">
        <v>1197</v>
      </c>
      <c r="AI299" s="62" t="s">
        <v>1214</v>
      </c>
    </row>
    <row r="300" spans="1:35" ht="86.4" x14ac:dyDescent="0.3">
      <c r="A300" s="362"/>
      <c r="B300" s="371"/>
      <c r="C300" s="371"/>
      <c r="D300" s="371"/>
      <c r="E300" s="371"/>
      <c r="F300" s="371"/>
      <c r="G300" s="371"/>
      <c r="H300" s="371"/>
      <c r="I300" s="371"/>
      <c r="J300" s="371"/>
      <c r="K300" s="371"/>
      <c r="L300" s="371"/>
      <c r="M300" s="371"/>
      <c r="N300" s="364"/>
      <c r="O300" s="371"/>
      <c r="P300" s="364"/>
      <c r="Q300" s="362"/>
      <c r="R300" s="371"/>
      <c r="S300" s="371"/>
      <c r="T300" s="371"/>
      <c r="U300" s="371"/>
      <c r="V300" s="371"/>
      <c r="W300" s="371"/>
      <c r="X300" s="371"/>
      <c r="Y300" s="371"/>
      <c r="Z300" s="371"/>
      <c r="AA300" s="371"/>
      <c r="AB300" s="73" t="s">
        <v>21</v>
      </c>
      <c r="AC300" s="364"/>
      <c r="AD300" s="66">
        <v>95</v>
      </c>
      <c r="AE300" s="60"/>
      <c r="AF300" s="2">
        <v>697.02</v>
      </c>
      <c r="AG300" s="61" t="s">
        <v>1213</v>
      </c>
      <c r="AH300" s="49" t="s">
        <v>1202</v>
      </c>
      <c r="AI300" s="62" t="s">
        <v>1216</v>
      </c>
    </row>
    <row r="301" spans="1:35" ht="75" customHeight="1" x14ac:dyDescent="0.3">
      <c r="A301" s="361">
        <v>238</v>
      </c>
      <c r="B301" s="370">
        <v>493</v>
      </c>
      <c r="C301" s="370" t="s">
        <v>17</v>
      </c>
      <c r="D301" s="370" t="s">
        <v>109</v>
      </c>
      <c r="E301" s="370" t="s">
        <v>402</v>
      </c>
      <c r="F301" s="370">
        <v>49</v>
      </c>
      <c r="G301" s="370" t="s">
        <v>403</v>
      </c>
      <c r="H301" s="370">
        <v>51523</v>
      </c>
      <c r="I301" s="370">
        <v>51523</v>
      </c>
      <c r="J301" s="370">
        <v>71928</v>
      </c>
      <c r="K301" s="370" t="s">
        <v>20</v>
      </c>
      <c r="L301" s="370" t="s">
        <v>21</v>
      </c>
      <c r="M301" s="370">
        <v>2500</v>
      </c>
      <c r="N301" s="363">
        <v>1200</v>
      </c>
      <c r="O301" s="370" t="s">
        <v>19</v>
      </c>
      <c r="P301" s="363">
        <v>8749.2000000000007</v>
      </c>
      <c r="Q301" s="361">
        <v>247</v>
      </c>
      <c r="R301" s="370">
        <v>493</v>
      </c>
      <c r="S301" s="370" t="s">
        <v>17</v>
      </c>
      <c r="T301" s="370" t="s">
        <v>109</v>
      </c>
      <c r="U301" s="370" t="s">
        <v>402</v>
      </c>
      <c r="V301" s="370">
        <v>49</v>
      </c>
      <c r="W301" s="370" t="s">
        <v>403</v>
      </c>
      <c r="X301" s="370">
        <v>51523</v>
      </c>
      <c r="Y301" s="370">
        <v>51523</v>
      </c>
      <c r="Z301" s="370" t="s">
        <v>37</v>
      </c>
      <c r="AA301" s="370" t="s">
        <v>20</v>
      </c>
      <c r="AB301" s="73" t="s">
        <v>38</v>
      </c>
      <c r="AC301" s="363">
        <v>2500</v>
      </c>
      <c r="AD301" s="66">
        <v>426</v>
      </c>
      <c r="AE301" s="60"/>
      <c r="AF301" s="2">
        <v>23946.31</v>
      </c>
      <c r="AG301" s="61" t="s">
        <v>1213</v>
      </c>
      <c r="AH301" s="49" t="s">
        <v>1204</v>
      </c>
      <c r="AI301" s="62" t="s">
        <v>1215</v>
      </c>
    </row>
    <row r="302" spans="1:35" ht="86.4" x14ac:dyDescent="0.3">
      <c r="A302" s="362"/>
      <c r="B302" s="371"/>
      <c r="C302" s="371"/>
      <c r="D302" s="371"/>
      <c r="E302" s="371"/>
      <c r="F302" s="371"/>
      <c r="G302" s="371"/>
      <c r="H302" s="371"/>
      <c r="I302" s="371"/>
      <c r="J302" s="371"/>
      <c r="K302" s="371"/>
      <c r="L302" s="371"/>
      <c r="M302" s="371"/>
      <c r="N302" s="364"/>
      <c r="O302" s="371"/>
      <c r="P302" s="364"/>
      <c r="Q302" s="362"/>
      <c r="R302" s="371"/>
      <c r="S302" s="371"/>
      <c r="T302" s="371"/>
      <c r="U302" s="371"/>
      <c r="V302" s="371"/>
      <c r="W302" s="371"/>
      <c r="X302" s="371"/>
      <c r="Y302" s="371"/>
      <c r="Z302" s="371"/>
      <c r="AA302" s="371"/>
      <c r="AB302" s="73" t="s">
        <v>21</v>
      </c>
      <c r="AC302" s="364"/>
      <c r="AD302" s="66">
        <v>774</v>
      </c>
      <c r="AE302" s="60"/>
      <c r="AF302" s="2">
        <v>5678.84</v>
      </c>
      <c r="AG302" s="61" t="s">
        <v>1213</v>
      </c>
      <c r="AH302" s="49" t="s">
        <v>1202</v>
      </c>
      <c r="AI302" s="62" t="s">
        <v>1216</v>
      </c>
    </row>
    <row r="303" spans="1:35" ht="90" customHeight="1" x14ac:dyDescent="0.3">
      <c r="A303" s="379">
        <v>239</v>
      </c>
      <c r="B303" s="377">
        <v>495</v>
      </c>
      <c r="C303" s="377" t="s">
        <v>17</v>
      </c>
      <c r="D303" s="377" t="s">
        <v>109</v>
      </c>
      <c r="E303" s="377" t="s">
        <v>404</v>
      </c>
      <c r="F303" s="377">
        <v>49</v>
      </c>
      <c r="G303" s="377" t="s">
        <v>405</v>
      </c>
      <c r="H303" s="377" t="s">
        <v>19</v>
      </c>
      <c r="I303" s="377" t="s">
        <v>19</v>
      </c>
      <c r="J303" s="386" t="s">
        <v>19</v>
      </c>
      <c r="K303" s="377" t="s">
        <v>20</v>
      </c>
      <c r="L303" s="377" t="s">
        <v>21</v>
      </c>
      <c r="M303" s="377">
        <v>3400</v>
      </c>
      <c r="N303" s="384">
        <v>1902</v>
      </c>
      <c r="O303" s="377" t="s">
        <v>19</v>
      </c>
      <c r="P303" s="384">
        <v>13867.48</v>
      </c>
      <c r="Q303" s="379">
        <v>248</v>
      </c>
      <c r="R303" s="377">
        <v>495</v>
      </c>
      <c r="S303" s="377" t="s">
        <v>17</v>
      </c>
      <c r="T303" s="377" t="s">
        <v>109</v>
      </c>
      <c r="U303" s="377" t="s">
        <v>404</v>
      </c>
      <c r="V303" s="377" t="s">
        <v>60</v>
      </c>
      <c r="W303" s="377" t="s">
        <v>1171</v>
      </c>
      <c r="X303" s="377" t="s">
        <v>19</v>
      </c>
      <c r="Y303" s="377" t="s">
        <v>19</v>
      </c>
      <c r="Z303" s="377" t="s">
        <v>37</v>
      </c>
      <c r="AA303" s="377" t="s">
        <v>20</v>
      </c>
      <c r="AB303" s="73" t="s">
        <v>38</v>
      </c>
      <c r="AC303" s="382">
        <v>3400</v>
      </c>
      <c r="AD303" s="43">
        <v>775</v>
      </c>
      <c r="AE303" s="388" t="s">
        <v>37</v>
      </c>
      <c r="AF303" s="2">
        <v>43564.3</v>
      </c>
      <c r="AG303" s="61" t="s">
        <v>1213</v>
      </c>
      <c r="AH303" s="352" t="s">
        <v>1198</v>
      </c>
      <c r="AI303" s="354" t="s">
        <v>1214</v>
      </c>
    </row>
    <row r="304" spans="1:35" ht="57.6" x14ac:dyDescent="0.3">
      <c r="A304" s="380"/>
      <c r="B304" s="378"/>
      <c r="C304" s="378"/>
      <c r="D304" s="378"/>
      <c r="E304" s="378"/>
      <c r="F304" s="378"/>
      <c r="G304" s="378"/>
      <c r="H304" s="378"/>
      <c r="I304" s="378"/>
      <c r="J304" s="387"/>
      <c r="K304" s="378"/>
      <c r="L304" s="378"/>
      <c r="M304" s="378"/>
      <c r="N304" s="385"/>
      <c r="O304" s="378"/>
      <c r="P304" s="385"/>
      <c r="Q304" s="380"/>
      <c r="R304" s="378"/>
      <c r="S304" s="378"/>
      <c r="T304" s="378"/>
      <c r="U304" s="378"/>
      <c r="V304" s="378"/>
      <c r="W304" s="378"/>
      <c r="X304" s="378"/>
      <c r="Y304" s="378"/>
      <c r="Z304" s="378"/>
      <c r="AA304" s="378"/>
      <c r="AB304" s="73" t="s">
        <v>21</v>
      </c>
      <c r="AC304" s="383"/>
      <c r="AD304" s="43">
        <v>1127</v>
      </c>
      <c r="AE304" s="389"/>
      <c r="AF304" s="2">
        <v>8268.7999999999993</v>
      </c>
      <c r="AG304" s="61" t="s">
        <v>1213</v>
      </c>
      <c r="AH304" s="353"/>
      <c r="AI304" s="355"/>
    </row>
    <row r="305" spans="1:35" ht="75" customHeight="1" x14ac:dyDescent="0.3">
      <c r="A305" s="361">
        <v>240</v>
      </c>
      <c r="B305" s="370">
        <v>497</v>
      </c>
      <c r="C305" s="370" t="s">
        <v>17</v>
      </c>
      <c r="D305" s="370" t="s">
        <v>109</v>
      </c>
      <c r="E305" s="370" t="s">
        <v>406</v>
      </c>
      <c r="F305" s="370">
        <v>49</v>
      </c>
      <c r="G305" s="370" t="s">
        <v>407</v>
      </c>
      <c r="H305" s="370" t="s">
        <v>19</v>
      </c>
      <c r="I305" s="370" t="s">
        <v>19</v>
      </c>
      <c r="J305" s="370">
        <v>64400</v>
      </c>
      <c r="K305" s="370" t="s">
        <v>20</v>
      </c>
      <c r="L305" s="370" t="s">
        <v>21</v>
      </c>
      <c r="M305" s="370">
        <v>2500</v>
      </c>
      <c r="N305" s="363">
        <v>1653</v>
      </c>
      <c r="O305" s="370" t="s">
        <v>19</v>
      </c>
      <c r="P305" s="363">
        <v>12052.02</v>
      </c>
      <c r="Q305" s="361">
        <v>249</v>
      </c>
      <c r="R305" s="370">
        <v>497</v>
      </c>
      <c r="S305" s="370" t="s">
        <v>17</v>
      </c>
      <c r="T305" s="370" t="s">
        <v>109</v>
      </c>
      <c r="U305" s="370" t="s">
        <v>406</v>
      </c>
      <c r="V305" s="370">
        <v>49</v>
      </c>
      <c r="W305" s="370" t="s">
        <v>407</v>
      </c>
      <c r="X305" s="370" t="s">
        <v>19</v>
      </c>
      <c r="Y305" s="370" t="s">
        <v>19</v>
      </c>
      <c r="Z305" s="370">
        <v>64400</v>
      </c>
      <c r="AA305" s="365" t="s">
        <v>20</v>
      </c>
      <c r="AB305" s="73" t="s">
        <v>38</v>
      </c>
      <c r="AC305" s="363">
        <v>2500</v>
      </c>
      <c r="AD305" s="66">
        <v>810</v>
      </c>
      <c r="AE305" s="60"/>
      <c r="AF305" s="2">
        <v>45531.72</v>
      </c>
      <c r="AG305" s="61" t="s">
        <v>1213</v>
      </c>
      <c r="AH305" s="49" t="s">
        <v>1204</v>
      </c>
      <c r="AI305" s="62" t="s">
        <v>1215</v>
      </c>
    </row>
    <row r="306" spans="1:35" ht="86.4" x14ac:dyDescent="0.3">
      <c r="A306" s="362"/>
      <c r="B306" s="371"/>
      <c r="C306" s="371"/>
      <c r="D306" s="371"/>
      <c r="E306" s="371"/>
      <c r="F306" s="371"/>
      <c r="G306" s="371"/>
      <c r="H306" s="371"/>
      <c r="I306" s="371"/>
      <c r="J306" s="371"/>
      <c r="K306" s="371"/>
      <c r="L306" s="371"/>
      <c r="M306" s="371"/>
      <c r="N306" s="364"/>
      <c r="O306" s="371"/>
      <c r="P306" s="364"/>
      <c r="Q306" s="362"/>
      <c r="R306" s="371"/>
      <c r="S306" s="371"/>
      <c r="T306" s="371"/>
      <c r="U306" s="371"/>
      <c r="V306" s="371"/>
      <c r="W306" s="371"/>
      <c r="X306" s="371"/>
      <c r="Y306" s="371"/>
      <c r="Z306" s="371"/>
      <c r="AA306" s="366"/>
      <c r="AB306" s="73" t="s">
        <v>21</v>
      </c>
      <c r="AC306" s="364"/>
      <c r="AD306" s="66">
        <v>843</v>
      </c>
      <c r="AE306" s="60"/>
      <c r="AF306" s="2">
        <v>6185.09</v>
      </c>
      <c r="AG306" s="61" t="s">
        <v>1213</v>
      </c>
      <c r="AH306" s="49" t="s">
        <v>1202</v>
      </c>
      <c r="AI306" s="62" t="s">
        <v>1216</v>
      </c>
    </row>
    <row r="307" spans="1:35" ht="75" customHeight="1" x14ac:dyDescent="0.3">
      <c r="A307" s="361">
        <v>241</v>
      </c>
      <c r="B307" s="370">
        <v>500</v>
      </c>
      <c r="C307" s="370" t="s">
        <v>17</v>
      </c>
      <c r="D307" s="370" t="s">
        <v>109</v>
      </c>
      <c r="E307" s="370" t="s">
        <v>300</v>
      </c>
      <c r="F307" s="370">
        <v>49</v>
      </c>
      <c r="G307" s="370" t="s">
        <v>408</v>
      </c>
      <c r="H307" s="370" t="s">
        <v>19</v>
      </c>
      <c r="I307" s="370" t="s">
        <v>19</v>
      </c>
      <c r="J307" s="370">
        <v>69164</v>
      </c>
      <c r="K307" s="370" t="s">
        <v>20</v>
      </c>
      <c r="L307" s="370" t="s">
        <v>21</v>
      </c>
      <c r="M307" s="370">
        <v>1399</v>
      </c>
      <c r="N307" s="363">
        <v>716</v>
      </c>
      <c r="O307" s="370" t="s">
        <v>19</v>
      </c>
      <c r="P307" s="363">
        <v>5220.3599999999997</v>
      </c>
      <c r="Q307" s="361">
        <v>250</v>
      </c>
      <c r="R307" s="370">
        <v>500</v>
      </c>
      <c r="S307" s="370" t="s">
        <v>17</v>
      </c>
      <c r="T307" s="370" t="s">
        <v>109</v>
      </c>
      <c r="U307" s="370" t="s">
        <v>300</v>
      </c>
      <c r="V307" s="370">
        <v>49</v>
      </c>
      <c r="W307" s="370" t="s">
        <v>408</v>
      </c>
      <c r="X307" s="370" t="s">
        <v>19</v>
      </c>
      <c r="Y307" s="370" t="s">
        <v>19</v>
      </c>
      <c r="Z307" s="370">
        <v>69164</v>
      </c>
      <c r="AA307" s="365" t="s">
        <v>20</v>
      </c>
      <c r="AB307" s="73" t="s">
        <v>38</v>
      </c>
      <c r="AC307" s="363">
        <v>1399</v>
      </c>
      <c r="AD307" s="43">
        <v>255</v>
      </c>
      <c r="AE307" s="60"/>
      <c r="AF307" s="2">
        <v>14334.06</v>
      </c>
      <c r="AG307" s="61" t="s">
        <v>1213</v>
      </c>
      <c r="AH307" s="49" t="s">
        <v>1204</v>
      </c>
      <c r="AI307" s="62" t="s">
        <v>1215</v>
      </c>
    </row>
    <row r="308" spans="1:35" ht="86.4" x14ac:dyDescent="0.3">
      <c r="A308" s="374"/>
      <c r="B308" s="373"/>
      <c r="C308" s="373"/>
      <c r="D308" s="373"/>
      <c r="E308" s="373"/>
      <c r="F308" s="373"/>
      <c r="G308" s="373"/>
      <c r="H308" s="373"/>
      <c r="I308" s="373"/>
      <c r="J308" s="373"/>
      <c r="K308" s="373"/>
      <c r="L308" s="373"/>
      <c r="M308" s="373"/>
      <c r="N308" s="372"/>
      <c r="O308" s="373"/>
      <c r="P308" s="372"/>
      <c r="Q308" s="374"/>
      <c r="R308" s="373"/>
      <c r="S308" s="373"/>
      <c r="T308" s="373"/>
      <c r="U308" s="373"/>
      <c r="V308" s="373"/>
      <c r="W308" s="373"/>
      <c r="X308" s="373"/>
      <c r="Y308" s="373"/>
      <c r="Z308" s="373"/>
      <c r="AA308" s="390"/>
      <c r="AB308" s="73" t="s">
        <v>21</v>
      </c>
      <c r="AC308" s="372"/>
      <c r="AD308" s="43">
        <v>387</v>
      </c>
      <c r="AE308" s="60"/>
      <c r="AF308" s="2">
        <v>2839.42</v>
      </c>
      <c r="AG308" s="61" t="s">
        <v>1213</v>
      </c>
      <c r="AH308" s="49" t="s">
        <v>1207</v>
      </c>
      <c r="AI308" s="62" t="s">
        <v>1216</v>
      </c>
    </row>
    <row r="309" spans="1:35" ht="86.4" x14ac:dyDescent="0.3">
      <c r="A309" s="362"/>
      <c r="B309" s="371"/>
      <c r="C309" s="371"/>
      <c r="D309" s="371"/>
      <c r="E309" s="371"/>
      <c r="F309" s="371"/>
      <c r="G309" s="371"/>
      <c r="H309" s="371"/>
      <c r="I309" s="371"/>
      <c r="J309" s="371"/>
      <c r="K309" s="371"/>
      <c r="L309" s="371"/>
      <c r="M309" s="371"/>
      <c r="N309" s="364"/>
      <c r="O309" s="371"/>
      <c r="P309" s="364"/>
      <c r="Q309" s="362"/>
      <c r="R309" s="371"/>
      <c r="S309" s="371"/>
      <c r="T309" s="371"/>
      <c r="U309" s="371"/>
      <c r="V309" s="371"/>
      <c r="W309" s="371"/>
      <c r="X309" s="371"/>
      <c r="Y309" s="371"/>
      <c r="Z309" s="371"/>
      <c r="AA309" s="366"/>
      <c r="AB309" s="73" t="s">
        <v>38</v>
      </c>
      <c r="AC309" s="364"/>
      <c r="AD309" s="43">
        <v>74</v>
      </c>
      <c r="AE309" s="60"/>
      <c r="AF309" s="2">
        <v>4159.6899999999996</v>
      </c>
      <c r="AG309" s="61" t="s">
        <v>1213</v>
      </c>
      <c r="AH309" s="49" t="s">
        <v>1207</v>
      </c>
      <c r="AI309" s="62" t="s">
        <v>1216</v>
      </c>
    </row>
    <row r="310" spans="1:35" ht="90" customHeight="1" x14ac:dyDescent="0.3">
      <c r="A310" s="80">
        <v>242</v>
      </c>
      <c r="B310" s="77">
        <v>501</v>
      </c>
      <c r="C310" s="64" t="s">
        <v>17</v>
      </c>
      <c r="D310" s="64" t="s">
        <v>109</v>
      </c>
      <c r="E310" s="64" t="s">
        <v>300</v>
      </c>
      <c r="F310" s="64">
        <v>49</v>
      </c>
      <c r="G310" s="64" t="s">
        <v>408</v>
      </c>
      <c r="H310" s="65" t="s">
        <v>19</v>
      </c>
      <c r="I310" s="65" t="s">
        <v>19</v>
      </c>
      <c r="J310" s="77">
        <v>69164</v>
      </c>
      <c r="K310" s="64" t="s">
        <v>20</v>
      </c>
      <c r="L310" s="64" t="s">
        <v>21</v>
      </c>
      <c r="M310" s="66">
        <v>1399</v>
      </c>
      <c r="N310" s="66">
        <v>190</v>
      </c>
      <c r="O310" s="65" t="s">
        <v>19</v>
      </c>
      <c r="P310" s="84">
        <v>1385.29</v>
      </c>
      <c r="Q310" s="80">
        <v>251</v>
      </c>
      <c r="R310" s="77">
        <v>501</v>
      </c>
      <c r="S310" s="64" t="s">
        <v>17</v>
      </c>
      <c r="T310" s="64" t="s">
        <v>109</v>
      </c>
      <c r="U310" s="64" t="s">
        <v>300</v>
      </c>
      <c r="V310" s="64">
        <v>49</v>
      </c>
      <c r="W310" s="64" t="s">
        <v>408</v>
      </c>
      <c r="X310" s="65" t="s">
        <v>19</v>
      </c>
      <c r="Y310" s="65" t="s">
        <v>19</v>
      </c>
      <c r="Z310" s="64">
        <v>69164</v>
      </c>
      <c r="AA310" s="64" t="s">
        <v>20</v>
      </c>
      <c r="AB310" s="73" t="s">
        <v>38</v>
      </c>
      <c r="AC310" s="66">
        <v>1399</v>
      </c>
      <c r="AD310" s="66">
        <v>190</v>
      </c>
      <c r="AE310" s="60"/>
      <c r="AF310" s="2">
        <v>10680.28</v>
      </c>
      <c r="AG310" s="61" t="s">
        <v>1213</v>
      </c>
      <c r="AH310" s="49" t="s">
        <v>1197</v>
      </c>
      <c r="AI310" s="62" t="s">
        <v>1214</v>
      </c>
    </row>
    <row r="311" spans="1:35" ht="57.6" x14ac:dyDescent="0.3">
      <c r="A311" s="379">
        <v>243</v>
      </c>
      <c r="B311" s="377">
        <v>503</v>
      </c>
      <c r="C311" s="377" t="s">
        <v>17</v>
      </c>
      <c r="D311" s="377" t="s">
        <v>109</v>
      </c>
      <c r="E311" s="377" t="s">
        <v>232</v>
      </c>
      <c r="F311" s="377">
        <v>49</v>
      </c>
      <c r="G311" s="377" t="s">
        <v>409</v>
      </c>
      <c r="H311" s="377" t="s">
        <v>19</v>
      </c>
      <c r="I311" s="377" t="s">
        <v>19</v>
      </c>
      <c r="J311" s="386">
        <v>72246</v>
      </c>
      <c r="K311" s="377" t="s">
        <v>20</v>
      </c>
      <c r="L311" s="377" t="s">
        <v>21</v>
      </c>
      <c r="M311" s="377">
        <v>1000</v>
      </c>
      <c r="N311" s="384">
        <v>487</v>
      </c>
      <c r="O311" s="377" t="s">
        <v>19</v>
      </c>
      <c r="P311" s="384">
        <v>3550.72</v>
      </c>
      <c r="Q311" s="361">
        <v>252</v>
      </c>
      <c r="R311" s="377">
        <v>503</v>
      </c>
      <c r="S311" s="377" t="s">
        <v>17</v>
      </c>
      <c r="T311" s="377" t="s">
        <v>109</v>
      </c>
      <c r="U311" s="377" t="s">
        <v>232</v>
      </c>
      <c r="V311" s="377" t="s">
        <v>60</v>
      </c>
      <c r="W311" s="377" t="s">
        <v>409</v>
      </c>
      <c r="X311" s="377" t="s">
        <v>19</v>
      </c>
      <c r="Y311" s="377" t="s">
        <v>19</v>
      </c>
      <c r="Z311" s="377">
        <v>72246</v>
      </c>
      <c r="AA311" s="377" t="s">
        <v>20</v>
      </c>
      <c r="AB311" s="73" t="s">
        <v>38</v>
      </c>
      <c r="AC311" s="382">
        <v>1000</v>
      </c>
      <c r="AD311" s="43">
        <v>174</v>
      </c>
      <c r="AE311" s="60"/>
      <c r="AF311" s="2">
        <v>9780.89</v>
      </c>
      <c r="AG311" s="61" t="s">
        <v>1213</v>
      </c>
      <c r="AH311" s="352" t="s">
        <v>1197</v>
      </c>
      <c r="AI311" s="354" t="s">
        <v>1214</v>
      </c>
    </row>
    <row r="312" spans="1:35" ht="57.6" x14ac:dyDescent="0.3">
      <c r="A312" s="380"/>
      <c r="B312" s="378"/>
      <c r="C312" s="378"/>
      <c r="D312" s="378"/>
      <c r="E312" s="378"/>
      <c r="F312" s="378"/>
      <c r="G312" s="378"/>
      <c r="H312" s="378"/>
      <c r="I312" s="378"/>
      <c r="J312" s="387"/>
      <c r="K312" s="378"/>
      <c r="L312" s="378"/>
      <c r="M312" s="378"/>
      <c r="N312" s="385"/>
      <c r="O312" s="378"/>
      <c r="P312" s="385"/>
      <c r="Q312" s="362"/>
      <c r="R312" s="378"/>
      <c r="S312" s="378"/>
      <c r="T312" s="378"/>
      <c r="U312" s="378"/>
      <c r="V312" s="378"/>
      <c r="W312" s="378"/>
      <c r="X312" s="378"/>
      <c r="Y312" s="378"/>
      <c r="Z312" s="378"/>
      <c r="AA312" s="378"/>
      <c r="AB312" s="73" t="s">
        <v>21</v>
      </c>
      <c r="AC312" s="383"/>
      <c r="AD312" s="43">
        <v>313</v>
      </c>
      <c r="AE312" s="60"/>
      <c r="AF312" s="2">
        <v>2296.48</v>
      </c>
      <c r="AG312" s="61" t="s">
        <v>1213</v>
      </c>
      <c r="AH312" s="353"/>
      <c r="AI312" s="355"/>
    </row>
    <row r="313" spans="1:35" ht="57.6" x14ac:dyDescent="0.3">
      <c r="A313" s="361">
        <v>244</v>
      </c>
      <c r="B313" s="370">
        <v>505</v>
      </c>
      <c r="C313" s="370" t="s">
        <v>17</v>
      </c>
      <c r="D313" s="370" t="s">
        <v>109</v>
      </c>
      <c r="E313" s="370" t="s">
        <v>410</v>
      </c>
      <c r="F313" s="370">
        <v>49</v>
      </c>
      <c r="G313" s="370" t="s">
        <v>411</v>
      </c>
      <c r="H313" s="370" t="s">
        <v>19</v>
      </c>
      <c r="I313" s="370" t="s">
        <v>19</v>
      </c>
      <c r="J313" s="370">
        <v>45842</v>
      </c>
      <c r="K313" s="370" t="s">
        <v>20</v>
      </c>
      <c r="L313" s="370" t="s">
        <v>21</v>
      </c>
      <c r="M313" s="370">
        <v>1300</v>
      </c>
      <c r="N313" s="363">
        <v>648</v>
      </c>
      <c r="O313" s="370" t="s">
        <v>19</v>
      </c>
      <c r="P313" s="363">
        <v>4724.57</v>
      </c>
      <c r="Q313" s="379">
        <v>253</v>
      </c>
      <c r="R313" s="377">
        <v>505</v>
      </c>
      <c r="S313" s="377" t="s">
        <v>17</v>
      </c>
      <c r="T313" s="377" t="s">
        <v>109</v>
      </c>
      <c r="U313" s="377" t="s">
        <v>410</v>
      </c>
      <c r="V313" s="377" t="s">
        <v>60</v>
      </c>
      <c r="W313" s="377" t="s">
        <v>1172</v>
      </c>
      <c r="X313" s="377" t="s">
        <v>19</v>
      </c>
      <c r="Y313" s="377" t="s">
        <v>19</v>
      </c>
      <c r="Z313" s="370">
        <v>45842</v>
      </c>
      <c r="AA313" s="377" t="s">
        <v>20</v>
      </c>
      <c r="AB313" s="73" t="s">
        <v>38</v>
      </c>
      <c r="AC313" s="363">
        <v>1300</v>
      </c>
      <c r="AD313" s="43">
        <v>361</v>
      </c>
      <c r="AE313" s="60"/>
      <c r="AF313" s="2">
        <v>20292.53</v>
      </c>
      <c r="AG313" s="61" t="s">
        <v>1213</v>
      </c>
      <c r="AH313" s="352" t="s">
        <v>1197</v>
      </c>
      <c r="AI313" s="354" t="s">
        <v>1214</v>
      </c>
    </row>
    <row r="314" spans="1:35" ht="57.6" x14ac:dyDescent="0.3">
      <c r="A314" s="362"/>
      <c r="B314" s="371"/>
      <c r="C314" s="371"/>
      <c r="D314" s="371"/>
      <c r="E314" s="371"/>
      <c r="F314" s="371"/>
      <c r="G314" s="371"/>
      <c r="H314" s="371"/>
      <c r="I314" s="371"/>
      <c r="J314" s="371"/>
      <c r="K314" s="371"/>
      <c r="L314" s="371"/>
      <c r="M314" s="371"/>
      <c r="N314" s="364"/>
      <c r="O314" s="371"/>
      <c r="P314" s="364"/>
      <c r="Q314" s="380"/>
      <c r="R314" s="378"/>
      <c r="S314" s="378"/>
      <c r="T314" s="378"/>
      <c r="U314" s="378"/>
      <c r="V314" s="378"/>
      <c r="W314" s="378"/>
      <c r="X314" s="378"/>
      <c r="Y314" s="378"/>
      <c r="Z314" s="371"/>
      <c r="AA314" s="378"/>
      <c r="AB314" s="73" t="s">
        <v>21</v>
      </c>
      <c r="AC314" s="364"/>
      <c r="AD314" s="43">
        <v>287</v>
      </c>
      <c r="AE314" s="60"/>
      <c r="AF314" s="2">
        <v>2105.7199999999998</v>
      </c>
      <c r="AG314" s="61" t="s">
        <v>1213</v>
      </c>
      <c r="AH314" s="353"/>
      <c r="AI314" s="355"/>
    </row>
    <row r="315" spans="1:35" ht="90" customHeight="1" x14ac:dyDescent="0.3">
      <c r="A315" s="80">
        <v>245</v>
      </c>
      <c r="B315" s="77">
        <v>506</v>
      </c>
      <c r="C315" s="64" t="s">
        <v>17</v>
      </c>
      <c r="D315" s="64" t="s">
        <v>109</v>
      </c>
      <c r="E315" s="64" t="s">
        <v>410</v>
      </c>
      <c r="F315" s="64">
        <v>49</v>
      </c>
      <c r="G315" s="64" t="s">
        <v>411</v>
      </c>
      <c r="H315" s="65" t="s">
        <v>19</v>
      </c>
      <c r="I315" s="65" t="s">
        <v>19</v>
      </c>
      <c r="J315" s="77">
        <v>45842</v>
      </c>
      <c r="K315" s="64" t="s">
        <v>20</v>
      </c>
      <c r="L315" s="64" t="s">
        <v>21</v>
      </c>
      <c r="M315" s="66">
        <v>1300</v>
      </c>
      <c r="N315" s="66">
        <v>143</v>
      </c>
      <c r="O315" s="65" t="s">
        <v>19</v>
      </c>
      <c r="P315" s="84">
        <v>1042.6099999999999</v>
      </c>
      <c r="Q315" s="80">
        <v>254</v>
      </c>
      <c r="R315" s="77">
        <v>506</v>
      </c>
      <c r="S315" s="64" t="s">
        <v>17</v>
      </c>
      <c r="T315" s="64" t="s">
        <v>109</v>
      </c>
      <c r="U315" s="57" t="s">
        <v>410</v>
      </c>
      <c r="V315" s="58" t="s">
        <v>60</v>
      </c>
      <c r="W315" s="57" t="s">
        <v>1172</v>
      </c>
      <c r="X315" s="57" t="s">
        <v>19</v>
      </c>
      <c r="Y315" s="57" t="s">
        <v>19</v>
      </c>
      <c r="Z315" s="64">
        <v>45842</v>
      </c>
      <c r="AA315" s="57" t="s">
        <v>20</v>
      </c>
      <c r="AB315" s="73" t="s">
        <v>38</v>
      </c>
      <c r="AC315" s="66">
        <v>1300</v>
      </c>
      <c r="AD315" s="43">
        <v>143</v>
      </c>
      <c r="AE315" s="60"/>
      <c r="AF315" s="2">
        <v>8038.32</v>
      </c>
      <c r="AG315" s="61" t="s">
        <v>1213</v>
      </c>
      <c r="AH315" s="49" t="s">
        <v>1197</v>
      </c>
      <c r="AI315" s="62" t="s">
        <v>1214</v>
      </c>
    </row>
    <row r="316" spans="1:35" ht="57.6" x14ac:dyDescent="0.3">
      <c r="A316" s="361">
        <v>246</v>
      </c>
      <c r="B316" s="370">
        <v>507</v>
      </c>
      <c r="C316" s="370" t="s">
        <v>17</v>
      </c>
      <c r="D316" s="370" t="s">
        <v>109</v>
      </c>
      <c r="E316" s="370" t="s">
        <v>412</v>
      </c>
      <c r="F316" s="370">
        <v>49</v>
      </c>
      <c r="G316" s="370" t="s">
        <v>413</v>
      </c>
      <c r="H316" s="370" t="s">
        <v>19</v>
      </c>
      <c r="I316" s="370" t="s">
        <v>19</v>
      </c>
      <c r="J316" s="370">
        <v>68210</v>
      </c>
      <c r="K316" s="370" t="s">
        <v>20</v>
      </c>
      <c r="L316" s="370" t="s">
        <v>21</v>
      </c>
      <c r="M316" s="370">
        <v>1004</v>
      </c>
      <c r="N316" s="363">
        <v>512</v>
      </c>
      <c r="O316" s="370" t="s">
        <v>19</v>
      </c>
      <c r="P316" s="363">
        <v>3732.99</v>
      </c>
      <c r="Q316" s="379">
        <v>255</v>
      </c>
      <c r="R316" s="377">
        <v>507</v>
      </c>
      <c r="S316" s="377" t="s">
        <v>17</v>
      </c>
      <c r="T316" s="377" t="s">
        <v>109</v>
      </c>
      <c r="U316" s="377" t="s">
        <v>1173</v>
      </c>
      <c r="V316" s="377" t="s">
        <v>60</v>
      </c>
      <c r="W316" s="377" t="s">
        <v>1174</v>
      </c>
      <c r="X316" s="377">
        <v>51431</v>
      </c>
      <c r="Y316" s="377">
        <v>51431</v>
      </c>
      <c r="Z316" s="370" t="s">
        <v>37</v>
      </c>
      <c r="AA316" s="377" t="s">
        <v>20</v>
      </c>
      <c r="AB316" s="73" t="s">
        <v>38</v>
      </c>
      <c r="AC316" s="363">
        <v>1004</v>
      </c>
      <c r="AD316" s="43">
        <v>354</v>
      </c>
      <c r="AE316" s="60"/>
      <c r="AF316" s="2">
        <v>19899.05</v>
      </c>
      <c r="AG316" s="61" t="s">
        <v>1213</v>
      </c>
      <c r="AH316" s="352" t="s">
        <v>1197</v>
      </c>
      <c r="AI316" s="354" t="s">
        <v>1214</v>
      </c>
    </row>
    <row r="317" spans="1:35" ht="57.6" x14ac:dyDescent="0.3">
      <c r="A317" s="362"/>
      <c r="B317" s="371"/>
      <c r="C317" s="371"/>
      <c r="D317" s="371"/>
      <c r="E317" s="371"/>
      <c r="F317" s="371"/>
      <c r="G317" s="371"/>
      <c r="H317" s="371"/>
      <c r="I317" s="371"/>
      <c r="J317" s="371"/>
      <c r="K317" s="371"/>
      <c r="L317" s="371"/>
      <c r="M317" s="371"/>
      <c r="N317" s="364"/>
      <c r="O317" s="371"/>
      <c r="P317" s="364"/>
      <c r="Q317" s="380"/>
      <c r="R317" s="378"/>
      <c r="S317" s="378"/>
      <c r="T317" s="378"/>
      <c r="U317" s="378"/>
      <c r="V317" s="378"/>
      <c r="W317" s="378"/>
      <c r="X317" s="378"/>
      <c r="Y317" s="378"/>
      <c r="Z317" s="371"/>
      <c r="AA317" s="378"/>
      <c r="AB317" s="73" t="s">
        <v>21</v>
      </c>
      <c r="AC317" s="364"/>
      <c r="AD317" s="43">
        <v>158</v>
      </c>
      <c r="AE317" s="60"/>
      <c r="AF317" s="2">
        <v>1159.25</v>
      </c>
      <c r="AG317" s="61" t="s">
        <v>1213</v>
      </c>
      <c r="AH317" s="353"/>
      <c r="AI317" s="355"/>
    </row>
    <row r="318" spans="1:35" ht="90" customHeight="1" x14ac:dyDescent="0.3">
      <c r="A318" s="80">
        <v>247</v>
      </c>
      <c r="B318" s="77">
        <v>508</v>
      </c>
      <c r="C318" s="64" t="s">
        <v>17</v>
      </c>
      <c r="D318" s="64" t="s">
        <v>109</v>
      </c>
      <c r="E318" s="64" t="s">
        <v>412</v>
      </c>
      <c r="F318" s="64">
        <v>49</v>
      </c>
      <c r="G318" s="64" t="s">
        <v>413</v>
      </c>
      <c r="H318" s="65" t="s">
        <v>19</v>
      </c>
      <c r="I318" s="65" t="s">
        <v>19</v>
      </c>
      <c r="J318" s="77">
        <v>68210</v>
      </c>
      <c r="K318" s="64" t="s">
        <v>20</v>
      </c>
      <c r="L318" s="64" t="s">
        <v>21</v>
      </c>
      <c r="M318" s="66">
        <v>1004</v>
      </c>
      <c r="N318" s="66">
        <v>245</v>
      </c>
      <c r="O318" s="65" t="s">
        <v>19</v>
      </c>
      <c r="P318" s="84">
        <v>1786.3</v>
      </c>
      <c r="Q318" s="80">
        <v>256</v>
      </c>
      <c r="R318" s="77">
        <v>508</v>
      </c>
      <c r="S318" s="64" t="s">
        <v>17</v>
      </c>
      <c r="T318" s="64" t="s">
        <v>109</v>
      </c>
      <c r="U318" s="57" t="s">
        <v>1173</v>
      </c>
      <c r="V318" s="58" t="s">
        <v>60</v>
      </c>
      <c r="W318" s="57" t="s">
        <v>1174</v>
      </c>
      <c r="X318" s="57">
        <v>51431</v>
      </c>
      <c r="Y318" s="57">
        <v>51431</v>
      </c>
      <c r="Z318" s="64" t="s">
        <v>37</v>
      </c>
      <c r="AA318" s="57" t="s">
        <v>20</v>
      </c>
      <c r="AB318" s="59" t="s">
        <v>38</v>
      </c>
      <c r="AC318" s="66">
        <v>1004</v>
      </c>
      <c r="AD318" s="43">
        <v>245</v>
      </c>
      <c r="AE318" s="60"/>
      <c r="AF318" s="2">
        <v>13771.94</v>
      </c>
      <c r="AG318" s="61" t="s">
        <v>1213</v>
      </c>
      <c r="AH318" s="49" t="s">
        <v>1197</v>
      </c>
      <c r="AI318" s="62" t="s">
        <v>1214</v>
      </c>
    </row>
    <row r="319" spans="1:35" ht="75" customHeight="1" x14ac:dyDescent="0.3">
      <c r="A319" s="361">
        <v>248</v>
      </c>
      <c r="B319" s="370">
        <v>509</v>
      </c>
      <c r="C319" s="370" t="s">
        <v>17</v>
      </c>
      <c r="D319" s="370" t="s">
        <v>109</v>
      </c>
      <c r="E319" s="370" t="s">
        <v>414</v>
      </c>
      <c r="F319" s="370">
        <v>49</v>
      </c>
      <c r="G319" s="370" t="s">
        <v>415</v>
      </c>
      <c r="H319" s="370" t="s">
        <v>19</v>
      </c>
      <c r="I319" s="370" t="s">
        <v>19</v>
      </c>
      <c r="J319" s="370" t="s">
        <v>19</v>
      </c>
      <c r="K319" s="370" t="s">
        <v>20</v>
      </c>
      <c r="L319" s="370" t="s">
        <v>21</v>
      </c>
      <c r="M319" s="370">
        <v>5000</v>
      </c>
      <c r="N319" s="363">
        <v>2794</v>
      </c>
      <c r="O319" s="370" t="s">
        <v>19</v>
      </c>
      <c r="P319" s="363">
        <v>20371.05</v>
      </c>
      <c r="Q319" s="379">
        <v>257</v>
      </c>
      <c r="R319" s="377">
        <v>509</v>
      </c>
      <c r="S319" s="377" t="s">
        <v>17</v>
      </c>
      <c r="T319" s="377" t="s">
        <v>109</v>
      </c>
      <c r="U319" s="377" t="s">
        <v>1255</v>
      </c>
      <c r="V319" s="377" t="s">
        <v>60</v>
      </c>
      <c r="W319" s="377" t="s">
        <v>415</v>
      </c>
      <c r="X319" s="377" t="s">
        <v>19</v>
      </c>
      <c r="Y319" s="377" t="s">
        <v>19</v>
      </c>
      <c r="Z319" s="377" t="s">
        <v>37</v>
      </c>
      <c r="AA319" s="377" t="s">
        <v>20</v>
      </c>
      <c r="AB319" s="73" t="s">
        <v>38</v>
      </c>
      <c r="AC319" s="363">
        <v>5000</v>
      </c>
      <c r="AD319" s="43">
        <v>1148</v>
      </c>
      <c r="AE319" s="388" t="s">
        <v>37</v>
      </c>
      <c r="AF319" s="2">
        <v>64531.38</v>
      </c>
      <c r="AG319" s="61" t="s">
        <v>1213</v>
      </c>
      <c r="AH319" s="352" t="s">
        <v>1197</v>
      </c>
      <c r="AI319" s="354" t="s">
        <v>1214</v>
      </c>
    </row>
    <row r="320" spans="1:35" ht="57.6" x14ac:dyDescent="0.3">
      <c r="A320" s="362"/>
      <c r="B320" s="371"/>
      <c r="C320" s="371"/>
      <c r="D320" s="371"/>
      <c r="E320" s="371"/>
      <c r="F320" s="371"/>
      <c r="G320" s="371"/>
      <c r="H320" s="371"/>
      <c r="I320" s="371"/>
      <c r="J320" s="371"/>
      <c r="K320" s="371"/>
      <c r="L320" s="371"/>
      <c r="M320" s="371"/>
      <c r="N320" s="364"/>
      <c r="O320" s="371"/>
      <c r="P320" s="364"/>
      <c r="Q320" s="380"/>
      <c r="R320" s="378"/>
      <c r="S320" s="378"/>
      <c r="T320" s="378"/>
      <c r="U320" s="378"/>
      <c r="V320" s="378"/>
      <c r="W320" s="378"/>
      <c r="X320" s="378"/>
      <c r="Y320" s="378"/>
      <c r="Z320" s="378"/>
      <c r="AA320" s="378"/>
      <c r="AB320" s="73" t="s">
        <v>21</v>
      </c>
      <c r="AC320" s="364"/>
      <c r="AD320" s="43">
        <v>1646</v>
      </c>
      <c r="AE320" s="389"/>
      <c r="AF320" s="2">
        <v>12076.7</v>
      </c>
      <c r="AG320" s="61" t="s">
        <v>1213</v>
      </c>
      <c r="AH320" s="353"/>
      <c r="AI320" s="355"/>
    </row>
    <row r="321" spans="1:35" ht="90" customHeight="1" x14ac:dyDescent="0.3">
      <c r="A321" s="80">
        <v>249</v>
      </c>
      <c r="B321" s="77">
        <v>510</v>
      </c>
      <c r="C321" s="64" t="s">
        <v>17</v>
      </c>
      <c r="D321" s="64" t="s">
        <v>109</v>
      </c>
      <c r="E321" s="64" t="s">
        <v>414</v>
      </c>
      <c r="F321" s="64">
        <v>49</v>
      </c>
      <c r="G321" s="64" t="s">
        <v>415</v>
      </c>
      <c r="H321" s="65" t="s">
        <v>19</v>
      </c>
      <c r="I321" s="65" t="s">
        <v>19</v>
      </c>
      <c r="J321" s="81" t="s">
        <v>19</v>
      </c>
      <c r="K321" s="64" t="s">
        <v>20</v>
      </c>
      <c r="L321" s="64" t="s">
        <v>21</v>
      </c>
      <c r="M321" s="66">
        <v>5000</v>
      </c>
      <c r="N321" s="66">
        <v>155</v>
      </c>
      <c r="O321" s="65" t="s">
        <v>19</v>
      </c>
      <c r="P321" s="84">
        <v>1130.1099999999999</v>
      </c>
      <c r="Q321" s="80">
        <v>258</v>
      </c>
      <c r="R321" s="77">
        <v>510</v>
      </c>
      <c r="S321" s="64" t="s">
        <v>17</v>
      </c>
      <c r="T321" s="64" t="s">
        <v>109</v>
      </c>
      <c r="U321" s="40" t="s">
        <v>1255</v>
      </c>
      <c r="V321" s="58" t="s">
        <v>60</v>
      </c>
      <c r="W321" s="57" t="s">
        <v>415</v>
      </c>
      <c r="X321" s="57" t="s">
        <v>19</v>
      </c>
      <c r="Y321" s="57" t="s">
        <v>19</v>
      </c>
      <c r="Z321" s="57" t="s">
        <v>37</v>
      </c>
      <c r="AA321" s="57" t="s">
        <v>20</v>
      </c>
      <c r="AB321" s="73" t="s">
        <v>38</v>
      </c>
      <c r="AC321" s="66">
        <v>5000</v>
      </c>
      <c r="AD321" s="43">
        <v>155</v>
      </c>
      <c r="AE321" s="60"/>
      <c r="AF321" s="2">
        <v>8712.86</v>
      </c>
      <c r="AG321" s="61" t="s">
        <v>1213</v>
      </c>
      <c r="AH321" s="49" t="s">
        <v>1197</v>
      </c>
      <c r="AI321" s="62" t="s">
        <v>1214</v>
      </c>
    </row>
    <row r="322" spans="1:35" ht="75" customHeight="1" x14ac:dyDescent="0.3">
      <c r="A322" s="361">
        <v>250</v>
      </c>
      <c r="B322" s="370">
        <v>511</v>
      </c>
      <c r="C322" s="370" t="s">
        <v>17</v>
      </c>
      <c r="D322" s="370" t="s">
        <v>109</v>
      </c>
      <c r="E322" s="370" t="s">
        <v>416</v>
      </c>
      <c r="F322" s="370">
        <v>49</v>
      </c>
      <c r="G322" s="370" t="s">
        <v>417</v>
      </c>
      <c r="H322" s="370" t="s">
        <v>19</v>
      </c>
      <c r="I322" s="370" t="s">
        <v>19</v>
      </c>
      <c r="J322" s="370">
        <v>65671</v>
      </c>
      <c r="K322" s="370" t="s">
        <v>20</v>
      </c>
      <c r="L322" s="370" t="s">
        <v>21</v>
      </c>
      <c r="M322" s="370">
        <v>1600</v>
      </c>
      <c r="N322" s="363">
        <v>1164</v>
      </c>
      <c r="O322" s="370" t="s">
        <v>19</v>
      </c>
      <c r="P322" s="363">
        <v>8486.7199999999993</v>
      </c>
      <c r="Q322" s="361">
        <v>529</v>
      </c>
      <c r="R322" s="370">
        <v>511</v>
      </c>
      <c r="S322" s="370" t="s">
        <v>17</v>
      </c>
      <c r="T322" s="370" t="s">
        <v>109</v>
      </c>
      <c r="U322" s="370" t="s">
        <v>416</v>
      </c>
      <c r="V322" s="370">
        <v>49</v>
      </c>
      <c r="W322" s="370" t="s">
        <v>417</v>
      </c>
      <c r="X322" s="370" t="s">
        <v>19</v>
      </c>
      <c r="Y322" s="370" t="s">
        <v>19</v>
      </c>
      <c r="Z322" s="370">
        <v>65671</v>
      </c>
      <c r="AA322" s="370" t="s">
        <v>20</v>
      </c>
      <c r="AB322" s="73" t="s">
        <v>38</v>
      </c>
      <c r="AC322" s="363">
        <v>1600</v>
      </c>
      <c r="AD322" s="66">
        <v>281</v>
      </c>
      <c r="AE322" s="60"/>
      <c r="AF322" s="2">
        <v>15795.57</v>
      </c>
      <c r="AG322" s="61" t="s">
        <v>1213</v>
      </c>
      <c r="AH322" s="49" t="s">
        <v>1204</v>
      </c>
      <c r="AI322" s="62" t="s">
        <v>1215</v>
      </c>
    </row>
    <row r="323" spans="1:35" ht="86.4" x14ac:dyDescent="0.3">
      <c r="A323" s="362"/>
      <c r="B323" s="371"/>
      <c r="C323" s="371"/>
      <c r="D323" s="371"/>
      <c r="E323" s="371"/>
      <c r="F323" s="371"/>
      <c r="G323" s="371"/>
      <c r="H323" s="371"/>
      <c r="I323" s="371"/>
      <c r="J323" s="371"/>
      <c r="K323" s="371"/>
      <c r="L323" s="371"/>
      <c r="M323" s="371"/>
      <c r="N323" s="364"/>
      <c r="O323" s="371"/>
      <c r="P323" s="364"/>
      <c r="Q323" s="362"/>
      <c r="R323" s="371"/>
      <c r="S323" s="371"/>
      <c r="T323" s="371"/>
      <c r="U323" s="371"/>
      <c r="V323" s="371"/>
      <c r="W323" s="371"/>
      <c r="X323" s="371"/>
      <c r="Y323" s="371"/>
      <c r="Z323" s="371"/>
      <c r="AA323" s="371"/>
      <c r="AB323" s="73" t="s">
        <v>21</v>
      </c>
      <c r="AC323" s="364"/>
      <c r="AD323" s="66">
        <v>883</v>
      </c>
      <c r="AE323" s="60"/>
      <c r="AF323" s="2">
        <v>6478.57</v>
      </c>
      <c r="AG323" s="61" t="s">
        <v>1213</v>
      </c>
      <c r="AH323" s="49" t="s">
        <v>1207</v>
      </c>
      <c r="AI323" s="62" t="s">
        <v>1216</v>
      </c>
    </row>
    <row r="324" spans="1:35" ht="57.6" x14ac:dyDescent="0.3">
      <c r="A324" s="361">
        <v>251</v>
      </c>
      <c r="B324" s="370">
        <v>512</v>
      </c>
      <c r="C324" s="370" t="s">
        <v>17</v>
      </c>
      <c r="D324" s="370" t="s">
        <v>109</v>
      </c>
      <c r="E324" s="370" t="s">
        <v>418</v>
      </c>
      <c r="F324" s="370">
        <v>49</v>
      </c>
      <c r="G324" s="370" t="s">
        <v>419</v>
      </c>
      <c r="H324" s="370" t="s">
        <v>19</v>
      </c>
      <c r="I324" s="370" t="s">
        <v>19</v>
      </c>
      <c r="J324" s="370" t="s">
        <v>19</v>
      </c>
      <c r="K324" s="370" t="s">
        <v>20</v>
      </c>
      <c r="L324" s="370" t="s">
        <v>21</v>
      </c>
      <c r="M324" s="370">
        <v>1970</v>
      </c>
      <c r="N324" s="363">
        <v>1213</v>
      </c>
      <c r="O324" s="370" t="s">
        <v>19</v>
      </c>
      <c r="P324" s="363">
        <v>8843.98</v>
      </c>
      <c r="Q324" s="379">
        <v>260</v>
      </c>
      <c r="R324" s="377">
        <v>512</v>
      </c>
      <c r="S324" s="377" t="s">
        <v>17</v>
      </c>
      <c r="T324" s="377" t="s">
        <v>109</v>
      </c>
      <c r="U324" s="377" t="s">
        <v>1255</v>
      </c>
      <c r="V324" s="377" t="s">
        <v>60</v>
      </c>
      <c r="W324" s="377" t="s">
        <v>419</v>
      </c>
      <c r="X324" s="377" t="s">
        <v>19</v>
      </c>
      <c r="Y324" s="377" t="s">
        <v>19</v>
      </c>
      <c r="Z324" s="377" t="s">
        <v>37</v>
      </c>
      <c r="AA324" s="377" t="s">
        <v>20</v>
      </c>
      <c r="AB324" s="73" t="s">
        <v>38</v>
      </c>
      <c r="AC324" s="363">
        <v>1970</v>
      </c>
      <c r="AD324" s="43">
        <v>73</v>
      </c>
      <c r="AE324" s="388" t="s">
        <v>37</v>
      </c>
      <c r="AF324" s="2">
        <v>4103.4799999999996</v>
      </c>
      <c r="AG324" s="61" t="s">
        <v>1213</v>
      </c>
      <c r="AH324" s="352" t="s">
        <v>1197</v>
      </c>
      <c r="AI324" s="354" t="s">
        <v>1214</v>
      </c>
    </row>
    <row r="325" spans="1:35" ht="57.6" x14ac:dyDescent="0.3">
      <c r="A325" s="362"/>
      <c r="B325" s="371"/>
      <c r="C325" s="371"/>
      <c r="D325" s="371"/>
      <c r="E325" s="371"/>
      <c r="F325" s="371"/>
      <c r="G325" s="371"/>
      <c r="H325" s="371"/>
      <c r="I325" s="371"/>
      <c r="J325" s="371"/>
      <c r="K325" s="371"/>
      <c r="L325" s="371"/>
      <c r="M325" s="371"/>
      <c r="N325" s="364"/>
      <c r="O325" s="371"/>
      <c r="P325" s="364"/>
      <c r="Q325" s="380"/>
      <c r="R325" s="378"/>
      <c r="S325" s="378"/>
      <c r="T325" s="378"/>
      <c r="U325" s="378"/>
      <c r="V325" s="378"/>
      <c r="W325" s="378"/>
      <c r="X325" s="378"/>
      <c r="Y325" s="378"/>
      <c r="Z325" s="378"/>
      <c r="AA325" s="378"/>
      <c r="AB325" s="73" t="s">
        <v>21</v>
      </c>
      <c r="AC325" s="364"/>
      <c r="AD325" s="43">
        <v>1140</v>
      </c>
      <c r="AE325" s="389"/>
      <c r="AF325" s="2">
        <v>8364.18</v>
      </c>
      <c r="AG325" s="61" t="s">
        <v>1213</v>
      </c>
      <c r="AH325" s="353"/>
      <c r="AI325" s="355"/>
    </row>
    <row r="326" spans="1:35" ht="75" customHeight="1" x14ac:dyDescent="0.3">
      <c r="A326" s="361">
        <v>252</v>
      </c>
      <c r="B326" s="370">
        <v>513</v>
      </c>
      <c r="C326" s="370" t="s">
        <v>17</v>
      </c>
      <c r="D326" s="370" t="s">
        <v>109</v>
      </c>
      <c r="E326" s="370" t="s">
        <v>420</v>
      </c>
      <c r="F326" s="370">
        <v>49</v>
      </c>
      <c r="G326" s="370" t="s">
        <v>421</v>
      </c>
      <c r="H326" s="370" t="s">
        <v>19</v>
      </c>
      <c r="I326" s="370" t="s">
        <v>19</v>
      </c>
      <c r="J326" s="370">
        <v>71151</v>
      </c>
      <c r="K326" s="370" t="s">
        <v>20</v>
      </c>
      <c r="L326" s="370" t="s">
        <v>21</v>
      </c>
      <c r="M326" s="370">
        <v>2400</v>
      </c>
      <c r="N326" s="363">
        <v>833</v>
      </c>
      <c r="O326" s="370" t="s">
        <v>19</v>
      </c>
      <c r="P326" s="363">
        <v>6073.4</v>
      </c>
      <c r="Q326" s="361">
        <v>261</v>
      </c>
      <c r="R326" s="370">
        <v>513</v>
      </c>
      <c r="S326" s="370" t="s">
        <v>17</v>
      </c>
      <c r="T326" s="370" t="s">
        <v>109</v>
      </c>
      <c r="U326" s="370" t="s">
        <v>420</v>
      </c>
      <c r="V326" s="370">
        <v>49</v>
      </c>
      <c r="W326" s="370" t="s">
        <v>421</v>
      </c>
      <c r="X326" s="370" t="s">
        <v>19</v>
      </c>
      <c r="Y326" s="370" t="s">
        <v>19</v>
      </c>
      <c r="Z326" s="370">
        <v>71151</v>
      </c>
      <c r="AA326" s="370" t="s">
        <v>20</v>
      </c>
      <c r="AB326" s="73" t="s">
        <v>38</v>
      </c>
      <c r="AC326" s="363">
        <v>2400</v>
      </c>
      <c r="AD326" s="43">
        <v>116</v>
      </c>
      <c r="AE326" s="60"/>
      <c r="AF326" s="2">
        <v>6520.59</v>
      </c>
      <c r="AG326" s="61" t="s">
        <v>1213</v>
      </c>
      <c r="AH326" s="49" t="s">
        <v>1204</v>
      </c>
      <c r="AI326" s="62" t="s">
        <v>1215</v>
      </c>
    </row>
    <row r="327" spans="1:35" ht="86.4" x14ac:dyDescent="0.3">
      <c r="A327" s="362"/>
      <c r="B327" s="371"/>
      <c r="C327" s="371"/>
      <c r="D327" s="371"/>
      <c r="E327" s="371"/>
      <c r="F327" s="371"/>
      <c r="G327" s="371"/>
      <c r="H327" s="371"/>
      <c r="I327" s="371"/>
      <c r="J327" s="371"/>
      <c r="K327" s="371"/>
      <c r="L327" s="371"/>
      <c r="M327" s="371"/>
      <c r="N327" s="364"/>
      <c r="O327" s="371"/>
      <c r="P327" s="364"/>
      <c r="Q327" s="362"/>
      <c r="R327" s="371"/>
      <c r="S327" s="371"/>
      <c r="T327" s="371"/>
      <c r="U327" s="371"/>
      <c r="V327" s="371"/>
      <c r="W327" s="371"/>
      <c r="X327" s="371"/>
      <c r="Y327" s="371"/>
      <c r="Z327" s="371"/>
      <c r="AA327" s="371"/>
      <c r="AB327" s="73" t="s">
        <v>21</v>
      </c>
      <c r="AC327" s="364"/>
      <c r="AD327" s="43">
        <v>717</v>
      </c>
      <c r="AE327" s="60"/>
      <c r="AF327" s="2">
        <v>5260.63</v>
      </c>
      <c r="AG327" s="61" t="s">
        <v>1213</v>
      </c>
      <c r="AH327" s="49" t="s">
        <v>1207</v>
      </c>
      <c r="AI327" s="62" t="s">
        <v>1216</v>
      </c>
    </row>
    <row r="328" spans="1:35" ht="75" customHeight="1" x14ac:dyDescent="0.3">
      <c r="A328" s="361">
        <v>253</v>
      </c>
      <c r="B328" s="370">
        <v>514</v>
      </c>
      <c r="C328" s="370" t="s">
        <v>17</v>
      </c>
      <c r="D328" s="370" t="s">
        <v>109</v>
      </c>
      <c r="E328" s="370" t="s">
        <v>422</v>
      </c>
      <c r="F328" s="370">
        <v>49</v>
      </c>
      <c r="G328" s="370" t="s">
        <v>423</v>
      </c>
      <c r="H328" s="370" t="s">
        <v>19</v>
      </c>
      <c r="I328" s="370" t="s">
        <v>19</v>
      </c>
      <c r="J328" s="370">
        <v>65684</v>
      </c>
      <c r="K328" s="370" t="s">
        <v>20</v>
      </c>
      <c r="L328" s="370" t="s">
        <v>21</v>
      </c>
      <c r="M328" s="370">
        <v>2800</v>
      </c>
      <c r="N328" s="363">
        <v>756</v>
      </c>
      <c r="O328" s="370" t="s">
        <v>19</v>
      </c>
      <c r="P328" s="363">
        <v>5512</v>
      </c>
      <c r="Q328" s="361">
        <v>262</v>
      </c>
      <c r="R328" s="370">
        <v>514</v>
      </c>
      <c r="S328" s="370" t="s">
        <v>17</v>
      </c>
      <c r="T328" s="370" t="s">
        <v>109</v>
      </c>
      <c r="U328" s="370" t="s">
        <v>422</v>
      </c>
      <c r="V328" s="370">
        <v>49</v>
      </c>
      <c r="W328" s="370" t="s">
        <v>423</v>
      </c>
      <c r="X328" s="370" t="s">
        <v>19</v>
      </c>
      <c r="Y328" s="370" t="s">
        <v>19</v>
      </c>
      <c r="Z328" s="370">
        <v>65684</v>
      </c>
      <c r="AA328" s="64" t="s">
        <v>20</v>
      </c>
      <c r="AB328" s="73" t="s">
        <v>38</v>
      </c>
      <c r="AC328" s="363">
        <v>2800</v>
      </c>
      <c r="AD328" s="66">
        <v>286</v>
      </c>
      <c r="AE328" s="60"/>
      <c r="AF328" s="2">
        <v>16076.63</v>
      </c>
      <c r="AG328" s="61" t="s">
        <v>1213</v>
      </c>
      <c r="AH328" s="49" t="s">
        <v>1204</v>
      </c>
      <c r="AI328" s="62" t="s">
        <v>1215</v>
      </c>
    </row>
    <row r="329" spans="1:35" ht="86.4" x14ac:dyDescent="0.3">
      <c r="A329" s="362"/>
      <c r="B329" s="371"/>
      <c r="C329" s="371"/>
      <c r="D329" s="371"/>
      <c r="E329" s="371"/>
      <c r="F329" s="371"/>
      <c r="G329" s="371"/>
      <c r="H329" s="371"/>
      <c r="I329" s="371"/>
      <c r="J329" s="371"/>
      <c r="K329" s="371"/>
      <c r="L329" s="371"/>
      <c r="M329" s="371"/>
      <c r="N329" s="364"/>
      <c r="O329" s="371"/>
      <c r="P329" s="364"/>
      <c r="Q329" s="362"/>
      <c r="R329" s="371"/>
      <c r="S329" s="371"/>
      <c r="T329" s="371"/>
      <c r="U329" s="371"/>
      <c r="V329" s="371"/>
      <c r="W329" s="371"/>
      <c r="X329" s="371"/>
      <c r="Y329" s="371"/>
      <c r="Z329" s="371"/>
      <c r="AA329" s="64" t="s">
        <v>20</v>
      </c>
      <c r="AB329" s="73" t="s">
        <v>21</v>
      </c>
      <c r="AC329" s="364"/>
      <c r="AD329" s="66">
        <v>470</v>
      </c>
      <c r="AE329" s="60"/>
      <c r="AF329" s="2">
        <v>3448.39</v>
      </c>
      <c r="AG329" s="61" t="s">
        <v>1213</v>
      </c>
      <c r="AH329" s="49" t="s">
        <v>1207</v>
      </c>
      <c r="AI329" s="62" t="s">
        <v>1216</v>
      </c>
    </row>
    <row r="330" spans="1:35" ht="75" customHeight="1" x14ac:dyDescent="0.3">
      <c r="A330" s="361">
        <v>254</v>
      </c>
      <c r="B330" s="370">
        <v>515</v>
      </c>
      <c r="C330" s="370" t="s">
        <v>17</v>
      </c>
      <c r="D330" s="370" t="s">
        <v>109</v>
      </c>
      <c r="E330" s="370" t="s">
        <v>424</v>
      </c>
      <c r="F330" s="370">
        <v>49</v>
      </c>
      <c r="G330" s="370" t="s">
        <v>425</v>
      </c>
      <c r="H330" s="370" t="s">
        <v>19</v>
      </c>
      <c r="I330" s="370" t="s">
        <v>19</v>
      </c>
      <c r="J330" s="370">
        <v>65665</v>
      </c>
      <c r="K330" s="370" t="s">
        <v>20</v>
      </c>
      <c r="L330" s="370" t="s">
        <v>21</v>
      </c>
      <c r="M330" s="370">
        <v>2000</v>
      </c>
      <c r="N330" s="363">
        <v>403</v>
      </c>
      <c r="O330" s="370" t="s">
        <v>19</v>
      </c>
      <c r="P330" s="363">
        <v>2938.27</v>
      </c>
      <c r="Q330" s="361">
        <v>263</v>
      </c>
      <c r="R330" s="370">
        <v>515</v>
      </c>
      <c r="S330" s="370" t="s">
        <v>17</v>
      </c>
      <c r="T330" s="370" t="s">
        <v>109</v>
      </c>
      <c r="U330" s="370" t="s">
        <v>424</v>
      </c>
      <c r="V330" s="370">
        <v>49</v>
      </c>
      <c r="W330" s="370" t="s">
        <v>425</v>
      </c>
      <c r="X330" s="370" t="s">
        <v>19</v>
      </c>
      <c r="Y330" s="370" t="s">
        <v>19</v>
      </c>
      <c r="Z330" s="370">
        <v>65665</v>
      </c>
      <c r="AA330" s="370" t="s">
        <v>20</v>
      </c>
      <c r="AB330" s="73" t="s">
        <v>38</v>
      </c>
      <c r="AC330" s="363">
        <v>2000</v>
      </c>
      <c r="AD330" s="43">
        <v>302</v>
      </c>
      <c r="AE330" s="60"/>
      <c r="AF330" s="2">
        <v>16976.02</v>
      </c>
      <c r="AG330" s="61" t="s">
        <v>1213</v>
      </c>
      <c r="AH330" s="49" t="s">
        <v>1204</v>
      </c>
      <c r="AI330" s="62" t="s">
        <v>1215</v>
      </c>
    </row>
    <row r="331" spans="1:35" ht="86.4" x14ac:dyDescent="0.3">
      <c r="A331" s="362"/>
      <c r="B331" s="371"/>
      <c r="C331" s="371"/>
      <c r="D331" s="371"/>
      <c r="E331" s="371"/>
      <c r="F331" s="371"/>
      <c r="G331" s="371"/>
      <c r="H331" s="371"/>
      <c r="I331" s="371"/>
      <c r="J331" s="371"/>
      <c r="K331" s="371"/>
      <c r="L331" s="371"/>
      <c r="M331" s="371"/>
      <c r="N331" s="364"/>
      <c r="O331" s="371"/>
      <c r="P331" s="364"/>
      <c r="Q331" s="362"/>
      <c r="R331" s="371"/>
      <c r="S331" s="371"/>
      <c r="T331" s="371"/>
      <c r="U331" s="371"/>
      <c r="V331" s="371"/>
      <c r="W331" s="371"/>
      <c r="X331" s="371"/>
      <c r="Y331" s="371"/>
      <c r="Z331" s="371"/>
      <c r="AA331" s="371"/>
      <c r="AB331" s="73" t="s">
        <v>21</v>
      </c>
      <c r="AC331" s="364"/>
      <c r="AD331" s="43">
        <v>101</v>
      </c>
      <c r="AE331" s="60"/>
      <c r="AF331" s="2">
        <v>741.04</v>
      </c>
      <c r="AG331" s="61" t="s">
        <v>1213</v>
      </c>
      <c r="AH331" s="49" t="s">
        <v>1207</v>
      </c>
      <c r="AI331" s="62" t="s">
        <v>1216</v>
      </c>
    </row>
    <row r="332" spans="1:35" ht="57.6" x14ac:dyDescent="0.3">
      <c r="A332" s="379">
        <v>255</v>
      </c>
      <c r="B332" s="377">
        <v>516</v>
      </c>
      <c r="C332" s="377" t="s">
        <v>17</v>
      </c>
      <c r="D332" s="377" t="s">
        <v>109</v>
      </c>
      <c r="E332" s="377" t="s">
        <v>336</v>
      </c>
      <c r="F332" s="377">
        <v>49</v>
      </c>
      <c r="G332" s="377" t="s">
        <v>426</v>
      </c>
      <c r="H332" s="377" t="s">
        <v>19</v>
      </c>
      <c r="I332" s="377" t="s">
        <v>19</v>
      </c>
      <c r="J332" s="386">
        <v>72766</v>
      </c>
      <c r="K332" s="377" t="s">
        <v>20</v>
      </c>
      <c r="L332" s="377" t="s">
        <v>21</v>
      </c>
      <c r="M332" s="377">
        <v>2000</v>
      </c>
      <c r="N332" s="384">
        <v>336</v>
      </c>
      <c r="O332" s="377" t="s">
        <v>19</v>
      </c>
      <c r="P332" s="384">
        <v>2449.7800000000002</v>
      </c>
      <c r="Q332" s="361">
        <v>264</v>
      </c>
      <c r="R332" s="377">
        <v>516</v>
      </c>
      <c r="S332" s="377" t="s">
        <v>17</v>
      </c>
      <c r="T332" s="377" t="s">
        <v>109</v>
      </c>
      <c r="U332" s="377" t="s">
        <v>336</v>
      </c>
      <c r="V332" s="377" t="s">
        <v>60</v>
      </c>
      <c r="W332" s="377" t="s">
        <v>426</v>
      </c>
      <c r="X332" s="377" t="s">
        <v>19</v>
      </c>
      <c r="Y332" s="377" t="s">
        <v>19</v>
      </c>
      <c r="Z332" s="377">
        <v>72766</v>
      </c>
      <c r="AA332" s="377" t="s">
        <v>20</v>
      </c>
      <c r="AB332" s="73" t="s">
        <v>38</v>
      </c>
      <c r="AC332" s="382">
        <v>2000</v>
      </c>
      <c r="AD332" s="43">
        <v>327</v>
      </c>
      <c r="AE332" s="60"/>
      <c r="AF332" s="2">
        <v>18381.32</v>
      </c>
      <c r="AG332" s="61" t="s">
        <v>1213</v>
      </c>
      <c r="AH332" s="352" t="s">
        <v>1197</v>
      </c>
      <c r="AI332" s="354" t="s">
        <v>1214</v>
      </c>
    </row>
    <row r="333" spans="1:35" ht="57.6" x14ac:dyDescent="0.3">
      <c r="A333" s="380"/>
      <c r="B333" s="378"/>
      <c r="C333" s="378"/>
      <c r="D333" s="378"/>
      <c r="E333" s="378"/>
      <c r="F333" s="378"/>
      <c r="G333" s="378"/>
      <c r="H333" s="378"/>
      <c r="I333" s="378"/>
      <c r="J333" s="387"/>
      <c r="K333" s="378"/>
      <c r="L333" s="378"/>
      <c r="M333" s="378"/>
      <c r="N333" s="385"/>
      <c r="O333" s="378"/>
      <c r="P333" s="385"/>
      <c r="Q333" s="362"/>
      <c r="R333" s="378"/>
      <c r="S333" s="378"/>
      <c r="T333" s="378"/>
      <c r="U333" s="378"/>
      <c r="V333" s="378"/>
      <c r="W333" s="378"/>
      <c r="X333" s="378"/>
      <c r="Y333" s="378"/>
      <c r="Z333" s="378"/>
      <c r="AA333" s="378"/>
      <c r="AB333" s="73" t="s">
        <v>21</v>
      </c>
      <c r="AC333" s="383"/>
      <c r="AD333" s="43">
        <v>9</v>
      </c>
      <c r="AE333" s="60"/>
      <c r="AF333" s="2">
        <v>66.03</v>
      </c>
      <c r="AG333" s="61" t="s">
        <v>1213</v>
      </c>
      <c r="AH333" s="353"/>
      <c r="AI333" s="355"/>
    </row>
    <row r="334" spans="1:35" ht="57.6" x14ac:dyDescent="0.3">
      <c r="A334" s="361">
        <v>256</v>
      </c>
      <c r="B334" s="370">
        <v>517</v>
      </c>
      <c r="C334" s="370" t="s">
        <v>17</v>
      </c>
      <c r="D334" s="370" t="s">
        <v>109</v>
      </c>
      <c r="E334" s="370" t="s">
        <v>427</v>
      </c>
      <c r="F334" s="370">
        <v>49</v>
      </c>
      <c r="G334" s="370" t="s">
        <v>428</v>
      </c>
      <c r="H334" s="370" t="s">
        <v>19</v>
      </c>
      <c r="I334" s="370" t="s">
        <v>19</v>
      </c>
      <c r="J334" s="370">
        <v>71156</v>
      </c>
      <c r="K334" s="370" t="s">
        <v>20</v>
      </c>
      <c r="L334" s="370" t="s">
        <v>21</v>
      </c>
      <c r="M334" s="370">
        <v>5000</v>
      </c>
      <c r="N334" s="363">
        <v>680</v>
      </c>
      <c r="O334" s="370" t="s">
        <v>19</v>
      </c>
      <c r="P334" s="363">
        <v>4957.88</v>
      </c>
      <c r="Q334" s="379">
        <v>265</v>
      </c>
      <c r="R334" s="377">
        <v>517</v>
      </c>
      <c r="S334" s="377" t="s">
        <v>17</v>
      </c>
      <c r="T334" s="377" t="s">
        <v>109</v>
      </c>
      <c r="U334" s="377" t="s">
        <v>427</v>
      </c>
      <c r="V334" s="377" t="s">
        <v>60</v>
      </c>
      <c r="W334" s="377" t="s">
        <v>428</v>
      </c>
      <c r="X334" s="377" t="s">
        <v>19</v>
      </c>
      <c r="Y334" s="377" t="s">
        <v>19</v>
      </c>
      <c r="Z334" s="370">
        <v>71156</v>
      </c>
      <c r="AA334" s="377" t="s">
        <v>20</v>
      </c>
      <c r="AB334" s="73" t="s">
        <v>38</v>
      </c>
      <c r="AC334" s="363">
        <v>5000</v>
      </c>
      <c r="AD334" s="43">
        <v>646</v>
      </c>
      <c r="AE334" s="60"/>
      <c r="AF334" s="2">
        <v>36312.949999999997</v>
      </c>
      <c r="AG334" s="61" t="s">
        <v>1213</v>
      </c>
      <c r="AH334" s="352" t="s">
        <v>1197</v>
      </c>
      <c r="AI334" s="354" t="s">
        <v>1214</v>
      </c>
    </row>
    <row r="335" spans="1:35" ht="57.6" x14ac:dyDescent="0.3">
      <c r="A335" s="362"/>
      <c r="B335" s="371"/>
      <c r="C335" s="371"/>
      <c r="D335" s="371"/>
      <c r="E335" s="371"/>
      <c r="F335" s="371"/>
      <c r="G335" s="371"/>
      <c r="H335" s="371"/>
      <c r="I335" s="371"/>
      <c r="J335" s="371"/>
      <c r="K335" s="371"/>
      <c r="L335" s="371"/>
      <c r="M335" s="371"/>
      <c r="N335" s="364"/>
      <c r="O335" s="371"/>
      <c r="P335" s="364"/>
      <c r="Q335" s="380"/>
      <c r="R335" s="378"/>
      <c r="S335" s="378"/>
      <c r="T335" s="378"/>
      <c r="U335" s="378"/>
      <c r="V335" s="378"/>
      <c r="W335" s="378"/>
      <c r="X335" s="378"/>
      <c r="Y335" s="378"/>
      <c r="Z335" s="371"/>
      <c r="AA335" s="378"/>
      <c r="AB335" s="73" t="s">
        <v>21</v>
      </c>
      <c r="AC335" s="364"/>
      <c r="AD335" s="43">
        <v>34</v>
      </c>
      <c r="AE335" s="60"/>
      <c r="AF335" s="2">
        <v>249.46</v>
      </c>
      <c r="AG335" s="61" t="s">
        <v>1213</v>
      </c>
      <c r="AH335" s="353"/>
      <c r="AI335" s="355"/>
    </row>
    <row r="336" spans="1:35" ht="57.6" x14ac:dyDescent="0.3">
      <c r="A336" s="361">
        <v>257</v>
      </c>
      <c r="B336" s="365">
        <v>518</v>
      </c>
      <c r="C336" s="365" t="s">
        <v>17</v>
      </c>
      <c r="D336" s="365" t="s">
        <v>109</v>
      </c>
      <c r="E336" s="365" t="s">
        <v>429</v>
      </c>
      <c r="F336" s="365">
        <v>49</v>
      </c>
      <c r="G336" s="365" t="s">
        <v>430</v>
      </c>
      <c r="H336" s="365" t="s">
        <v>19</v>
      </c>
      <c r="I336" s="365" t="s">
        <v>19</v>
      </c>
      <c r="J336" s="370">
        <v>77486</v>
      </c>
      <c r="K336" s="365" t="s">
        <v>20</v>
      </c>
      <c r="L336" s="365" t="s">
        <v>21</v>
      </c>
      <c r="M336" s="365">
        <v>3000</v>
      </c>
      <c r="N336" s="363">
        <v>401</v>
      </c>
      <c r="O336" s="365" t="s">
        <v>19</v>
      </c>
      <c r="P336" s="363">
        <v>2923.69</v>
      </c>
      <c r="Q336" s="361">
        <v>266</v>
      </c>
      <c r="R336" s="370">
        <v>518</v>
      </c>
      <c r="S336" s="365" t="s">
        <v>17</v>
      </c>
      <c r="T336" s="377" t="s">
        <v>109</v>
      </c>
      <c r="U336" s="377" t="s">
        <v>1145</v>
      </c>
      <c r="V336" s="377" t="s">
        <v>60</v>
      </c>
      <c r="W336" s="377" t="s">
        <v>430</v>
      </c>
      <c r="X336" s="377" t="s">
        <v>19</v>
      </c>
      <c r="Y336" s="377" t="s">
        <v>19</v>
      </c>
      <c r="Z336" s="365">
        <v>77486</v>
      </c>
      <c r="AA336" s="377" t="s">
        <v>20</v>
      </c>
      <c r="AB336" s="73" t="s">
        <v>38</v>
      </c>
      <c r="AC336" s="363">
        <v>3000</v>
      </c>
      <c r="AD336" s="43">
        <v>318</v>
      </c>
      <c r="AE336" s="60"/>
      <c r="AF336" s="2">
        <v>17875.419999999998</v>
      </c>
      <c r="AG336" s="61" t="s">
        <v>1213</v>
      </c>
      <c r="AH336" s="352" t="s">
        <v>1197</v>
      </c>
      <c r="AI336" s="354" t="s">
        <v>1214</v>
      </c>
    </row>
    <row r="337" spans="1:35" ht="57.6" x14ac:dyDescent="0.3">
      <c r="A337" s="362"/>
      <c r="B337" s="366"/>
      <c r="C337" s="366"/>
      <c r="D337" s="366"/>
      <c r="E337" s="366"/>
      <c r="F337" s="366"/>
      <c r="G337" s="366"/>
      <c r="H337" s="366"/>
      <c r="I337" s="366"/>
      <c r="J337" s="371"/>
      <c r="K337" s="366"/>
      <c r="L337" s="366"/>
      <c r="M337" s="366"/>
      <c r="N337" s="364"/>
      <c r="O337" s="366"/>
      <c r="P337" s="364"/>
      <c r="Q337" s="362"/>
      <c r="R337" s="371"/>
      <c r="S337" s="366"/>
      <c r="T337" s="378"/>
      <c r="U337" s="378"/>
      <c r="V337" s="378"/>
      <c r="W337" s="378"/>
      <c r="X337" s="378"/>
      <c r="Y337" s="378"/>
      <c r="Z337" s="366"/>
      <c r="AA337" s="378"/>
      <c r="AB337" s="73" t="s">
        <v>21</v>
      </c>
      <c r="AC337" s="364"/>
      <c r="AD337" s="43">
        <v>83</v>
      </c>
      <c r="AE337" s="60"/>
      <c r="AF337" s="2">
        <v>608.97</v>
      </c>
      <c r="AG337" s="61" t="s">
        <v>1213</v>
      </c>
      <c r="AH337" s="353"/>
      <c r="AI337" s="355"/>
    </row>
    <row r="338" spans="1:35" ht="57.6" x14ac:dyDescent="0.3">
      <c r="A338" s="379">
        <v>258</v>
      </c>
      <c r="B338" s="377">
        <v>519</v>
      </c>
      <c r="C338" s="377" t="s">
        <v>17</v>
      </c>
      <c r="D338" s="377" t="s">
        <v>109</v>
      </c>
      <c r="E338" s="377" t="s">
        <v>431</v>
      </c>
      <c r="F338" s="377">
        <v>49</v>
      </c>
      <c r="G338" s="377" t="s">
        <v>432</v>
      </c>
      <c r="H338" s="377" t="s">
        <v>19</v>
      </c>
      <c r="I338" s="377" t="s">
        <v>19</v>
      </c>
      <c r="J338" s="386">
        <v>71170</v>
      </c>
      <c r="K338" s="377" t="s">
        <v>20</v>
      </c>
      <c r="L338" s="377" t="s">
        <v>21</v>
      </c>
      <c r="M338" s="377">
        <v>2000</v>
      </c>
      <c r="N338" s="384">
        <v>446</v>
      </c>
      <c r="O338" s="377" t="s">
        <v>19</v>
      </c>
      <c r="P338" s="384">
        <v>3251.79</v>
      </c>
      <c r="Q338" s="379">
        <v>267</v>
      </c>
      <c r="R338" s="377">
        <v>519</v>
      </c>
      <c r="S338" s="377" t="s">
        <v>17</v>
      </c>
      <c r="T338" s="377" t="s">
        <v>109</v>
      </c>
      <c r="U338" s="377" t="s">
        <v>431</v>
      </c>
      <c r="V338" s="377" t="s">
        <v>60</v>
      </c>
      <c r="W338" s="377" t="s">
        <v>432</v>
      </c>
      <c r="X338" s="377" t="s">
        <v>19</v>
      </c>
      <c r="Y338" s="377" t="s">
        <v>19</v>
      </c>
      <c r="Z338" s="377">
        <v>71170</v>
      </c>
      <c r="AA338" s="377" t="s">
        <v>20</v>
      </c>
      <c r="AB338" s="73" t="s">
        <v>38</v>
      </c>
      <c r="AC338" s="382">
        <v>2000</v>
      </c>
      <c r="AD338" s="43">
        <v>248</v>
      </c>
      <c r="AE338" s="60"/>
      <c r="AF338" s="2">
        <v>13940.58</v>
      </c>
      <c r="AG338" s="61" t="s">
        <v>1213</v>
      </c>
      <c r="AH338" s="352" t="s">
        <v>1197</v>
      </c>
      <c r="AI338" s="354" t="s">
        <v>1214</v>
      </c>
    </row>
    <row r="339" spans="1:35" ht="57.6" x14ac:dyDescent="0.3">
      <c r="A339" s="380"/>
      <c r="B339" s="378"/>
      <c r="C339" s="378"/>
      <c r="D339" s="378"/>
      <c r="E339" s="378"/>
      <c r="F339" s="378"/>
      <c r="G339" s="378"/>
      <c r="H339" s="378"/>
      <c r="I339" s="378"/>
      <c r="J339" s="387"/>
      <c r="K339" s="378"/>
      <c r="L339" s="378"/>
      <c r="M339" s="378"/>
      <c r="N339" s="385"/>
      <c r="O339" s="378"/>
      <c r="P339" s="385"/>
      <c r="Q339" s="380"/>
      <c r="R339" s="378"/>
      <c r="S339" s="378"/>
      <c r="T339" s="378"/>
      <c r="U339" s="378"/>
      <c r="V339" s="378"/>
      <c r="W339" s="378"/>
      <c r="X339" s="378"/>
      <c r="Y339" s="378"/>
      <c r="Z339" s="378"/>
      <c r="AA339" s="378"/>
      <c r="AB339" s="73" t="s">
        <v>21</v>
      </c>
      <c r="AC339" s="383"/>
      <c r="AD339" s="43">
        <v>198</v>
      </c>
      <c r="AE339" s="60"/>
      <c r="AF339" s="2">
        <v>1452.73</v>
      </c>
      <c r="AG339" s="61" t="s">
        <v>1213</v>
      </c>
      <c r="AH339" s="353"/>
      <c r="AI339" s="355"/>
    </row>
    <row r="340" spans="1:35" ht="75" customHeight="1" x14ac:dyDescent="0.3">
      <c r="A340" s="361">
        <v>259</v>
      </c>
      <c r="B340" s="370">
        <v>520</v>
      </c>
      <c r="C340" s="370" t="s">
        <v>17</v>
      </c>
      <c r="D340" s="370" t="s">
        <v>109</v>
      </c>
      <c r="E340" s="370" t="s">
        <v>433</v>
      </c>
      <c r="F340" s="370">
        <v>49</v>
      </c>
      <c r="G340" s="370" t="s">
        <v>434</v>
      </c>
      <c r="H340" s="370">
        <v>51185</v>
      </c>
      <c r="I340" s="370">
        <v>51185</v>
      </c>
      <c r="J340" s="370">
        <v>72891</v>
      </c>
      <c r="K340" s="370" t="s">
        <v>20</v>
      </c>
      <c r="L340" s="370" t="s">
        <v>21</v>
      </c>
      <c r="M340" s="370">
        <v>1600</v>
      </c>
      <c r="N340" s="363">
        <v>165</v>
      </c>
      <c r="O340" s="370" t="s">
        <v>19</v>
      </c>
      <c r="P340" s="363">
        <v>1203.02</v>
      </c>
      <c r="Q340" s="361">
        <v>268</v>
      </c>
      <c r="R340" s="370">
        <v>520</v>
      </c>
      <c r="S340" s="370" t="s">
        <v>17</v>
      </c>
      <c r="T340" s="370" t="s">
        <v>109</v>
      </c>
      <c r="U340" s="370" t="s">
        <v>433</v>
      </c>
      <c r="V340" s="370">
        <v>49</v>
      </c>
      <c r="W340" s="370" t="s">
        <v>434</v>
      </c>
      <c r="X340" s="370">
        <v>51185</v>
      </c>
      <c r="Y340" s="370">
        <v>51185</v>
      </c>
      <c r="Z340" s="370" t="s">
        <v>37</v>
      </c>
      <c r="AA340" s="370" t="s">
        <v>20</v>
      </c>
      <c r="AB340" s="73" t="s">
        <v>38</v>
      </c>
      <c r="AC340" s="363">
        <v>1600</v>
      </c>
      <c r="AD340" s="66">
        <v>58</v>
      </c>
      <c r="AE340" s="60"/>
      <c r="AF340" s="2">
        <v>3260.3</v>
      </c>
      <c r="AG340" s="61" t="s">
        <v>1213</v>
      </c>
      <c r="AH340" s="49" t="s">
        <v>1204</v>
      </c>
      <c r="AI340" s="62" t="s">
        <v>1215</v>
      </c>
    </row>
    <row r="341" spans="1:35" ht="86.4" x14ac:dyDescent="0.3">
      <c r="A341" s="362"/>
      <c r="B341" s="371"/>
      <c r="C341" s="371"/>
      <c r="D341" s="371"/>
      <c r="E341" s="371"/>
      <c r="F341" s="371"/>
      <c r="G341" s="371"/>
      <c r="H341" s="371"/>
      <c r="I341" s="371"/>
      <c r="J341" s="371"/>
      <c r="K341" s="371"/>
      <c r="L341" s="371"/>
      <c r="M341" s="371"/>
      <c r="N341" s="364"/>
      <c r="O341" s="371"/>
      <c r="P341" s="364"/>
      <c r="Q341" s="362"/>
      <c r="R341" s="371"/>
      <c r="S341" s="371"/>
      <c r="T341" s="371"/>
      <c r="U341" s="371"/>
      <c r="V341" s="371"/>
      <c r="W341" s="371"/>
      <c r="X341" s="371"/>
      <c r="Y341" s="371"/>
      <c r="Z341" s="371"/>
      <c r="AA341" s="371"/>
      <c r="AB341" s="73" t="s">
        <v>21</v>
      </c>
      <c r="AC341" s="364"/>
      <c r="AD341" s="66">
        <v>107</v>
      </c>
      <c r="AE341" s="60"/>
      <c r="AF341" s="2">
        <v>785.06</v>
      </c>
      <c r="AG341" s="61" t="s">
        <v>1213</v>
      </c>
      <c r="AH341" s="49" t="s">
        <v>1207</v>
      </c>
      <c r="AI341" s="62" t="s">
        <v>1216</v>
      </c>
    </row>
    <row r="342" spans="1:35" ht="57.6" x14ac:dyDescent="0.3">
      <c r="A342" s="381">
        <v>260</v>
      </c>
      <c r="B342" s="370">
        <v>521</v>
      </c>
      <c r="C342" s="363" t="s">
        <v>17</v>
      </c>
      <c r="D342" s="363" t="s">
        <v>109</v>
      </c>
      <c r="E342" s="363" t="s">
        <v>267</v>
      </c>
      <c r="F342" s="363">
        <v>49</v>
      </c>
      <c r="G342" s="363" t="s">
        <v>435</v>
      </c>
      <c r="H342" s="363" t="s">
        <v>19</v>
      </c>
      <c r="I342" s="363" t="s">
        <v>19</v>
      </c>
      <c r="J342" s="370" t="s">
        <v>19</v>
      </c>
      <c r="K342" s="363" t="s">
        <v>20</v>
      </c>
      <c r="L342" s="363" t="s">
        <v>21</v>
      </c>
      <c r="M342" s="363">
        <v>1600</v>
      </c>
      <c r="N342" s="363">
        <v>159</v>
      </c>
      <c r="O342" s="363" t="s">
        <v>19</v>
      </c>
      <c r="P342" s="363">
        <v>1159.27</v>
      </c>
      <c r="Q342" s="379">
        <v>269</v>
      </c>
      <c r="R342" s="377">
        <v>521</v>
      </c>
      <c r="S342" s="377" t="s">
        <v>17</v>
      </c>
      <c r="T342" s="377" t="s">
        <v>109</v>
      </c>
      <c r="U342" s="377" t="s">
        <v>1175</v>
      </c>
      <c r="V342" s="377" t="s">
        <v>60</v>
      </c>
      <c r="W342" s="377" t="s">
        <v>435</v>
      </c>
      <c r="X342" s="377" t="s">
        <v>19</v>
      </c>
      <c r="Y342" s="377" t="s">
        <v>19</v>
      </c>
      <c r="Z342" s="377" t="s">
        <v>37</v>
      </c>
      <c r="AA342" s="377" t="s">
        <v>20</v>
      </c>
      <c r="AB342" s="73" t="s">
        <v>38</v>
      </c>
      <c r="AC342" s="363">
        <v>1600</v>
      </c>
      <c r="AD342" s="43">
        <v>35</v>
      </c>
      <c r="AE342" s="60"/>
      <c r="AF342" s="2">
        <v>1967.42</v>
      </c>
      <c r="AG342" s="61" t="s">
        <v>1213</v>
      </c>
      <c r="AH342" s="352" t="s">
        <v>1197</v>
      </c>
      <c r="AI342" s="354" t="s">
        <v>1214</v>
      </c>
    </row>
    <row r="343" spans="1:35" ht="57.6" x14ac:dyDescent="0.3">
      <c r="A343" s="362"/>
      <c r="B343" s="371"/>
      <c r="C343" s="364"/>
      <c r="D343" s="364"/>
      <c r="E343" s="364"/>
      <c r="F343" s="364"/>
      <c r="G343" s="364"/>
      <c r="H343" s="364"/>
      <c r="I343" s="364"/>
      <c r="J343" s="371"/>
      <c r="K343" s="364"/>
      <c r="L343" s="364"/>
      <c r="M343" s="364"/>
      <c r="N343" s="364"/>
      <c r="O343" s="364"/>
      <c r="P343" s="364"/>
      <c r="Q343" s="380"/>
      <c r="R343" s="378"/>
      <c r="S343" s="378"/>
      <c r="T343" s="378"/>
      <c r="U343" s="378"/>
      <c r="V343" s="378"/>
      <c r="W343" s="378"/>
      <c r="X343" s="378"/>
      <c r="Y343" s="378"/>
      <c r="Z343" s="378"/>
      <c r="AA343" s="378"/>
      <c r="AB343" s="73" t="s">
        <v>21</v>
      </c>
      <c r="AC343" s="364"/>
      <c r="AD343" s="43">
        <v>124</v>
      </c>
      <c r="AE343" s="60"/>
      <c r="AF343" s="2">
        <v>909.79</v>
      </c>
      <c r="AG343" s="61" t="s">
        <v>1213</v>
      </c>
      <c r="AH343" s="353"/>
      <c r="AI343" s="355"/>
    </row>
    <row r="344" spans="1:35" ht="75" customHeight="1" x14ac:dyDescent="0.3">
      <c r="A344" s="361">
        <v>261</v>
      </c>
      <c r="B344" s="370">
        <v>522</v>
      </c>
      <c r="C344" s="370" t="s">
        <v>17</v>
      </c>
      <c r="D344" s="370" t="s">
        <v>109</v>
      </c>
      <c r="E344" s="370" t="s">
        <v>436</v>
      </c>
      <c r="F344" s="370">
        <v>49</v>
      </c>
      <c r="G344" s="370" t="s">
        <v>437</v>
      </c>
      <c r="H344" s="370" t="s">
        <v>19</v>
      </c>
      <c r="I344" s="370" t="s">
        <v>19</v>
      </c>
      <c r="J344" s="370">
        <v>61951</v>
      </c>
      <c r="K344" s="370" t="s">
        <v>20</v>
      </c>
      <c r="L344" s="370" t="s">
        <v>21</v>
      </c>
      <c r="M344" s="370">
        <v>1600</v>
      </c>
      <c r="N344" s="363">
        <v>152</v>
      </c>
      <c r="O344" s="370" t="s">
        <v>19</v>
      </c>
      <c r="P344" s="363">
        <v>1108.23</v>
      </c>
      <c r="Q344" s="361">
        <v>270</v>
      </c>
      <c r="R344" s="370">
        <v>522</v>
      </c>
      <c r="S344" s="370" t="s">
        <v>17</v>
      </c>
      <c r="T344" s="370" t="s">
        <v>109</v>
      </c>
      <c r="U344" s="370" t="s">
        <v>436</v>
      </c>
      <c r="V344" s="370">
        <v>49</v>
      </c>
      <c r="W344" s="370" t="s">
        <v>437</v>
      </c>
      <c r="X344" s="370" t="s">
        <v>19</v>
      </c>
      <c r="Y344" s="370" t="s">
        <v>19</v>
      </c>
      <c r="Z344" s="370">
        <v>61951</v>
      </c>
      <c r="AA344" s="370" t="s">
        <v>20</v>
      </c>
      <c r="AB344" s="73" t="s">
        <v>38</v>
      </c>
      <c r="AC344" s="363">
        <v>1600</v>
      </c>
      <c r="AD344" s="43">
        <v>12</v>
      </c>
      <c r="AE344" s="60"/>
      <c r="AF344" s="2">
        <v>674.54</v>
      </c>
      <c r="AG344" s="61" t="s">
        <v>1213</v>
      </c>
      <c r="AH344" s="49" t="s">
        <v>1204</v>
      </c>
      <c r="AI344" s="62" t="s">
        <v>1215</v>
      </c>
    </row>
    <row r="345" spans="1:35" ht="86.4" x14ac:dyDescent="0.3">
      <c r="A345" s="362"/>
      <c r="B345" s="371"/>
      <c r="C345" s="371"/>
      <c r="D345" s="371"/>
      <c r="E345" s="371"/>
      <c r="F345" s="371"/>
      <c r="G345" s="371"/>
      <c r="H345" s="371"/>
      <c r="I345" s="371"/>
      <c r="J345" s="371"/>
      <c r="K345" s="371"/>
      <c r="L345" s="371"/>
      <c r="M345" s="371"/>
      <c r="N345" s="364"/>
      <c r="O345" s="371"/>
      <c r="P345" s="364"/>
      <c r="Q345" s="362"/>
      <c r="R345" s="371"/>
      <c r="S345" s="371"/>
      <c r="T345" s="371"/>
      <c r="U345" s="371"/>
      <c r="V345" s="371"/>
      <c r="W345" s="371"/>
      <c r="X345" s="371"/>
      <c r="Y345" s="371"/>
      <c r="Z345" s="371"/>
      <c r="AA345" s="371"/>
      <c r="AB345" s="73" t="s">
        <v>21</v>
      </c>
      <c r="AC345" s="364"/>
      <c r="AD345" s="43">
        <v>140</v>
      </c>
      <c r="AE345" s="60"/>
      <c r="AF345" s="2">
        <v>1027.18</v>
      </c>
      <c r="AG345" s="61" t="s">
        <v>1213</v>
      </c>
      <c r="AH345" s="49" t="s">
        <v>1207</v>
      </c>
      <c r="AI345" s="62" t="s">
        <v>1216</v>
      </c>
    </row>
    <row r="346" spans="1:35" ht="75" customHeight="1" x14ac:dyDescent="0.3">
      <c r="A346" s="361">
        <v>262</v>
      </c>
      <c r="B346" s="370">
        <v>531</v>
      </c>
      <c r="C346" s="370" t="s">
        <v>17</v>
      </c>
      <c r="D346" s="370" t="s">
        <v>109</v>
      </c>
      <c r="E346" s="370" t="s">
        <v>438</v>
      </c>
      <c r="F346" s="370">
        <v>49</v>
      </c>
      <c r="G346" s="370" t="s">
        <v>439</v>
      </c>
      <c r="H346" s="370" t="s">
        <v>19</v>
      </c>
      <c r="I346" s="370" t="s">
        <v>19</v>
      </c>
      <c r="J346" s="370">
        <v>61597</v>
      </c>
      <c r="K346" s="370" t="s">
        <v>20</v>
      </c>
      <c r="L346" s="370" t="s">
        <v>21</v>
      </c>
      <c r="M346" s="370">
        <v>3200</v>
      </c>
      <c r="N346" s="363">
        <v>175</v>
      </c>
      <c r="O346" s="370" t="s">
        <v>19</v>
      </c>
      <c r="P346" s="363">
        <v>1275.93</v>
      </c>
      <c r="Q346" s="361">
        <v>271</v>
      </c>
      <c r="R346" s="370">
        <v>531</v>
      </c>
      <c r="S346" s="370" t="s">
        <v>17</v>
      </c>
      <c r="T346" s="370" t="s">
        <v>109</v>
      </c>
      <c r="U346" s="370" t="s">
        <v>438</v>
      </c>
      <c r="V346" s="370">
        <v>49</v>
      </c>
      <c r="W346" s="370" t="s">
        <v>439</v>
      </c>
      <c r="X346" s="370" t="s">
        <v>19</v>
      </c>
      <c r="Y346" s="370" t="s">
        <v>19</v>
      </c>
      <c r="Z346" s="370">
        <v>61597</v>
      </c>
      <c r="AA346" s="370" t="s">
        <v>20</v>
      </c>
      <c r="AB346" s="73" t="s">
        <v>38</v>
      </c>
      <c r="AC346" s="363">
        <v>3200</v>
      </c>
      <c r="AD346" s="43">
        <v>37</v>
      </c>
      <c r="AE346" s="60"/>
      <c r="AF346" s="2">
        <v>2079.84</v>
      </c>
      <c r="AG346" s="61" t="s">
        <v>1213</v>
      </c>
      <c r="AH346" s="49" t="s">
        <v>1204</v>
      </c>
      <c r="AI346" s="62" t="s">
        <v>1215</v>
      </c>
    </row>
    <row r="347" spans="1:35" ht="86.4" x14ac:dyDescent="0.3">
      <c r="A347" s="362"/>
      <c r="B347" s="371"/>
      <c r="C347" s="371"/>
      <c r="D347" s="371"/>
      <c r="E347" s="371"/>
      <c r="F347" s="371"/>
      <c r="G347" s="371"/>
      <c r="H347" s="371"/>
      <c r="I347" s="371"/>
      <c r="J347" s="371"/>
      <c r="K347" s="371"/>
      <c r="L347" s="371"/>
      <c r="M347" s="371"/>
      <c r="N347" s="364"/>
      <c r="O347" s="371"/>
      <c r="P347" s="364"/>
      <c r="Q347" s="362"/>
      <c r="R347" s="371"/>
      <c r="S347" s="371"/>
      <c r="T347" s="371"/>
      <c r="U347" s="371"/>
      <c r="V347" s="371"/>
      <c r="W347" s="371"/>
      <c r="X347" s="371"/>
      <c r="Y347" s="371"/>
      <c r="Z347" s="371"/>
      <c r="AA347" s="371"/>
      <c r="AB347" s="73" t="s">
        <v>21</v>
      </c>
      <c r="AC347" s="364"/>
      <c r="AD347" s="43">
        <v>138</v>
      </c>
      <c r="AE347" s="60"/>
      <c r="AF347" s="2">
        <v>1012.51</v>
      </c>
      <c r="AG347" s="61" t="s">
        <v>1213</v>
      </c>
      <c r="AH347" s="49" t="s">
        <v>1203</v>
      </c>
      <c r="AI347" s="62" t="s">
        <v>1216</v>
      </c>
    </row>
    <row r="348" spans="1:35" ht="75" customHeight="1" x14ac:dyDescent="0.3">
      <c r="A348" s="361">
        <v>263</v>
      </c>
      <c r="B348" s="370">
        <v>532</v>
      </c>
      <c r="C348" s="370" t="s">
        <v>17</v>
      </c>
      <c r="D348" s="370" t="s">
        <v>109</v>
      </c>
      <c r="E348" s="370" t="s">
        <v>440</v>
      </c>
      <c r="F348" s="370">
        <v>49</v>
      </c>
      <c r="G348" s="370" t="s">
        <v>441</v>
      </c>
      <c r="H348" s="370" t="s">
        <v>19</v>
      </c>
      <c r="I348" s="370" t="s">
        <v>19</v>
      </c>
      <c r="J348" s="370">
        <v>61956</v>
      </c>
      <c r="K348" s="370" t="s">
        <v>20</v>
      </c>
      <c r="L348" s="370" t="s">
        <v>21</v>
      </c>
      <c r="M348" s="370">
        <v>700</v>
      </c>
      <c r="N348" s="363">
        <v>156</v>
      </c>
      <c r="O348" s="370" t="s">
        <v>19</v>
      </c>
      <c r="P348" s="363">
        <v>1137.4000000000001</v>
      </c>
      <c r="Q348" s="361">
        <v>272</v>
      </c>
      <c r="R348" s="370">
        <v>532</v>
      </c>
      <c r="S348" s="370" t="s">
        <v>17</v>
      </c>
      <c r="T348" s="370" t="s">
        <v>109</v>
      </c>
      <c r="U348" s="370" t="s">
        <v>440</v>
      </c>
      <c r="V348" s="370">
        <v>49</v>
      </c>
      <c r="W348" s="370" t="s">
        <v>441</v>
      </c>
      <c r="X348" s="370" t="s">
        <v>19</v>
      </c>
      <c r="Y348" s="370" t="s">
        <v>19</v>
      </c>
      <c r="Z348" s="370">
        <v>61956</v>
      </c>
      <c r="AA348" s="370" t="s">
        <v>20</v>
      </c>
      <c r="AB348" s="73" t="s">
        <v>38</v>
      </c>
      <c r="AC348" s="363">
        <v>700</v>
      </c>
      <c r="AD348" s="43">
        <v>114</v>
      </c>
      <c r="AE348" s="60"/>
      <c r="AF348" s="2">
        <v>6408.17</v>
      </c>
      <c r="AG348" s="61" t="s">
        <v>1213</v>
      </c>
      <c r="AH348" s="49" t="s">
        <v>1204</v>
      </c>
      <c r="AI348" s="62" t="s">
        <v>1215</v>
      </c>
    </row>
    <row r="349" spans="1:35" ht="86.4" x14ac:dyDescent="0.3">
      <c r="A349" s="362"/>
      <c r="B349" s="371"/>
      <c r="C349" s="371"/>
      <c r="D349" s="371"/>
      <c r="E349" s="371"/>
      <c r="F349" s="371"/>
      <c r="G349" s="371"/>
      <c r="H349" s="371"/>
      <c r="I349" s="371"/>
      <c r="J349" s="371"/>
      <c r="K349" s="371"/>
      <c r="L349" s="371"/>
      <c r="M349" s="371"/>
      <c r="N349" s="364"/>
      <c r="O349" s="371"/>
      <c r="P349" s="364"/>
      <c r="Q349" s="362"/>
      <c r="R349" s="371"/>
      <c r="S349" s="371"/>
      <c r="T349" s="371"/>
      <c r="U349" s="371"/>
      <c r="V349" s="371"/>
      <c r="W349" s="371"/>
      <c r="X349" s="371"/>
      <c r="Y349" s="371"/>
      <c r="Z349" s="371"/>
      <c r="AA349" s="371"/>
      <c r="AB349" s="73" t="s">
        <v>21</v>
      </c>
      <c r="AC349" s="364"/>
      <c r="AD349" s="43">
        <v>42</v>
      </c>
      <c r="AE349" s="60"/>
      <c r="AF349" s="2">
        <v>308.14999999999998</v>
      </c>
      <c r="AG349" s="61" t="s">
        <v>1213</v>
      </c>
      <c r="AH349" s="49" t="s">
        <v>1203</v>
      </c>
      <c r="AI349" s="62" t="s">
        <v>1216</v>
      </c>
    </row>
    <row r="350" spans="1:35" ht="90" customHeight="1" x14ac:dyDescent="0.3">
      <c r="A350" s="80">
        <v>264</v>
      </c>
      <c r="B350" s="77">
        <v>533</v>
      </c>
      <c r="C350" s="64" t="s">
        <v>17</v>
      </c>
      <c r="D350" s="64" t="s">
        <v>109</v>
      </c>
      <c r="E350" s="64" t="s">
        <v>236</v>
      </c>
      <c r="F350" s="64">
        <v>49</v>
      </c>
      <c r="G350" s="64" t="s">
        <v>442</v>
      </c>
      <c r="H350" s="65" t="s">
        <v>19</v>
      </c>
      <c r="I350" s="65" t="s">
        <v>19</v>
      </c>
      <c r="J350" s="81" t="s">
        <v>19</v>
      </c>
      <c r="K350" s="64" t="s">
        <v>20</v>
      </c>
      <c r="L350" s="64" t="s">
        <v>21</v>
      </c>
      <c r="M350" s="66">
        <v>1600</v>
      </c>
      <c r="N350" s="66">
        <v>83</v>
      </c>
      <c r="O350" s="65" t="s">
        <v>19</v>
      </c>
      <c r="P350" s="84">
        <v>605.15</v>
      </c>
      <c r="Q350" s="80">
        <v>273</v>
      </c>
      <c r="R350" s="77">
        <v>533</v>
      </c>
      <c r="S350" s="64" t="s">
        <v>17</v>
      </c>
      <c r="T350" s="64" t="s">
        <v>109</v>
      </c>
      <c r="U350" s="57" t="s">
        <v>236</v>
      </c>
      <c r="V350" s="58" t="s">
        <v>60</v>
      </c>
      <c r="W350" s="57" t="s">
        <v>442</v>
      </c>
      <c r="X350" s="65" t="s">
        <v>19</v>
      </c>
      <c r="Y350" s="65" t="s">
        <v>1285</v>
      </c>
      <c r="Z350" s="65" t="s">
        <v>37</v>
      </c>
      <c r="AA350" s="57" t="s">
        <v>20</v>
      </c>
      <c r="AB350" s="73" t="s">
        <v>38</v>
      </c>
      <c r="AC350" s="66">
        <v>1600</v>
      </c>
      <c r="AD350" s="43">
        <v>83</v>
      </c>
      <c r="AE350" s="60"/>
      <c r="AF350" s="2">
        <v>4665.6000000000004</v>
      </c>
      <c r="AG350" s="61" t="s">
        <v>1213</v>
      </c>
      <c r="AH350" s="49" t="s">
        <v>1197</v>
      </c>
      <c r="AI350" s="62" t="s">
        <v>1214</v>
      </c>
    </row>
    <row r="351" spans="1:35" ht="90" customHeight="1" x14ac:dyDescent="0.3">
      <c r="A351" s="80">
        <v>265</v>
      </c>
      <c r="B351" s="77">
        <v>534</v>
      </c>
      <c r="C351" s="64" t="s">
        <v>17</v>
      </c>
      <c r="D351" s="64" t="s">
        <v>109</v>
      </c>
      <c r="E351" s="64" t="s">
        <v>443</v>
      </c>
      <c r="F351" s="64">
        <v>49</v>
      </c>
      <c r="G351" s="64" t="s">
        <v>444</v>
      </c>
      <c r="H351" s="65" t="s">
        <v>19</v>
      </c>
      <c r="I351" s="65" t="s">
        <v>19</v>
      </c>
      <c r="J351" s="77">
        <v>72321</v>
      </c>
      <c r="K351" s="64" t="s">
        <v>20</v>
      </c>
      <c r="L351" s="64" t="s">
        <v>21</v>
      </c>
      <c r="M351" s="66">
        <v>1400</v>
      </c>
      <c r="N351" s="66">
        <v>142</v>
      </c>
      <c r="O351" s="65" t="s">
        <v>19</v>
      </c>
      <c r="P351" s="84">
        <v>1035.32</v>
      </c>
      <c r="Q351" s="80">
        <v>274</v>
      </c>
      <c r="R351" s="77">
        <v>534</v>
      </c>
      <c r="S351" s="64" t="s">
        <v>17</v>
      </c>
      <c r="T351" s="64" t="s">
        <v>109</v>
      </c>
      <c r="U351" s="64" t="s">
        <v>443</v>
      </c>
      <c r="V351" s="64">
        <v>49</v>
      </c>
      <c r="W351" s="64" t="s">
        <v>444</v>
      </c>
      <c r="X351" s="65" t="s">
        <v>19</v>
      </c>
      <c r="Y351" s="65" t="s">
        <v>19</v>
      </c>
      <c r="Z351" s="64">
        <v>72321</v>
      </c>
      <c r="AA351" s="64" t="s">
        <v>20</v>
      </c>
      <c r="AB351" s="73" t="s">
        <v>38</v>
      </c>
      <c r="AC351" s="66">
        <v>1400</v>
      </c>
      <c r="AD351" s="66">
        <v>142</v>
      </c>
      <c r="AE351" s="60"/>
      <c r="AF351" s="2">
        <v>7982.1</v>
      </c>
      <c r="AG351" s="61" t="s">
        <v>1213</v>
      </c>
      <c r="AH351" s="49" t="s">
        <v>1197</v>
      </c>
      <c r="AI351" s="62" t="s">
        <v>1214</v>
      </c>
    </row>
    <row r="352" spans="1:35" ht="90" customHeight="1" x14ac:dyDescent="0.3">
      <c r="A352" s="80">
        <v>266</v>
      </c>
      <c r="B352" s="77">
        <v>535</v>
      </c>
      <c r="C352" s="64" t="s">
        <v>17</v>
      </c>
      <c r="D352" s="64" t="s">
        <v>109</v>
      </c>
      <c r="E352" s="64" t="s">
        <v>445</v>
      </c>
      <c r="F352" s="64">
        <v>49</v>
      </c>
      <c r="G352" s="64" t="s">
        <v>446</v>
      </c>
      <c r="H352" s="65" t="s">
        <v>19</v>
      </c>
      <c r="I352" s="65" t="s">
        <v>19</v>
      </c>
      <c r="J352" s="77">
        <v>77845</v>
      </c>
      <c r="K352" s="64" t="s">
        <v>20</v>
      </c>
      <c r="L352" s="64" t="s">
        <v>21</v>
      </c>
      <c r="M352" s="66">
        <v>2789</v>
      </c>
      <c r="N352" s="66">
        <v>138</v>
      </c>
      <c r="O352" s="65" t="s">
        <v>19</v>
      </c>
      <c r="P352" s="84">
        <v>1006.16</v>
      </c>
      <c r="Q352" s="80">
        <v>275</v>
      </c>
      <c r="R352" s="77">
        <v>535</v>
      </c>
      <c r="S352" s="64" t="s">
        <v>17</v>
      </c>
      <c r="T352" s="64" t="s">
        <v>109</v>
      </c>
      <c r="U352" s="57" t="s">
        <v>1146</v>
      </c>
      <c r="V352" s="58" t="s">
        <v>60</v>
      </c>
      <c r="W352" s="57" t="s">
        <v>446</v>
      </c>
      <c r="X352" s="57" t="s">
        <v>19</v>
      </c>
      <c r="Y352" s="57" t="s">
        <v>19</v>
      </c>
      <c r="Z352" s="64">
        <v>77845</v>
      </c>
      <c r="AA352" s="57" t="s">
        <v>20</v>
      </c>
      <c r="AB352" s="59" t="s">
        <v>38</v>
      </c>
      <c r="AC352" s="66">
        <v>2789</v>
      </c>
      <c r="AD352" s="43">
        <v>138</v>
      </c>
      <c r="AE352" s="60"/>
      <c r="AF352" s="2">
        <v>7757.26</v>
      </c>
      <c r="AG352" s="61" t="s">
        <v>1213</v>
      </c>
      <c r="AH352" s="49" t="s">
        <v>1197</v>
      </c>
      <c r="AI352" s="62" t="s">
        <v>1214</v>
      </c>
    </row>
    <row r="353" spans="1:35" ht="90" customHeight="1" x14ac:dyDescent="0.3">
      <c r="A353" s="80">
        <v>267</v>
      </c>
      <c r="B353" s="77">
        <v>536</v>
      </c>
      <c r="C353" s="64" t="s">
        <v>17</v>
      </c>
      <c r="D353" s="64" t="s">
        <v>109</v>
      </c>
      <c r="E353" s="64" t="s">
        <v>447</v>
      </c>
      <c r="F353" s="64">
        <v>49</v>
      </c>
      <c r="G353" s="64" t="s">
        <v>448</v>
      </c>
      <c r="H353" s="65" t="s">
        <v>19</v>
      </c>
      <c r="I353" s="65" t="s">
        <v>19</v>
      </c>
      <c r="J353" s="77">
        <v>77847</v>
      </c>
      <c r="K353" s="64" t="s">
        <v>20</v>
      </c>
      <c r="L353" s="64" t="s">
        <v>21</v>
      </c>
      <c r="M353" s="66">
        <v>7031</v>
      </c>
      <c r="N353" s="66">
        <v>439</v>
      </c>
      <c r="O353" s="65" t="s">
        <v>19</v>
      </c>
      <c r="P353" s="84">
        <v>3200.75</v>
      </c>
      <c r="Q353" s="80">
        <v>276</v>
      </c>
      <c r="R353" s="77">
        <v>536</v>
      </c>
      <c r="S353" s="64" t="s">
        <v>17</v>
      </c>
      <c r="T353" s="64" t="s">
        <v>109</v>
      </c>
      <c r="U353" s="64" t="s">
        <v>447</v>
      </c>
      <c r="V353" s="64">
        <v>49</v>
      </c>
      <c r="W353" s="64" t="s">
        <v>448</v>
      </c>
      <c r="X353" s="65" t="s">
        <v>19</v>
      </c>
      <c r="Y353" s="65" t="s">
        <v>19</v>
      </c>
      <c r="Z353" s="64">
        <v>77847</v>
      </c>
      <c r="AA353" s="64" t="s">
        <v>20</v>
      </c>
      <c r="AB353" s="73" t="s">
        <v>38</v>
      </c>
      <c r="AC353" s="66">
        <v>7031</v>
      </c>
      <c r="AD353" s="66">
        <v>439</v>
      </c>
      <c r="AE353" s="60"/>
      <c r="AF353" s="2">
        <v>24677.07</v>
      </c>
      <c r="AG353" s="61" t="s">
        <v>1213</v>
      </c>
      <c r="AH353" s="49" t="s">
        <v>1197</v>
      </c>
      <c r="AI353" s="62" t="s">
        <v>1214</v>
      </c>
    </row>
    <row r="354" spans="1:35" ht="90" customHeight="1" x14ac:dyDescent="0.3">
      <c r="A354" s="80">
        <v>268</v>
      </c>
      <c r="B354" s="77">
        <v>537</v>
      </c>
      <c r="C354" s="64" t="s">
        <v>17</v>
      </c>
      <c r="D354" s="64" t="s">
        <v>109</v>
      </c>
      <c r="E354" s="64" t="s">
        <v>404</v>
      </c>
      <c r="F354" s="64">
        <v>49</v>
      </c>
      <c r="G354" s="64" t="s">
        <v>449</v>
      </c>
      <c r="H354" s="65" t="s">
        <v>19</v>
      </c>
      <c r="I354" s="65" t="s">
        <v>19</v>
      </c>
      <c r="J354" s="81" t="s">
        <v>19</v>
      </c>
      <c r="K354" s="64" t="s">
        <v>20</v>
      </c>
      <c r="L354" s="64" t="s">
        <v>21</v>
      </c>
      <c r="M354" s="66">
        <v>2000</v>
      </c>
      <c r="N354" s="66">
        <v>88</v>
      </c>
      <c r="O354" s="65" t="s">
        <v>19</v>
      </c>
      <c r="P354" s="84">
        <v>641.61</v>
      </c>
      <c r="Q354" s="80">
        <v>277</v>
      </c>
      <c r="R354" s="77">
        <v>537</v>
      </c>
      <c r="S354" s="64" t="s">
        <v>17</v>
      </c>
      <c r="T354" s="64" t="s">
        <v>109</v>
      </c>
      <c r="U354" s="57" t="s">
        <v>1255</v>
      </c>
      <c r="V354" s="58" t="s">
        <v>60</v>
      </c>
      <c r="W354" s="57" t="s">
        <v>449</v>
      </c>
      <c r="X354" s="57" t="s">
        <v>19</v>
      </c>
      <c r="Y354" s="57" t="s">
        <v>19</v>
      </c>
      <c r="Z354" s="57" t="s">
        <v>19</v>
      </c>
      <c r="AA354" s="57" t="s">
        <v>20</v>
      </c>
      <c r="AB354" s="73" t="s">
        <v>38</v>
      </c>
      <c r="AC354" s="66">
        <v>2000</v>
      </c>
      <c r="AD354" s="43">
        <v>88</v>
      </c>
      <c r="AE354" s="60"/>
      <c r="AF354" s="2">
        <v>4946.66</v>
      </c>
      <c r="AG354" s="61" t="s">
        <v>1213</v>
      </c>
      <c r="AH354" s="49" t="s">
        <v>1197</v>
      </c>
      <c r="AI354" s="62" t="s">
        <v>1214</v>
      </c>
    </row>
    <row r="355" spans="1:35" ht="72" x14ac:dyDescent="0.3">
      <c r="A355" s="80">
        <v>269</v>
      </c>
      <c r="B355" s="77">
        <v>538</v>
      </c>
      <c r="C355" s="64" t="s">
        <v>17</v>
      </c>
      <c r="D355" s="64" t="s">
        <v>109</v>
      </c>
      <c r="E355" s="64" t="s">
        <v>450</v>
      </c>
      <c r="F355" s="64">
        <v>49</v>
      </c>
      <c r="G355" s="64" t="s">
        <v>451</v>
      </c>
      <c r="H355" s="65" t="s">
        <v>19</v>
      </c>
      <c r="I355" s="65" t="s">
        <v>19</v>
      </c>
      <c r="J355" s="81" t="s">
        <v>19</v>
      </c>
      <c r="K355" s="64" t="s">
        <v>20</v>
      </c>
      <c r="L355" s="64" t="s">
        <v>21</v>
      </c>
      <c r="M355" s="66">
        <v>2000</v>
      </c>
      <c r="N355" s="66">
        <v>86</v>
      </c>
      <c r="O355" s="65" t="s">
        <v>19</v>
      </c>
      <c r="P355" s="84">
        <v>627.03</v>
      </c>
      <c r="Q355" s="80">
        <v>278</v>
      </c>
      <c r="R355" s="77">
        <v>538</v>
      </c>
      <c r="S355" s="64" t="s">
        <v>17</v>
      </c>
      <c r="T355" s="64" t="s">
        <v>109</v>
      </c>
      <c r="U355" s="57" t="s">
        <v>450</v>
      </c>
      <c r="V355" s="58" t="s">
        <v>60</v>
      </c>
      <c r="W355" s="57" t="s">
        <v>451</v>
      </c>
      <c r="X355" s="57" t="s">
        <v>19</v>
      </c>
      <c r="Y355" s="57" t="s">
        <v>19</v>
      </c>
      <c r="Z355" s="57" t="s">
        <v>19</v>
      </c>
      <c r="AA355" s="57" t="s">
        <v>20</v>
      </c>
      <c r="AB355" s="73" t="s">
        <v>38</v>
      </c>
      <c r="AC355" s="66">
        <v>2000</v>
      </c>
      <c r="AD355" s="43">
        <v>86</v>
      </c>
      <c r="AE355" s="60"/>
      <c r="AF355" s="2">
        <v>4834.2299999999996</v>
      </c>
      <c r="AG355" s="61" t="s">
        <v>1213</v>
      </c>
      <c r="AH355" s="49" t="s">
        <v>1197</v>
      </c>
      <c r="AI355" s="62" t="s">
        <v>1214</v>
      </c>
    </row>
    <row r="356" spans="1:35" ht="90" customHeight="1" x14ac:dyDescent="0.3">
      <c r="A356" s="80">
        <v>270</v>
      </c>
      <c r="B356" s="77">
        <v>539</v>
      </c>
      <c r="C356" s="64" t="s">
        <v>17</v>
      </c>
      <c r="D356" s="64" t="s">
        <v>109</v>
      </c>
      <c r="E356" s="64" t="s">
        <v>205</v>
      </c>
      <c r="F356" s="64">
        <v>49</v>
      </c>
      <c r="G356" s="64" t="s">
        <v>452</v>
      </c>
      <c r="H356" s="65" t="s">
        <v>19</v>
      </c>
      <c r="I356" s="65" t="s">
        <v>19</v>
      </c>
      <c r="J356" s="81" t="s">
        <v>19</v>
      </c>
      <c r="K356" s="64" t="s">
        <v>20</v>
      </c>
      <c r="L356" s="64" t="s">
        <v>21</v>
      </c>
      <c r="M356" s="66">
        <v>2000</v>
      </c>
      <c r="N356" s="66">
        <v>84</v>
      </c>
      <c r="O356" s="65" t="s">
        <v>19</v>
      </c>
      <c r="P356" s="84">
        <v>612.44000000000005</v>
      </c>
      <c r="Q356" s="80">
        <v>279</v>
      </c>
      <c r="R356" s="77">
        <v>539</v>
      </c>
      <c r="S356" s="64" t="s">
        <v>17</v>
      </c>
      <c r="T356" s="64" t="s">
        <v>109</v>
      </c>
      <c r="U356" s="57" t="s">
        <v>1286</v>
      </c>
      <c r="V356" s="58" t="s">
        <v>60</v>
      </c>
      <c r="W356" s="57" t="s">
        <v>452</v>
      </c>
      <c r="X356" s="57" t="s">
        <v>19</v>
      </c>
      <c r="Y356" s="57" t="s">
        <v>19</v>
      </c>
      <c r="Z356" s="57" t="s">
        <v>19</v>
      </c>
      <c r="AA356" s="57" t="s">
        <v>20</v>
      </c>
      <c r="AB356" s="73" t="s">
        <v>38</v>
      </c>
      <c r="AC356" s="66">
        <v>2000</v>
      </c>
      <c r="AD356" s="43">
        <v>84</v>
      </c>
      <c r="AE356" s="60"/>
      <c r="AF356" s="2">
        <v>4721.8100000000004</v>
      </c>
      <c r="AG356" s="61" t="s">
        <v>1213</v>
      </c>
      <c r="AH356" s="49" t="s">
        <v>1197</v>
      </c>
      <c r="AI356" s="62" t="s">
        <v>1214</v>
      </c>
    </row>
    <row r="357" spans="1:35" ht="90" customHeight="1" x14ac:dyDescent="0.3">
      <c r="A357" s="80">
        <v>271</v>
      </c>
      <c r="B357" s="77">
        <v>540</v>
      </c>
      <c r="C357" s="64" t="s">
        <v>17</v>
      </c>
      <c r="D357" s="64" t="s">
        <v>109</v>
      </c>
      <c r="E357" s="64" t="s">
        <v>424</v>
      </c>
      <c r="F357" s="64">
        <v>49</v>
      </c>
      <c r="G357" s="64" t="s">
        <v>453</v>
      </c>
      <c r="H357" s="65" t="s">
        <v>19</v>
      </c>
      <c r="I357" s="65" t="s">
        <v>19</v>
      </c>
      <c r="J357" s="77">
        <v>65665</v>
      </c>
      <c r="K357" s="64" t="s">
        <v>20</v>
      </c>
      <c r="L357" s="64" t="s">
        <v>21</v>
      </c>
      <c r="M357" s="66">
        <v>1100</v>
      </c>
      <c r="N357" s="66">
        <v>45</v>
      </c>
      <c r="O357" s="65" t="s">
        <v>19</v>
      </c>
      <c r="P357" s="84">
        <v>328.1</v>
      </c>
      <c r="Q357" s="80">
        <v>280</v>
      </c>
      <c r="R357" s="77">
        <v>540</v>
      </c>
      <c r="S357" s="64" t="s">
        <v>17</v>
      </c>
      <c r="T357" s="64" t="s">
        <v>109</v>
      </c>
      <c r="U357" s="57" t="s">
        <v>424</v>
      </c>
      <c r="V357" s="58" t="s">
        <v>60</v>
      </c>
      <c r="W357" s="57" t="s">
        <v>453</v>
      </c>
      <c r="X357" s="57" t="s">
        <v>19</v>
      </c>
      <c r="Y357" s="57" t="s">
        <v>19</v>
      </c>
      <c r="Z357" s="64">
        <v>65665</v>
      </c>
      <c r="AA357" s="57" t="s">
        <v>20</v>
      </c>
      <c r="AB357" s="59" t="s">
        <v>38</v>
      </c>
      <c r="AC357" s="66">
        <v>1100</v>
      </c>
      <c r="AD357" s="43">
        <v>45</v>
      </c>
      <c r="AE357" s="60"/>
      <c r="AF357" s="2">
        <v>2529.54</v>
      </c>
      <c r="AG357" s="61" t="s">
        <v>1213</v>
      </c>
      <c r="AH357" s="49" t="s">
        <v>1197</v>
      </c>
      <c r="AI357" s="62" t="s">
        <v>1214</v>
      </c>
    </row>
    <row r="358" spans="1:35" ht="90" customHeight="1" x14ac:dyDescent="0.3">
      <c r="A358" s="80">
        <v>272</v>
      </c>
      <c r="B358" s="77">
        <v>541</v>
      </c>
      <c r="C358" s="64" t="s">
        <v>17</v>
      </c>
      <c r="D358" s="64" t="s">
        <v>109</v>
      </c>
      <c r="E358" s="64" t="s">
        <v>454</v>
      </c>
      <c r="F358" s="64">
        <v>49</v>
      </c>
      <c r="G358" s="64" t="s">
        <v>455</v>
      </c>
      <c r="H358" s="65" t="s">
        <v>19</v>
      </c>
      <c r="I358" s="65" t="s">
        <v>19</v>
      </c>
      <c r="J358" s="77">
        <v>73783</v>
      </c>
      <c r="K358" s="64" t="s">
        <v>20</v>
      </c>
      <c r="L358" s="64" t="s">
        <v>21</v>
      </c>
      <c r="M358" s="66">
        <v>2000</v>
      </c>
      <c r="N358" s="66">
        <v>82</v>
      </c>
      <c r="O358" s="65" t="s">
        <v>19</v>
      </c>
      <c r="P358" s="84">
        <v>597.86</v>
      </c>
      <c r="Q358" s="80">
        <v>281</v>
      </c>
      <c r="R358" s="77">
        <v>541</v>
      </c>
      <c r="S358" s="64" t="s">
        <v>17</v>
      </c>
      <c r="T358" s="64" t="s">
        <v>109</v>
      </c>
      <c r="U358" s="64" t="s">
        <v>454</v>
      </c>
      <c r="V358" s="64">
        <v>49</v>
      </c>
      <c r="W358" s="64" t="s">
        <v>455</v>
      </c>
      <c r="X358" s="65" t="s">
        <v>19</v>
      </c>
      <c r="Y358" s="65" t="s">
        <v>19</v>
      </c>
      <c r="Z358" s="64">
        <v>73783</v>
      </c>
      <c r="AA358" s="64" t="s">
        <v>20</v>
      </c>
      <c r="AB358" s="73" t="s">
        <v>38</v>
      </c>
      <c r="AC358" s="66">
        <v>2000</v>
      </c>
      <c r="AD358" s="66">
        <v>82</v>
      </c>
      <c r="AE358" s="60"/>
      <c r="AF358" s="2">
        <v>4609.38</v>
      </c>
      <c r="AG358" s="61" t="s">
        <v>1213</v>
      </c>
      <c r="AH358" s="49" t="s">
        <v>1197</v>
      </c>
      <c r="AI358" s="62" t="s">
        <v>1214</v>
      </c>
    </row>
    <row r="359" spans="1:35" ht="90" customHeight="1" x14ac:dyDescent="0.3">
      <c r="A359" s="80">
        <v>273</v>
      </c>
      <c r="B359" s="77">
        <v>542</v>
      </c>
      <c r="C359" s="64" t="s">
        <v>17</v>
      </c>
      <c r="D359" s="64" t="s">
        <v>109</v>
      </c>
      <c r="E359" s="64" t="s">
        <v>456</v>
      </c>
      <c r="F359" s="64">
        <v>49</v>
      </c>
      <c r="G359" s="64" t="s">
        <v>457</v>
      </c>
      <c r="H359" s="65" t="s">
        <v>19</v>
      </c>
      <c r="I359" s="65" t="s">
        <v>19</v>
      </c>
      <c r="J359" s="77">
        <v>72976</v>
      </c>
      <c r="K359" s="64" t="s">
        <v>20</v>
      </c>
      <c r="L359" s="64" t="s">
        <v>21</v>
      </c>
      <c r="M359" s="66">
        <v>2000</v>
      </c>
      <c r="N359" s="66">
        <v>85</v>
      </c>
      <c r="O359" s="65" t="s">
        <v>19</v>
      </c>
      <c r="P359" s="84">
        <v>619.74</v>
      </c>
      <c r="Q359" s="80">
        <v>282</v>
      </c>
      <c r="R359" s="77">
        <v>542</v>
      </c>
      <c r="S359" s="64" t="s">
        <v>17</v>
      </c>
      <c r="T359" s="64" t="s">
        <v>109</v>
      </c>
      <c r="U359" s="64" t="s">
        <v>1109</v>
      </c>
      <c r="V359" s="64">
        <v>49</v>
      </c>
      <c r="W359" s="64" t="s">
        <v>457</v>
      </c>
      <c r="X359" s="65" t="s">
        <v>19</v>
      </c>
      <c r="Y359" s="65" t="s">
        <v>19</v>
      </c>
      <c r="Z359" s="64">
        <v>72976</v>
      </c>
      <c r="AA359" s="64" t="s">
        <v>20</v>
      </c>
      <c r="AB359" s="73" t="s">
        <v>38</v>
      </c>
      <c r="AC359" s="66">
        <v>2000</v>
      </c>
      <c r="AD359" s="66">
        <v>85</v>
      </c>
      <c r="AE359" s="60"/>
      <c r="AF359" s="2">
        <v>4778.0200000000004</v>
      </c>
      <c r="AG359" s="61" t="s">
        <v>1213</v>
      </c>
      <c r="AH359" s="49" t="s">
        <v>1197</v>
      </c>
      <c r="AI359" s="62" t="s">
        <v>1214</v>
      </c>
    </row>
    <row r="360" spans="1:35" ht="90" customHeight="1" x14ac:dyDescent="0.3">
      <c r="A360" s="80">
        <v>274</v>
      </c>
      <c r="B360" s="77">
        <v>543</v>
      </c>
      <c r="C360" s="64" t="s">
        <v>17</v>
      </c>
      <c r="D360" s="64" t="s">
        <v>109</v>
      </c>
      <c r="E360" s="64" t="s">
        <v>458</v>
      </c>
      <c r="F360" s="64">
        <v>49</v>
      </c>
      <c r="G360" s="64" t="s">
        <v>459</v>
      </c>
      <c r="H360" s="65" t="s">
        <v>19</v>
      </c>
      <c r="I360" s="65" t="s">
        <v>19</v>
      </c>
      <c r="J360" s="77">
        <v>45844</v>
      </c>
      <c r="K360" s="64" t="s">
        <v>460</v>
      </c>
      <c r="L360" s="64" t="s">
        <v>21</v>
      </c>
      <c r="M360" s="66">
        <v>1000</v>
      </c>
      <c r="N360" s="66">
        <v>72</v>
      </c>
      <c r="O360" s="65" t="s">
        <v>19</v>
      </c>
      <c r="P360" s="84">
        <v>524.95000000000005</v>
      </c>
      <c r="Q360" s="80">
        <v>283</v>
      </c>
      <c r="R360" s="77">
        <v>543</v>
      </c>
      <c r="S360" s="64" t="s">
        <v>17</v>
      </c>
      <c r="T360" s="64" t="s">
        <v>109</v>
      </c>
      <c r="U360" s="57" t="s">
        <v>364</v>
      </c>
      <c r="V360" s="58" t="s">
        <v>60</v>
      </c>
      <c r="W360" s="57" t="s">
        <v>1176</v>
      </c>
      <c r="X360" s="57" t="s">
        <v>19</v>
      </c>
      <c r="Y360" s="57" t="s">
        <v>19</v>
      </c>
      <c r="Z360" s="64">
        <v>45844</v>
      </c>
      <c r="AA360" s="57" t="s">
        <v>460</v>
      </c>
      <c r="AB360" s="59" t="s">
        <v>38</v>
      </c>
      <c r="AC360" s="66">
        <v>1000</v>
      </c>
      <c r="AD360" s="43">
        <v>72</v>
      </c>
      <c r="AE360" s="60"/>
      <c r="AF360" s="2">
        <v>4190.51</v>
      </c>
      <c r="AG360" s="61" t="s">
        <v>1213</v>
      </c>
      <c r="AH360" s="49" t="s">
        <v>1197</v>
      </c>
      <c r="AI360" s="62" t="s">
        <v>1214</v>
      </c>
    </row>
    <row r="361" spans="1:35" ht="90" customHeight="1" x14ac:dyDescent="0.3">
      <c r="A361" s="80">
        <v>275</v>
      </c>
      <c r="B361" s="77">
        <v>544</v>
      </c>
      <c r="C361" s="64" t="s">
        <v>17</v>
      </c>
      <c r="D361" s="64" t="s">
        <v>109</v>
      </c>
      <c r="E361" s="64" t="s">
        <v>461</v>
      </c>
      <c r="F361" s="64">
        <v>49</v>
      </c>
      <c r="G361" s="64" t="s">
        <v>462</v>
      </c>
      <c r="H361" s="64">
        <v>51186</v>
      </c>
      <c r="I361" s="64">
        <v>51186</v>
      </c>
      <c r="J361" s="81" t="s">
        <v>19</v>
      </c>
      <c r="K361" s="64" t="s">
        <v>20</v>
      </c>
      <c r="L361" s="64" t="s">
        <v>21</v>
      </c>
      <c r="M361" s="66">
        <v>3000</v>
      </c>
      <c r="N361" s="66">
        <v>156</v>
      </c>
      <c r="O361" s="65" t="s">
        <v>19</v>
      </c>
      <c r="P361" s="84">
        <v>1137.4000000000001</v>
      </c>
      <c r="Q361" s="80">
        <v>284</v>
      </c>
      <c r="R361" s="77">
        <v>544</v>
      </c>
      <c r="S361" s="64" t="s">
        <v>17</v>
      </c>
      <c r="T361" s="64" t="s">
        <v>109</v>
      </c>
      <c r="U361" s="57" t="s">
        <v>461</v>
      </c>
      <c r="V361" s="58" t="s">
        <v>60</v>
      </c>
      <c r="W361" s="57" t="s">
        <v>1147</v>
      </c>
      <c r="X361" s="57">
        <v>51186</v>
      </c>
      <c r="Y361" s="57">
        <v>51186</v>
      </c>
      <c r="Z361" s="57" t="s">
        <v>37</v>
      </c>
      <c r="AA361" s="57" t="s">
        <v>20</v>
      </c>
      <c r="AB361" s="59" t="s">
        <v>38</v>
      </c>
      <c r="AC361" s="66">
        <v>3000</v>
      </c>
      <c r="AD361" s="43">
        <v>156</v>
      </c>
      <c r="AE361" s="60"/>
      <c r="AF361" s="2">
        <v>8769.07</v>
      </c>
      <c r="AG361" s="61" t="s">
        <v>1213</v>
      </c>
      <c r="AH361" s="49" t="s">
        <v>1197</v>
      </c>
      <c r="AI361" s="62" t="s">
        <v>1214</v>
      </c>
    </row>
    <row r="362" spans="1:35" ht="90" customHeight="1" x14ac:dyDescent="0.3">
      <c r="A362" s="80">
        <v>276</v>
      </c>
      <c r="B362" s="77">
        <v>545</v>
      </c>
      <c r="C362" s="64" t="s">
        <v>17</v>
      </c>
      <c r="D362" s="64" t="s">
        <v>109</v>
      </c>
      <c r="E362" s="64" t="s">
        <v>357</v>
      </c>
      <c r="F362" s="64">
        <v>49</v>
      </c>
      <c r="G362" s="64" t="s">
        <v>463</v>
      </c>
      <c r="H362" s="65" t="s">
        <v>19</v>
      </c>
      <c r="I362" s="65" t="s">
        <v>19</v>
      </c>
      <c r="J362" s="77">
        <v>65275</v>
      </c>
      <c r="K362" s="64" t="s">
        <v>20</v>
      </c>
      <c r="L362" s="64" t="s">
        <v>21</v>
      </c>
      <c r="M362" s="66">
        <v>3000</v>
      </c>
      <c r="N362" s="66">
        <v>182</v>
      </c>
      <c r="O362" s="65" t="s">
        <v>19</v>
      </c>
      <c r="P362" s="84">
        <v>1326.96</v>
      </c>
      <c r="Q362" s="80">
        <v>285</v>
      </c>
      <c r="R362" s="77">
        <v>545</v>
      </c>
      <c r="S362" s="64" t="s">
        <v>17</v>
      </c>
      <c r="T362" s="64" t="s">
        <v>109</v>
      </c>
      <c r="U362" s="64" t="s">
        <v>357</v>
      </c>
      <c r="V362" s="64">
        <v>49</v>
      </c>
      <c r="W362" s="64" t="s">
        <v>463</v>
      </c>
      <c r="X362" s="65" t="s">
        <v>19</v>
      </c>
      <c r="Y362" s="65" t="s">
        <v>19</v>
      </c>
      <c r="Z362" s="64">
        <v>65275</v>
      </c>
      <c r="AA362" s="64" t="s">
        <v>20</v>
      </c>
      <c r="AB362" s="73" t="s">
        <v>38</v>
      </c>
      <c r="AC362" s="66">
        <v>3000</v>
      </c>
      <c r="AD362" s="66">
        <v>182</v>
      </c>
      <c r="AE362" s="60"/>
      <c r="AF362" s="2">
        <v>10230.58</v>
      </c>
      <c r="AG362" s="61" t="s">
        <v>1213</v>
      </c>
      <c r="AH362" s="49" t="s">
        <v>1197</v>
      </c>
      <c r="AI362" s="62" t="s">
        <v>1214</v>
      </c>
    </row>
    <row r="363" spans="1:35" ht="90" customHeight="1" x14ac:dyDescent="0.3">
      <c r="A363" s="80">
        <v>277</v>
      </c>
      <c r="B363" s="77">
        <v>546</v>
      </c>
      <c r="C363" s="64" t="s">
        <v>17</v>
      </c>
      <c r="D363" s="64" t="s">
        <v>109</v>
      </c>
      <c r="E363" s="64" t="s">
        <v>464</v>
      </c>
      <c r="F363" s="64">
        <v>49</v>
      </c>
      <c r="G363" s="64" t="s">
        <v>465</v>
      </c>
      <c r="H363" s="65" t="s">
        <v>19</v>
      </c>
      <c r="I363" s="65" t="s">
        <v>19</v>
      </c>
      <c r="J363" s="77">
        <v>69147</v>
      </c>
      <c r="K363" s="64" t="s">
        <v>20</v>
      </c>
      <c r="L363" s="64" t="s">
        <v>21</v>
      </c>
      <c r="M363" s="66">
        <v>1600</v>
      </c>
      <c r="N363" s="66">
        <v>99</v>
      </c>
      <c r="O363" s="65" t="s">
        <v>19</v>
      </c>
      <c r="P363" s="84">
        <v>721.81</v>
      </c>
      <c r="Q363" s="80">
        <v>286</v>
      </c>
      <c r="R363" s="77">
        <v>546</v>
      </c>
      <c r="S363" s="64" t="s">
        <v>17</v>
      </c>
      <c r="T363" s="64" t="s">
        <v>109</v>
      </c>
      <c r="U363" s="64" t="s">
        <v>1287</v>
      </c>
      <c r="V363" s="64">
        <v>49</v>
      </c>
      <c r="W363" s="64" t="s">
        <v>465</v>
      </c>
      <c r="X363" s="65" t="s">
        <v>19</v>
      </c>
      <c r="Y363" s="65" t="s">
        <v>19</v>
      </c>
      <c r="Z363" s="64">
        <v>69147</v>
      </c>
      <c r="AA363" s="64" t="s">
        <v>20</v>
      </c>
      <c r="AB363" s="73" t="s">
        <v>38</v>
      </c>
      <c r="AC363" s="66">
        <v>1600</v>
      </c>
      <c r="AD363" s="66">
        <v>99</v>
      </c>
      <c r="AE363" s="60"/>
      <c r="AF363" s="2">
        <v>5564.99</v>
      </c>
      <c r="AG363" s="61" t="s">
        <v>1213</v>
      </c>
      <c r="AH363" s="49" t="s">
        <v>1197</v>
      </c>
      <c r="AI363" s="62" t="s">
        <v>1214</v>
      </c>
    </row>
    <row r="364" spans="1:35" ht="90" customHeight="1" x14ac:dyDescent="0.3">
      <c r="A364" s="80">
        <v>278</v>
      </c>
      <c r="B364" s="77">
        <v>547</v>
      </c>
      <c r="C364" s="64" t="s">
        <v>17</v>
      </c>
      <c r="D364" s="64" t="s">
        <v>109</v>
      </c>
      <c r="E364" s="64" t="s">
        <v>112</v>
      </c>
      <c r="F364" s="64">
        <v>49</v>
      </c>
      <c r="G364" s="64" t="s">
        <v>466</v>
      </c>
      <c r="H364" s="65" t="s">
        <v>19</v>
      </c>
      <c r="I364" s="65" t="s">
        <v>19</v>
      </c>
      <c r="J364" s="81" t="s">
        <v>19</v>
      </c>
      <c r="K364" s="64" t="s">
        <v>20</v>
      </c>
      <c r="L364" s="64" t="s">
        <v>21</v>
      </c>
      <c r="M364" s="66">
        <v>1600</v>
      </c>
      <c r="N364" s="66">
        <v>91</v>
      </c>
      <c r="O364" s="65" t="s">
        <v>19</v>
      </c>
      <c r="P364" s="84">
        <v>663.48</v>
      </c>
      <c r="Q364" s="80">
        <v>287</v>
      </c>
      <c r="R364" s="77">
        <v>547</v>
      </c>
      <c r="S364" s="64" t="s">
        <v>17</v>
      </c>
      <c r="T364" s="64" t="s">
        <v>109</v>
      </c>
      <c r="U364" s="57" t="s">
        <v>1255</v>
      </c>
      <c r="V364" s="58" t="s">
        <v>60</v>
      </c>
      <c r="W364" s="57" t="s">
        <v>466</v>
      </c>
      <c r="X364" s="57" t="s">
        <v>19</v>
      </c>
      <c r="Y364" s="57" t="s">
        <v>19</v>
      </c>
      <c r="Z364" s="57" t="s">
        <v>37</v>
      </c>
      <c r="AA364" s="57" t="s">
        <v>20</v>
      </c>
      <c r="AB364" s="59" t="s">
        <v>38</v>
      </c>
      <c r="AC364" s="66">
        <v>1600</v>
      </c>
      <c r="AD364" s="43">
        <v>91</v>
      </c>
      <c r="AE364" s="60"/>
      <c r="AF364" s="2">
        <v>5115.29</v>
      </c>
      <c r="AG364" s="61" t="s">
        <v>1213</v>
      </c>
      <c r="AH364" s="49" t="s">
        <v>1197</v>
      </c>
      <c r="AI364" s="62" t="s">
        <v>1214</v>
      </c>
    </row>
    <row r="365" spans="1:35" ht="90" customHeight="1" x14ac:dyDescent="0.3">
      <c r="A365" s="80">
        <v>279</v>
      </c>
      <c r="B365" s="77">
        <v>548</v>
      </c>
      <c r="C365" s="64" t="s">
        <v>17</v>
      </c>
      <c r="D365" s="64" t="s">
        <v>109</v>
      </c>
      <c r="E365" s="64" t="s">
        <v>467</v>
      </c>
      <c r="F365" s="64">
        <v>49</v>
      </c>
      <c r="G365" s="64" t="s">
        <v>468</v>
      </c>
      <c r="H365" s="65" t="s">
        <v>19</v>
      </c>
      <c r="I365" s="65" t="s">
        <v>19</v>
      </c>
      <c r="J365" s="77">
        <v>64365</v>
      </c>
      <c r="K365" s="64" t="s">
        <v>20</v>
      </c>
      <c r="L365" s="64" t="s">
        <v>21</v>
      </c>
      <c r="M365" s="66">
        <v>1386</v>
      </c>
      <c r="N365" s="66">
        <v>69</v>
      </c>
      <c r="O365" s="65" t="s">
        <v>19</v>
      </c>
      <c r="P365" s="84">
        <v>503.08</v>
      </c>
      <c r="Q365" s="80">
        <v>288</v>
      </c>
      <c r="R365" s="77">
        <v>548</v>
      </c>
      <c r="S365" s="64" t="s">
        <v>17</v>
      </c>
      <c r="T365" s="64" t="s">
        <v>109</v>
      </c>
      <c r="U365" s="64" t="s">
        <v>1288</v>
      </c>
      <c r="V365" s="64">
        <v>49</v>
      </c>
      <c r="W365" s="64" t="s">
        <v>468</v>
      </c>
      <c r="X365" s="65" t="s">
        <v>19</v>
      </c>
      <c r="Y365" s="65" t="s">
        <v>19</v>
      </c>
      <c r="Z365" s="64">
        <v>64365</v>
      </c>
      <c r="AA365" s="64" t="s">
        <v>20</v>
      </c>
      <c r="AB365" s="73" t="s">
        <v>38</v>
      </c>
      <c r="AC365" s="66">
        <v>1386</v>
      </c>
      <c r="AD365" s="66">
        <v>69</v>
      </c>
      <c r="AE365" s="60"/>
      <c r="AF365" s="2">
        <v>3878.63</v>
      </c>
      <c r="AG365" s="61" t="s">
        <v>1213</v>
      </c>
      <c r="AH365" s="49" t="s">
        <v>1197</v>
      </c>
      <c r="AI365" s="62" t="s">
        <v>1214</v>
      </c>
    </row>
    <row r="366" spans="1:35" ht="90" customHeight="1" x14ac:dyDescent="0.3">
      <c r="A366" s="80">
        <v>280</v>
      </c>
      <c r="B366" s="77">
        <v>549</v>
      </c>
      <c r="C366" s="64" t="s">
        <v>17</v>
      </c>
      <c r="D366" s="64" t="s">
        <v>109</v>
      </c>
      <c r="E366" s="64" t="s">
        <v>469</v>
      </c>
      <c r="F366" s="64">
        <v>49</v>
      </c>
      <c r="G366" s="64" t="s">
        <v>470</v>
      </c>
      <c r="H366" s="65" t="s">
        <v>19</v>
      </c>
      <c r="I366" s="65" t="s">
        <v>19</v>
      </c>
      <c r="J366" s="77">
        <v>67836</v>
      </c>
      <c r="K366" s="64" t="s">
        <v>20</v>
      </c>
      <c r="L366" s="64" t="s">
        <v>21</v>
      </c>
      <c r="M366" s="66">
        <v>1390</v>
      </c>
      <c r="N366" s="66">
        <v>53</v>
      </c>
      <c r="O366" s="65" t="s">
        <v>19</v>
      </c>
      <c r="P366" s="84">
        <v>386.42</v>
      </c>
      <c r="Q366" s="80">
        <v>289</v>
      </c>
      <c r="R366" s="77">
        <v>549</v>
      </c>
      <c r="S366" s="64" t="s">
        <v>17</v>
      </c>
      <c r="T366" s="64" t="s">
        <v>109</v>
      </c>
      <c r="U366" s="64" t="s">
        <v>1289</v>
      </c>
      <c r="V366" s="64">
        <v>49</v>
      </c>
      <c r="W366" s="64" t="s">
        <v>470</v>
      </c>
      <c r="X366" s="65" t="s">
        <v>19</v>
      </c>
      <c r="Y366" s="65" t="s">
        <v>19</v>
      </c>
      <c r="Z366" s="64">
        <v>67836</v>
      </c>
      <c r="AA366" s="64" t="s">
        <v>20</v>
      </c>
      <c r="AB366" s="73" t="s">
        <v>38</v>
      </c>
      <c r="AC366" s="66">
        <v>1390</v>
      </c>
      <c r="AD366" s="66">
        <v>53</v>
      </c>
      <c r="AE366" s="60"/>
      <c r="AF366" s="2">
        <v>2979.24</v>
      </c>
      <c r="AG366" s="61" t="s">
        <v>1213</v>
      </c>
      <c r="AH366" s="49" t="s">
        <v>1197</v>
      </c>
      <c r="AI366" s="62" t="s">
        <v>1214</v>
      </c>
    </row>
    <row r="367" spans="1:35" ht="90" customHeight="1" x14ac:dyDescent="0.3">
      <c r="A367" s="80">
        <v>281</v>
      </c>
      <c r="B367" s="77">
        <v>550</v>
      </c>
      <c r="C367" s="64" t="s">
        <v>17</v>
      </c>
      <c r="D367" s="64" t="s">
        <v>109</v>
      </c>
      <c r="E367" s="64" t="s">
        <v>471</v>
      </c>
      <c r="F367" s="64">
        <v>49</v>
      </c>
      <c r="G367" s="64" t="s">
        <v>472</v>
      </c>
      <c r="H367" s="65" t="s">
        <v>19</v>
      </c>
      <c r="I367" s="65" t="s">
        <v>19</v>
      </c>
      <c r="J367" s="77">
        <v>68229</v>
      </c>
      <c r="K367" s="64" t="s">
        <v>20</v>
      </c>
      <c r="L367" s="64" t="s">
        <v>21</v>
      </c>
      <c r="M367" s="66">
        <v>3260</v>
      </c>
      <c r="N367" s="66">
        <v>56</v>
      </c>
      <c r="O367" s="65" t="s">
        <v>19</v>
      </c>
      <c r="P367" s="84">
        <v>408.3</v>
      </c>
      <c r="Q367" s="80">
        <v>290</v>
      </c>
      <c r="R367" s="77">
        <v>550</v>
      </c>
      <c r="S367" s="64" t="s">
        <v>17</v>
      </c>
      <c r="T367" s="64" t="s">
        <v>109</v>
      </c>
      <c r="U367" s="64" t="s">
        <v>1290</v>
      </c>
      <c r="V367" s="64">
        <v>49</v>
      </c>
      <c r="W367" s="64" t="s">
        <v>472</v>
      </c>
      <c r="X367" s="65" t="s">
        <v>19</v>
      </c>
      <c r="Y367" s="65" t="s">
        <v>19</v>
      </c>
      <c r="Z367" s="64">
        <v>68229</v>
      </c>
      <c r="AA367" s="64" t="s">
        <v>20</v>
      </c>
      <c r="AB367" s="73" t="s">
        <v>38</v>
      </c>
      <c r="AC367" s="66">
        <v>3260</v>
      </c>
      <c r="AD367" s="66">
        <v>56</v>
      </c>
      <c r="AE367" s="60"/>
      <c r="AF367" s="2">
        <v>3147.87</v>
      </c>
      <c r="AG367" s="61" t="s">
        <v>1213</v>
      </c>
      <c r="AH367" s="49" t="s">
        <v>1197</v>
      </c>
      <c r="AI367" s="62" t="s">
        <v>1214</v>
      </c>
    </row>
    <row r="368" spans="1:35" ht="90" customHeight="1" x14ac:dyDescent="0.3">
      <c r="A368" s="80">
        <v>282</v>
      </c>
      <c r="B368" s="77">
        <v>551</v>
      </c>
      <c r="C368" s="64" t="s">
        <v>17</v>
      </c>
      <c r="D368" s="64" t="s">
        <v>109</v>
      </c>
      <c r="E368" s="64" t="s">
        <v>473</v>
      </c>
      <c r="F368" s="64">
        <v>49</v>
      </c>
      <c r="G368" s="64" t="s">
        <v>474</v>
      </c>
      <c r="H368" s="65" t="s">
        <v>19</v>
      </c>
      <c r="I368" s="65" t="s">
        <v>19</v>
      </c>
      <c r="J368" s="77">
        <v>45844</v>
      </c>
      <c r="K368" s="64" t="s">
        <v>20</v>
      </c>
      <c r="L368" s="64" t="s">
        <v>21</v>
      </c>
      <c r="M368" s="66">
        <v>1000</v>
      </c>
      <c r="N368" s="66">
        <v>12</v>
      </c>
      <c r="O368" s="65" t="s">
        <v>19</v>
      </c>
      <c r="P368" s="84">
        <v>87.49</v>
      </c>
      <c r="Q368" s="80">
        <v>291</v>
      </c>
      <c r="R368" s="77">
        <v>551</v>
      </c>
      <c r="S368" s="64" t="s">
        <v>17</v>
      </c>
      <c r="T368" s="64" t="s">
        <v>109</v>
      </c>
      <c r="U368" s="64" t="s">
        <v>364</v>
      </c>
      <c r="V368" s="64">
        <v>49</v>
      </c>
      <c r="W368" s="64" t="s">
        <v>474</v>
      </c>
      <c r="X368" s="65" t="s">
        <v>19</v>
      </c>
      <c r="Y368" s="65" t="s">
        <v>19</v>
      </c>
      <c r="Z368" s="64">
        <v>45844</v>
      </c>
      <c r="AA368" s="64" t="s">
        <v>20</v>
      </c>
      <c r="AB368" s="73" t="s">
        <v>38</v>
      </c>
      <c r="AC368" s="66">
        <v>1000</v>
      </c>
      <c r="AD368" s="66">
        <v>12</v>
      </c>
      <c r="AE368" s="60"/>
      <c r="AF368" s="2">
        <v>674.54</v>
      </c>
      <c r="AG368" s="61" t="s">
        <v>1213</v>
      </c>
      <c r="AH368" s="49" t="s">
        <v>1197</v>
      </c>
      <c r="AI368" s="62" t="s">
        <v>1214</v>
      </c>
    </row>
    <row r="369" spans="1:35" ht="90" customHeight="1" x14ac:dyDescent="0.3">
      <c r="A369" s="80">
        <v>283</v>
      </c>
      <c r="B369" s="77">
        <v>552</v>
      </c>
      <c r="C369" s="64" t="s">
        <v>17</v>
      </c>
      <c r="D369" s="64" t="s">
        <v>109</v>
      </c>
      <c r="E369" s="64" t="s">
        <v>475</v>
      </c>
      <c r="F369" s="64">
        <v>49</v>
      </c>
      <c r="G369" s="64" t="s">
        <v>476</v>
      </c>
      <c r="H369" s="65" t="s">
        <v>19</v>
      </c>
      <c r="I369" s="65" t="s">
        <v>19</v>
      </c>
      <c r="J369" s="77">
        <v>74587</v>
      </c>
      <c r="K369" s="64" t="s">
        <v>20</v>
      </c>
      <c r="L369" s="64" t="s">
        <v>21</v>
      </c>
      <c r="M369" s="66">
        <v>960</v>
      </c>
      <c r="N369" s="66">
        <v>11</v>
      </c>
      <c r="O369" s="65" t="s">
        <v>19</v>
      </c>
      <c r="P369" s="84">
        <v>80.2</v>
      </c>
      <c r="Q369" s="80">
        <v>292</v>
      </c>
      <c r="R369" s="77">
        <v>552</v>
      </c>
      <c r="S369" s="64" t="s">
        <v>17</v>
      </c>
      <c r="T369" s="64" t="s">
        <v>109</v>
      </c>
      <c r="U369" s="64" t="s">
        <v>1291</v>
      </c>
      <c r="V369" s="64">
        <v>49</v>
      </c>
      <c r="W369" s="64" t="s">
        <v>476</v>
      </c>
      <c r="X369" s="65" t="s">
        <v>19</v>
      </c>
      <c r="Y369" s="65" t="s">
        <v>19</v>
      </c>
      <c r="Z369" s="64">
        <v>74587</v>
      </c>
      <c r="AA369" s="64" t="s">
        <v>20</v>
      </c>
      <c r="AB369" s="73" t="s">
        <v>38</v>
      </c>
      <c r="AC369" s="66">
        <v>960</v>
      </c>
      <c r="AD369" s="66">
        <v>11</v>
      </c>
      <c r="AE369" s="60"/>
      <c r="AF369" s="2">
        <v>618.33000000000004</v>
      </c>
      <c r="AG369" s="61" t="s">
        <v>1213</v>
      </c>
      <c r="AH369" s="49" t="s">
        <v>1197</v>
      </c>
      <c r="AI369" s="62" t="s">
        <v>1214</v>
      </c>
    </row>
    <row r="370" spans="1:35" ht="90" customHeight="1" x14ac:dyDescent="0.3">
      <c r="A370" s="80">
        <v>284</v>
      </c>
      <c r="B370" s="77">
        <v>554</v>
      </c>
      <c r="C370" s="64" t="s">
        <v>17</v>
      </c>
      <c r="D370" s="64" t="s">
        <v>109</v>
      </c>
      <c r="E370" s="64" t="s">
        <v>477</v>
      </c>
      <c r="F370" s="64">
        <v>49</v>
      </c>
      <c r="G370" s="64" t="s">
        <v>478</v>
      </c>
      <c r="H370" s="65" t="s">
        <v>19</v>
      </c>
      <c r="I370" s="65" t="s">
        <v>19</v>
      </c>
      <c r="J370" s="77">
        <v>72924</v>
      </c>
      <c r="K370" s="64" t="s">
        <v>20</v>
      </c>
      <c r="L370" s="64" t="s">
        <v>21</v>
      </c>
      <c r="M370" s="66">
        <v>2250</v>
      </c>
      <c r="N370" s="66">
        <v>26</v>
      </c>
      <c r="O370" s="65" t="s">
        <v>19</v>
      </c>
      <c r="P370" s="84">
        <v>189.57</v>
      </c>
      <c r="Q370" s="80">
        <v>293</v>
      </c>
      <c r="R370" s="77">
        <v>554</v>
      </c>
      <c r="S370" s="64" t="s">
        <v>17</v>
      </c>
      <c r="T370" s="64" t="s">
        <v>109</v>
      </c>
      <c r="U370" s="64" t="s">
        <v>1292</v>
      </c>
      <c r="V370" s="64">
        <v>49</v>
      </c>
      <c r="W370" s="64" t="s">
        <v>478</v>
      </c>
      <c r="X370" s="65" t="s">
        <v>19</v>
      </c>
      <c r="Y370" s="65" t="s">
        <v>19</v>
      </c>
      <c r="Z370" s="64">
        <v>72924</v>
      </c>
      <c r="AA370" s="64" t="s">
        <v>20</v>
      </c>
      <c r="AB370" s="73" t="s">
        <v>38</v>
      </c>
      <c r="AC370" s="66">
        <v>2250</v>
      </c>
      <c r="AD370" s="66">
        <v>26</v>
      </c>
      <c r="AE370" s="60"/>
      <c r="AF370" s="2">
        <v>1461.51</v>
      </c>
      <c r="AG370" s="61" t="s">
        <v>1213</v>
      </c>
      <c r="AH370" s="49" t="s">
        <v>1197</v>
      </c>
      <c r="AI370" s="62" t="s">
        <v>1214</v>
      </c>
    </row>
    <row r="371" spans="1:35" ht="90" customHeight="1" x14ac:dyDescent="0.3">
      <c r="A371" s="80">
        <v>285</v>
      </c>
      <c r="B371" s="77">
        <v>555</v>
      </c>
      <c r="C371" s="64" t="s">
        <v>17</v>
      </c>
      <c r="D371" s="64" t="s">
        <v>109</v>
      </c>
      <c r="E371" s="64" t="s">
        <v>271</v>
      </c>
      <c r="F371" s="64">
        <v>49</v>
      </c>
      <c r="G371" s="64" t="s">
        <v>479</v>
      </c>
      <c r="H371" s="65" t="s">
        <v>19</v>
      </c>
      <c r="I371" s="65" t="s">
        <v>19</v>
      </c>
      <c r="J371" s="77">
        <v>64369</v>
      </c>
      <c r="K371" s="64" t="s">
        <v>20</v>
      </c>
      <c r="L371" s="64" t="s">
        <v>21</v>
      </c>
      <c r="M371" s="66">
        <v>1057</v>
      </c>
      <c r="N371" s="66">
        <v>12</v>
      </c>
      <c r="O371" s="65" t="s">
        <v>19</v>
      </c>
      <c r="P371" s="84">
        <v>87.49</v>
      </c>
      <c r="Q371" s="80">
        <v>294</v>
      </c>
      <c r="R371" s="77">
        <v>555</v>
      </c>
      <c r="S371" s="64" t="s">
        <v>17</v>
      </c>
      <c r="T371" s="64" t="s">
        <v>109</v>
      </c>
      <c r="U371" s="57" t="s">
        <v>271</v>
      </c>
      <c r="V371" s="58" t="s">
        <v>60</v>
      </c>
      <c r="W371" s="57" t="s">
        <v>479</v>
      </c>
      <c r="X371" s="57" t="s">
        <v>19</v>
      </c>
      <c r="Y371" s="57" t="s">
        <v>19</v>
      </c>
      <c r="Z371" s="64">
        <v>64369</v>
      </c>
      <c r="AA371" s="57" t="s">
        <v>20</v>
      </c>
      <c r="AB371" s="59" t="s">
        <v>38</v>
      </c>
      <c r="AC371" s="66">
        <v>1057</v>
      </c>
      <c r="AD371" s="43">
        <v>12</v>
      </c>
      <c r="AE371" s="60"/>
      <c r="AF371" s="2">
        <v>674.54</v>
      </c>
      <c r="AG371" s="61" t="s">
        <v>1213</v>
      </c>
      <c r="AH371" s="49" t="s">
        <v>1197</v>
      </c>
      <c r="AI371" s="62" t="s">
        <v>1214</v>
      </c>
    </row>
    <row r="372" spans="1:35" ht="72" x14ac:dyDescent="0.3">
      <c r="A372" s="80">
        <v>286</v>
      </c>
      <c r="B372" s="77">
        <v>556</v>
      </c>
      <c r="C372" s="64" t="s">
        <v>17</v>
      </c>
      <c r="D372" s="64" t="s">
        <v>109</v>
      </c>
      <c r="E372" s="64" t="s">
        <v>480</v>
      </c>
      <c r="F372" s="64">
        <v>49</v>
      </c>
      <c r="G372" s="64" t="s">
        <v>481</v>
      </c>
      <c r="H372" s="65" t="s">
        <v>19</v>
      </c>
      <c r="I372" s="65" t="s">
        <v>19</v>
      </c>
      <c r="J372" s="77">
        <v>46318</v>
      </c>
      <c r="K372" s="64" t="s">
        <v>20</v>
      </c>
      <c r="L372" s="64" t="s">
        <v>21</v>
      </c>
      <c r="M372" s="66">
        <v>3000</v>
      </c>
      <c r="N372" s="66">
        <v>34</v>
      </c>
      <c r="O372" s="65" t="s">
        <v>19</v>
      </c>
      <c r="P372" s="84">
        <v>247.89</v>
      </c>
      <c r="Q372" s="80">
        <v>295</v>
      </c>
      <c r="R372" s="77">
        <v>556</v>
      </c>
      <c r="S372" s="64" t="s">
        <v>17</v>
      </c>
      <c r="T372" s="64" t="s">
        <v>109</v>
      </c>
      <c r="U372" s="64" t="s">
        <v>1377</v>
      </c>
      <c r="V372" s="64">
        <v>49</v>
      </c>
      <c r="W372" s="64" t="s">
        <v>481</v>
      </c>
      <c r="X372" s="41" t="s">
        <v>37</v>
      </c>
      <c r="Y372" s="41" t="s">
        <v>37</v>
      </c>
      <c r="Z372" s="41">
        <v>46318</v>
      </c>
      <c r="AA372" s="57" t="s">
        <v>20</v>
      </c>
      <c r="AB372" s="59" t="s">
        <v>38</v>
      </c>
      <c r="AC372" s="66">
        <v>3000</v>
      </c>
      <c r="AD372" s="43">
        <v>34</v>
      </c>
      <c r="AE372" s="60"/>
      <c r="AF372" s="2">
        <v>1911.21</v>
      </c>
      <c r="AG372" s="61" t="s">
        <v>1213</v>
      </c>
      <c r="AH372" s="49" t="s">
        <v>1197</v>
      </c>
      <c r="AI372" s="62" t="s">
        <v>1214</v>
      </c>
    </row>
    <row r="373" spans="1:35" ht="90" customHeight="1" x14ac:dyDescent="0.3">
      <c r="A373" s="80">
        <v>287</v>
      </c>
      <c r="B373" s="77">
        <v>557</v>
      </c>
      <c r="C373" s="64" t="s">
        <v>17</v>
      </c>
      <c r="D373" s="64" t="s">
        <v>109</v>
      </c>
      <c r="E373" s="64" t="s">
        <v>482</v>
      </c>
      <c r="F373" s="64">
        <v>49</v>
      </c>
      <c r="G373" s="64" t="s">
        <v>483</v>
      </c>
      <c r="H373" s="65" t="s">
        <v>19</v>
      </c>
      <c r="I373" s="65" t="s">
        <v>19</v>
      </c>
      <c r="J373" s="81" t="s">
        <v>19</v>
      </c>
      <c r="K373" s="64" t="s">
        <v>20</v>
      </c>
      <c r="L373" s="64" t="s">
        <v>21</v>
      </c>
      <c r="M373" s="66">
        <v>1507</v>
      </c>
      <c r="N373" s="66">
        <v>2</v>
      </c>
      <c r="O373" s="65" t="s">
        <v>19</v>
      </c>
      <c r="P373" s="84">
        <v>14.58</v>
      </c>
      <c r="Q373" s="80">
        <v>296</v>
      </c>
      <c r="R373" s="77">
        <v>557</v>
      </c>
      <c r="S373" s="64" t="s">
        <v>17</v>
      </c>
      <c r="T373" s="64" t="s">
        <v>109</v>
      </c>
      <c r="U373" s="57" t="s">
        <v>1255</v>
      </c>
      <c r="V373" s="58" t="s">
        <v>60</v>
      </c>
      <c r="W373" s="57" t="s">
        <v>483</v>
      </c>
      <c r="X373" s="57" t="s">
        <v>19</v>
      </c>
      <c r="Y373" s="57" t="s">
        <v>19</v>
      </c>
      <c r="Z373" s="57" t="s">
        <v>37</v>
      </c>
      <c r="AA373" s="57" t="s">
        <v>20</v>
      </c>
      <c r="AB373" s="59" t="s">
        <v>38</v>
      </c>
      <c r="AC373" s="66">
        <v>1507</v>
      </c>
      <c r="AD373" s="43">
        <v>2</v>
      </c>
      <c r="AE373" s="60"/>
      <c r="AF373" s="2">
        <v>112.42</v>
      </c>
      <c r="AG373" s="61" t="s">
        <v>1213</v>
      </c>
      <c r="AH373" s="49" t="s">
        <v>1197</v>
      </c>
      <c r="AI373" s="62" t="s">
        <v>1214</v>
      </c>
    </row>
    <row r="374" spans="1:35" ht="57.6" x14ac:dyDescent="0.3">
      <c r="A374" s="361">
        <v>288</v>
      </c>
      <c r="B374" s="370">
        <v>596</v>
      </c>
      <c r="C374" s="370" t="s">
        <v>17</v>
      </c>
      <c r="D374" s="370" t="s">
        <v>485</v>
      </c>
      <c r="E374" s="370" t="s">
        <v>41</v>
      </c>
      <c r="F374" s="370">
        <v>153</v>
      </c>
      <c r="G374" s="370">
        <v>561</v>
      </c>
      <c r="H374" s="370" t="s">
        <v>19</v>
      </c>
      <c r="I374" s="370" t="s">
        <v>19</v>
      </c>
      <c r="J374" s="370" t="s">
        <v>19</v>
      </c>
      <c r="K374" s="370" t="s">
        <v>20</v>
      </c>
      <c r="L374" s="370" t="s">
        <v>21</v>
      </c>
      <c r="M374" s="370"/>
      <c r="N374" s="370">
        <v>6633</v>
      </c>
      <c r="O374" s="370" t="s">
        <v>19</v>
      </c>
      <c r="P374" s="363">
        <v>133565.4</v>
      </c>
      <c r="Q374" s="80">
        <v>297</v>
      </c>
      <c r="R374" s="77">
        <v>596</v>
      </c>
      <c r="S374" s="64" t="s">
        <v>17</v>
      </c>
      <c r="T374" s="64" t="s">
        <v>485</v>
      </c>
      <c r="U374" s="57" t="s">
        <v>1299</v>
      </c>
      <c r="V374" s="40" t="s">
        <v>1232</v>
      </c>
      <c r="W374" s="41" t="s">
        <v>1300</v>
      </c>
      <c r="X374" s="57" t="s">
        <v>19</v>
      </c>
      <c r="Y374" s="57" t="s">
        <v>19</v>
      </c>
      <c r="Z374" s="57" t="s">
        <v>37</v>
      </c>
      <c r="AA374" s="41" t="s">
        <v>20</v>
      </c>
      <c r="AB374" s="41" t="s">
        <v>21</v>
      </c>
      <c r="AC374" s="66">
        <v>52977</v>
      </c>
      <c r="AD374" s="63">
        <v>832</v>
      </c>
      <c r="AE374" s="60"/>
      <c r="AF374" s="2">
        <v>16877.95</v>
      </c>
      <c r="AG374" s="61" t="s">
        <v>1213</v>
      </c>
      <c r="AH374" s="352" t="s">
        <v>1378</v>
      </c>
      <c r="AI374" s="354" t="s">
        <v>1217</v>
      </c>
    </row>
    <row r="375" spans="1:35" ht="57.6" x14ac:dyDescent="0.3">
      <c r="A375" s="374"/>
      <c r="B375" s="373"/>
      <c r="C375" s="373"/>
      <c r="D375" s="373"/>
      <c r="E375" s="373"/>
      <c r="F375" s="373"/>
      <c r="G375" s="373"/>
      <c r="H375" s="373"/>
      <c r="I375" s="373"/>
      <c r="J375" s="373"/>
      <c r="K375" s="373"/>
      <c r="L375" s="373"/>
      <c r="M375" s="373"/>
      <c r="N375" s="373"/>
      <c r="O375" s="373"/>
      <c r="P375" s="372"/>
      <c r="Q375" s="80">
        <v>298</v>
      </c>
      <c r="R375" s="77" t="s">
        <v>1296</v>
      </c>
      <c r="S375" s="64" t="s">
        <v>17</v>
      </c>
      <c r="T375" s="64" t="s">
        <v>485</v>
      </c>
      <c r="U375" s="57" t="s">
        <v>1299</v>
      </c>
      <c r="V375" s="40" t="s">
        <v>1232</v>
      </c>
      <c r="W375" s="41" t="s">
        <v>1301</v>
      </c>
      <c r="X375" s="57" t="s">
        <v>19</v>
      </c>
      <c r="Y375" s="57" t="s">
        <v>19</v>
      </c>
      <c r="Z375" s="57" t="s">
        <v>37</v>
      </c>
      <c r="AA375" s="41" t="s">
        <v>20</v>
      </c>
      <c r="AB375" s="41" t="s">
        <v>21</v>
      </c>
      <c r="AC375" s="66">
        <v>24546</v>
      </c>
      <c r="AD375" s="63">
        <v>2815</v>
      </c>
      <c r="AE375" s="60"/>
      <c r="AF375" s="2">
        <v>57105.09</v>
      </c>
      <c r="AG375" s="61" t="s">
        <v>1213</v>
      </c>
      <c r="AH375" s="375"/>
      <c r="AI375" s="376"/>
    </row>
    <row r="376" spans="1:35" ht="57.6" x14ac:dyDescent="0.3">
      <c r="A376" s="374"/>
      <c r="B376" s="373"/>
      <c r="C376" s="373"/>
      <c r="D376" s="373"/>
      <c r="E376" s="373"/>
      <c r="F376" s="373"/>
      <c r="G376" s="373"/>
      <c r="H376" s="373"/>
      <c r="I376" s="373"/>
      <c r="J376" s="373"/>
      <c r="K376" s="373"/>
      <c r="L376" s="373"/>
      <c r="M376" s="373"/>
      <c r="N376" s="373"/>
      <c r="O376" s="373"/>
      <c r="P376" s="372"/>
      <c r="Q376" s="80">
        <v>299</v>
      </c>
      <c r="R376" s="77" t="s">
        <v>1297</v>
      </c>
      <c r="S376" s="64" t="s">
        <v>17</v>
      </c>
      <c r="T376" s="64" t="s">
        <v>485</v>
      </c>
      <c r="U376" s="57" t="s">
        <v>1299</v>
      </c>
      <c r="V376" s="40" t="s">
        <v>1232</v>
      </c>
      <c r="W376" s="41">
        <v>561</v>
      </c>
      <c r="X376" s="57" t="s">
        <v>19</v>
      </c>
      <c r="Y376" s="57" t="s">
        <v>19</v>
      </c>
      <c r="Z376" s="57" t="s">
        <v>37</v>
      </c>
      <c r="AA376" s="41" t="s">
        <v>20</v>
      </c>
      <c r="AB376" s="41" t="s">
        <v>21</v>
      </c>
      <c r="AC376" s="66">
        <v>28973</v>
      </c>
      <c r="AD376" s="63">
        <v>316</v>
      </c>
      <c r="AE376" s="60"/>
      <c r="AF376" s="2">
        <v>6410.38</v>
      </c>
      <c r="AG376" s="61" t="s">
        <v>1213</v>
      </c>
      <c r="AH376" s="375"/>
      <c r="AI376" s="376"/>
    </row>
    <row r="377" spans="1:35" ht="57.6" x14ac:dyDescent="0.3">
      <c r="A377" s="362"/>
      <c r="B377" s="371"/>
      <c r="C377" s="371"/>
      <c r="D377" s="371"/>
      <c r="E377" s="371"/>
      <c r="F377" s="371"/>
      <c r="G377" s="371"/>
      <c r="H377" s="371"/>
      <c r="I377" s="371"/>
      <c r="J377" s="371"/>
      <c r="K377" s="371"/>
      <c r="L377" s="371"/>
      <c r="M377" s="371"/>
      <c r="N377" s="371"/>
      <c r="O377" s="371"/>
      <c r="P377" s="364"/>
      <c r="Q377" s="80">
        <v>300</v>
      </c>
      <c r="R377" s="77" t="s">
        <v>1298</v>
      </c>
      <c r="S377" s="64" t="s">
        <v>17</v>
      </c>
      <c r="T377" s="64" t="s">
        <v>485</v>
      </c>
      <c r="U377" s="57" t="s">
        <v>1299</v>
      </c>
      <c r="V377" s="40" t="s">
        <v>1232</v>
      </c>
      <c r="W377" s="41" t="s">
        <v>1304</v>
      </c>
      <c r="X377" s="57" t="s">
        <v>19</v>
      </c>
      <c r="Y377" s="57" t="s">
        <v>19</v>
      </c>
      <c r="Z377" s="57" t="s">
        <v>37</v>
      </c>
      <c r="AA377" s="41" t="s">
        <v>20</v>
      </c>
      <c r="AB377" s="41" t="s">
        <v>21</v>
      </c>
      <c r="AC377" s="66">
        <v>19918</v>
      </c>
      <c r="AD377" s="63">
        <v>704</v>
      </c>
      <c r="AE377" s="60"/>
      <c r="AF377" s="2">
        <v>14281.34</v>
      </c>
      <c r="AG377" s="61" t="s">
        <v>1213</v>
      </c>
      <c r="AH377" s="353"/>
      <c r="AI377" s="355"/>
    </row>
    <row r="378" spans="1:35" ht="75" customHeight="1" x14ac:dyDescent="0.3">
      <c r="A378" s="80">
        <v>289</v>
      </c>
      <c r="B378" s="77">
        <v>720</v>
      </c>
      <c r="C378" s="64" t="s">
        <v>17</v>
      </c>
      <c r="D378" s="64" t="s">
        <v>485</v>
      </c>
      <c r="E378" s="64" t="s">
        <v>489</v>
      </c>
      <c r="F378" s="64">
        <v>177</v>
      </c>
      <c r="G378" s="64" t="s">
        <v>490</v>
      </c>
      <c r="H378" s="65" t="s">
        <v>19</v>
      </c>
      <c r="I378" s="65" t="s">
        <v>19</v>
      </c>
      <c r="J378" s="77">
        <v>69590</v>
      </c>
      <c r="K378" s="64" t="s">
        <v>20</v>
      </c>
      <c r="L378" s="64" t="s">
        <v>21</v>
      </c>
      <c r="M378" s="66">
        <v>31301</v>
      </c>
      <c r="N378" s="66">
        <v>2322</v>
      </c>
      <c r="O378" s="64"/>
      <c r="P378" s="66">
        <v>46756.95</v>
      </c>
      <c r="Q378" s="80">
        <v>301</v>
      </c>
      <c r="R378" s="77">
        <v>720</v>
      </c>
      <c r="S378" s="64" t="s">
        <v>17</v>
      </c>
      <c r="T378" s="64" t="s">
        <v>485</v>
      </c>
      <c r="U378" s="41" t="s">
        <v>1293</v>
      </c>
      <c r="V378" s="40" t="s">
        <v>488</v>
      </c>
      <c r="W378" s="41" t="s">
        <v>490</v>
      </c>
      <c r="X378" s="41" t="s">
        <v>19</v>
      </c>
      <c r="Y378" s="41" t="s">
        <v>19</v>
      </c>
      <c r="Z378" s="41" t="s">
        <v>37</v>
      </c>
      <c r="AA378" s="64" t="s">
        <v>20</v>
      </c>
      <c r="AB378" s="41" t="s">
        <v>21</v>
      </c>
      <c r="AC378" s="66">
        <v>31300</v>
      </c>
      <c r="AD378" s="63">
        <v>2321</v>
      </c>
      <c r="AE378" s="60" t="s">
        <v>19</v>
      </c>
      <c r="AF378" s="2">
        <v>47083.81</v>
      </c>
      <c r="AG378" s="61" t="s">
        <v>1213</v>
      </c>
      <c r="AH378" s="49" t="s">
        <v>1204</v>
      </c>
      <c r="AI378" s="62" t="s">
        <v>1215</v>
      </c>
    </row>
    <row r="379" spans="1:35" ht="90" customHeight="1" x14ac:dyDescent="0.3">
      <c r="A379" s="80">
        <v>290</v>
      </c>
      <c r="B379" s="77">
        <v>728</v>
      </c>
      <c r="C379" s="64" t="s">
        <v>17</v>
      </c>
      <c r="D379" s="64" t="s">
        <v>485</v>
      </c>
      <c r="E379" s="64" t="s">
        <v>493</v>
      </c>
      <c r="F379" s="64">
        <v>177</v>
      </c>
      <c r="G379" s="64" t="s">
        <v>494</v>
      </c>
      <c r="H379" s="64">
        <v>3900</v>
      </c>
      <c r="I379" s="64">
        <v>58178</v>
      </c>
      <c r="J379" s="81" t="s">
        <v>19</v>
      </c>
      <c r="K379" s="64" t="s">
        <v>20</v>
      </c>
      <c r="L379" s="64" t="s">
        <v>21</v>
      </c>
      <c r="M379" s="66">
        <v>2950</v>
      </c>
      <c r="N379" s="66">
        <v>381</v>
      </c>
      <c r="O379" s="64"/>
      <c r="P379" s="66">
        <v>7672.01</v>
      </c>
      <c r="Q379" s="80">
        <v>302</v>
      </c>
      <c r="R379" s="77">
        <v>728</v>
      </c>
      <c r="S379" s="64" t="s">
        <v>17</v>
      </c>
      <c r="T379" s="64" t="s">
        <v>485</v>
      </c>
      <c r="U379" s="41" t="s">
        <v>495</v>
      </c>
      <c r="V379" s="40">
        <v>177</v>
      </c>
      <c r="W379" s="41" t="s">
        <v>496</v>
      </c>
      <c r="X379" s="41">
        <v>3900</v>
      </c>
      <c r="Y379" s="41">
        <v>58178</v>
      </c>
      <c r="Z379" s="41" t="s">
        <v>37</v>
      </c>
      <c r="AA379" s="64" t="s">
        <v>20</v>
      </c>
      <c r="AB379" s="68" t="s">
        <v>38</v>
      </c>
      <c r="AC379" s="66">
        <v>2950</v>
      </c>
      <c r="AD379" s="43">
        <v>381</v>
      </c>
      <c r="AE379" s="60" t="s">
        <v>19</v>
      </c>
      <c r="AF379" s="2">
        <v>32852.49</v>
      </c>
      <c r="AG379" s="61" t="s">
        <v>1213</v>
      </c>
      <c r="AH379" s="49" t="s">
        <v>1197</v>
      </c>
      <c r="AI379" s="62" t="s">
        <v>1214</v>
      </c>
    </row>
    <row r="380" spans="1:35" ht="90" customHeight="1" x14ac:dyDescent="0.3">
      <c r="A380" s="80">
        <v>291</v>
      </c>
      <c r="B380" s="77">
        <v>730</v>
      </c>
      <c r="C380" s="64" t="s">
        <v>17</v>
      </c>
      <c r="D380" s="64" t="s">
        <v>485</v>
      </c>
      <c r="E380" s="64" t="s">
        <v>497</v>
      </c>
      <c r="F380" s="64">
        <v>180</v>
      </c>
      <c r="G380" s="64" t="s">
        <v>498</v>
      </c>
      <c r="H380" s="64">
        <v>62667</v>
      </c>
      <c r="I380" s="64">
        <v>62667</v>
      </c>
      <c r="J380" s="77">
        <v>78504</v>
      </c>
      <c r="K380" s="64" t="s">
        <v>20</v>
      </c>
      <c r="L380" s="64" t="s">
        <v>21</v>
      </c>
      <c r="M380" s="66">
        <v>79050</v>
      </c>
      <c r="N380" s="66">
        <v>13453</v>
      </c>
      <c r="O380" s="64"/>
      <c r="P380" s="66">
        <v>270896.33</v>
      </c>
      <c r="Q380" s="80">
        <v>303</v>
      </c>
      <c r="R380" s="77">
        <v>730</v>
      </c>
      <c r="S380" s="64" t="s">
        <v>17</v>
      </c>
      <c r="T380" s="64" t="s">
        <v>485</v>
      </c>
      <c r="U380" s="41" t="s">
        <v>499</v>
      </c>
      <c r="V380" s="40" t="s">
        <v>500</v>
      </c>
      <c r="W380" s="41" t="s">
        <v>498</v>
      </c>
      <c r="X380" s="41">
        <v>62667</v>
      </c>
      <c r="Y380" s="41">
        <v>62667</v>
      </c>
      <c r="Z380" s="41" t="s">
        <v>37</v>
      </c>
      <c r="AA380" s="64" t="s">
        <v>20</v>
      </c>
      <c r="AB380" s="68" t="s">
        <v>38</v>
      </c>
      <c r="AC380" s="66">
        <v>79050</v>
      </c>
      <c r="AD380" s="43">
        <v>13453</v>
      </c>
      <c r="AE380" s="60" t="s">
        <v>19</v>
      </c>
      <c r="AF380" s="2">
        <v>1160011.83</v>
      </c>
      <c r="AG380" s="61" t="s">
        <v>1213</v>
      </c>
      <c r="AH380" s="49" t="s">
        <v>1197</v>
      </c>
      <c r="AI380" s="62" t="s">
        <v>1214</v>
      </c>
    </row>
    <row r="381" spans="1:35" ht="72" x14ac:dyDescent="0.3">
      <c r="A381" s="361">
        <v>292</v>
      </c>
      <c r="B381" s="370">
        <v>732</v>
      </c>
      <c r="C381" s="370" t="s">
        <v>17</v>
      </c>
      <c r="D381" s="370" t="s">
        <v>485</v>
      </c>
      <c r="E381" s="370" t="s">
        <v>502</v>
      </c>
      <c r="F381" s="370">
        <v>184</v>
      </c>
      <c r="G381" s="370" t="s">
        <v>19</v>
      </c>
      <c r="H381" s="370" t="s">
        <v>19</v>
      </c>
      <c r="I381" s="370">
        <v>52359</v>
      </c>
      <c r="J381" s="370" t="s">
        <v>19</v>
      </c>
      <c r="K381" s="370" t="s">
        <v>20</v>
      </c>
      <c r="L381" s="370" t="s">
        <v>1302</v>
      </c>
      <c r="M381" s="370">
        <v>85011</v>
      </c>
      <c r="N381" s="363">
        <v>20129</v>
      </c>
      <c r="O381" s="370"/>
      <c r="P381" s="363">
        <v>405327.61</v>
      </c>
      <c r="Q381" s="80">
        <v>304</v>
      </c>
      <c r="R381" s="77">
        <v>732</v>
      </c>
      <c r="S381" s="64" t="s">
        <v>17</v>
      </c>
      <c r="T381" s="64" t="s">
        <v>485</v>
      </c>
      <c r="U381" s="41" t="s">
        <v>503</v>
      </c>
      <c r="V381" s="40" t="s">
        <v>501</v>
      </c>
      <c r="W381" s="41" t="s">
        <v>504</v>
      </c>
      <c r="X381" s="41">
        <v>969</v>
      </c>
      <c r="Y381" s="41">
        <v>52322</v>
      </c>
      <c r="Z381" s="41" t="s">
        <v>37</v>
      </c>
      <c r="AA381" s="64" t="s">
        <v>20</v>
      </c>
      <c r="AB381" s="68" t="s">
        <v>38</v>
      </c>
      <c r="AC381" s="66">
        <v>13358</v>
      </c>
      <c r="AD381" s="63">
        <v>1119</v>
      </c>
      <c r="AE381" s="60" t="s">
        <v>19</v>
      </c>
      <c r="AF381" s="2">
        <v>96488.01</v>
      </c>
      <c r="AG381" s="61" t="s">
        <v>1213</v>
      </c>
      <c r="AH381" s="49" t="s">
        <v>1294</v>
      </c>
      <c r="AI381" s="62" t="s">
        <v>1217</v>
      </c>
    </row>
    <row r="382" spans="1:35" ht="72" x14ac:dyDescent="0.3">
      <c r="A382" s="374"/>
      <c r="B382" s="373"/>
      <c r="C382" s="373"/>
      <c r="D382" s="373"/>
      <c r="E382" s="373"/>
      <c r="F382" s="373"/>
      <c r="G382" s="373"/>
      <c r="H382" s="373"/>
      <c r="I382" s="373"/>
      <c r="J382" s="373"/>
      <c r="K382" s="373"/>
      <c r="L382" s="373"/>
      <c r="M382" s="373"/>
      <c r="N382" s="372"/>
      <c r="O382" s="373"/>
      <c r="P382" s="372"/>
      <c r="Q382" s="80">
        <v>305</v>
      </c>
      <c r="R382" s="77" t="s">
        <v>1382</v>
      </c>
      <c r="S382" s="64" t="s">
        <v>17</v>
      </c>
      <c r="T382" s="64" t="s">
        <v>485</v>
      </c>
      <c r="U382" s="41" t="s">
        <v>503</v>
      </c>
      <c r="V382" s="40" t="s">
        <v>501</v>
      </c>
      <c r="W382" s="41" t="s">
        <v>505</v>
      </c>
      <c r="X382" s="41">
        <v>973</v>
      </c>
      <c r="Y382" s="41">
        <v>52323</v>
      </c>
      <c r="Z382" s="41" t="s">
        <v>37</v>
      </c>
      <c r="AA382" s="64" t="s">
        <v>20</v>
      </c>
      <c r="AB382" s="68" t="s">
        <v>38</v>
      </c>
      <c r="AC382" s="66">
        <v>21195</v>
      </c>
      <c r="AD382" s="63">
        <v>13719</v>
      </c>
      <c r="AE382" s="60" t="s">
        <v>19</v>
      </c>
      <c r="AF382" s="2">
        <v>1182948.21</v>
      </c>
      <c r="AG382" s="61" t="s">
        <v>1213</v>
      </c>
      <c r="AH382" s="49" t="s">
        <v>1294</v>
      </c>
      <c r="AI382" s="62" t="s">
        <v>1295</v>
      </c>
    </row>
    <row r="383" spans="1:35" ht="72" x14ac:dyDescent="0.3">
      <c r="A383" s="374"/>
      <c r="B383" s="373"/>
      <c r="C383" s="373"/>
      <c r="D383" s="373"/>
      <c r="E383" s="373"/>
      <c r="F383" s="373"/>
      <c r="G383" s="373"/>
      <c r="H383" s="373"/>
      <c r="I383" s="373"/>
      <c r="J383" s="373"/>
      <c r="K383" s="373"/>
      <c r="L383" s="373"/>
      <c r="M383" s="373"/>
      <c r="N383" s="372"/>
      <c r="O383" s="373"/>
      <c r="P383" s="372"/>
      <c r="Q383" s="80">
        <v>306</v>
      </c>
      <c r="R383" s="77" t="s">
        <v>1383</v>
      </c>
      <c r="S383" s="64" t="s">
        <v>17</v>
      </c>
      <c r="T383" s="64" t="s">
        <v>485</v>
      </c>
      <c r="U383" s="41" t="s">
        <v>503</v>
      </c>
      <c r="V383" s="40" t="s">
        <v>501</v>
      </c>
      <c r="W383" s="41" t="s">
        <v>506</v>
      </c>
      <c r="X383" s="41">
        <v>1039</v>
      </c>
      <c r="Y383" s="41">
        <v>52324</v>
      </c>
      <c r="Z383" s="41" t="s">
        <v>37</v>
      </c>
      <c r="AA383" s="64" t="s">
        <v>20</v>
      </c>
      <c r="AB383" s="68" t="s">
        <v>38</v>
      </c>
      <c r="AC383" s="66">
        <v>5006</v>
      </c>
      <c r="AD383" s="63">
        <v>3075</v>
      </c>
      <c r="AE383" s="60" t="s">
        <v>19</v>
      </c>
      <c r="AF383" s="2">
        <v>265148.03000000003</v>
      </c>
      <c r="AG383" s="61" t="s">
        <v>1213</v>
      </c>
      <c r="AH383" s="49" t="s">
        <v>1294</v>
      </c>
      <c r="AI383" s="62" t="s">
        <v>1295</v>
      </c>
    </row>
    <row r="384" spans="1:35" ht="72" x14ac:dyDescent="0.3">
      <c r="A384" s="362"/>
      <c r="B384" s="371"/>
      <c r="C384" s="371"/>
      <c r="D384" s="371"/>
      <c r="E384" s="371"/>
      <c r="F384" s="371"/>
      <c r="G384" s="371"/>
      <c r="H384" s="371"/>
      <c r="I384" s="371"/>
      <c r="J384" s="371"/>
      <c r="K384" s="371"/>
      <c r="L384" s="371"/>
      <c r="M384" s="371"/>
      <c r="N384" s="364"/>
      <c r="O384" s="371"/>
      <c r="P384" s="364"/>
      <c r="Q384" s="80">
        <v>307</v>
      </c>
      <c r="R384" s="77" t="s">
        <v>1384</v>
      </c>
      <c r="S384" s="64" t="s">
        <v>17</v>
      </c>
      <c r="T384" s="64" t="s">
        <v>485</v>
      </c>
      <c r="U384" s="41" t="s">
        <v>503</v>
      </c>
      <c r="V384" s="40" t="s">
        <v>501</v>
      </c>
      <c r="W384" s="41" t="s">
        <v>506</v>
      </c>
      <c r="X384" s="41">
        <v>1106</v>
      </c>
      <c r="Y384" s="41">
        <v>52325</v>
      </c>
      <c r="Z384" s="41" t="s">
        <v>37</v>
      </c>
      <c r="AA384" s="64" t="s">
        <v>20</v>
      </c>
      <c r="AB384" s="68" t="s">
        <v>38</v>
      </c>
      <c r="AC384" s="66">
        <v>5729</v>
      </c>
      <c r="AD384" s="63">
        <v>2217</v>
      </c>
      <c r="AE384" s="60" t="s">
        <v>19</v>
      </c>
      <c r="AF384" s="2">
        <v>191165.26</v>
      </c>
      <c r="AG384" s="61" t="s">
        <v>1213</v>
      </c>
      <c r="AH384" s="49" t="s">
        <v>1294</v>
      </c>
      <c r="AI384" s="62" t="s">
        <v>1295</v>
      </c>
    </row>
    <row r="385" spans="1:70" ht="72" x14ac:dyDescent="0.3">
      <c r="A385" s="361">
        <v>293</v>
      </c>
      <c r="B385" s="370">
        <v>733</v>
      </c>
      <c r="C385" s="370" t="s">
        <v>17</v>
      </c>
      <c r="D385" s="370" t="s">
        <v>485</v>
      </c>
      <c r="E385" s="370" t="s">
        <v>502</v>
      </c>
      <c r="F385" s="370">
        <v>184</v>
      </c>
      <c r="G385" s="370" t="s">
        <v>19</v>
      </c>
      <c r="H385" s="370" t="s">
        <v>19</v>
      </c>
      <c r="I385" s="370">
        <v>52338</v>
      </c>
      <c r="J385" s="370">
        <v>45544</v>
      </c>
      <c r="K385" s="370" t="s">
        <v>20</v>
      </c>
      <c r="L385" s="370" t="s">
        <v>21</v>
      </c>
      <c r="M385" s="370">
        <v>38857</v>
      </c>
      <c r="N385" s="363">
        <v>12784</v>
      </c>
      <c r="O385" s="370"/>
      <c r="P385" s="363">
        <v>257425.02</v>
      </c>
      <c r="Q385" s="80">
        <v>308</v>
      </c>
      <c r="R385" s="77">
        <v>733</v>
      </c>
      <c r="S385" s="64" t="s">
        <v>17</v>
      </c>
      <c r="T385" s="64" t="s">
        <v>485</v>
      </c>
      <c r="U385" s="41" t="s">
        <v>503</v>
      </c>
      <c r="V385" s="64">
        <v>184</v>
      </c>
      <c r="W385" s="41" t="s">
        <v>1076</v>
      </c>
      <c r="X385" s="41">
        <v>986</v>
      </c>
      <c r="Y385" s="41">
        <v>52327</v>
      </c>
      <c r="Z385" s="41" t="s">
        <v>37</v>
      </c>
      <c r="AA385" s="64" t="s">
        <v>20</v>
      </c>
      <c r="AB385" s="68" t="s">
        <v>38</v>
      </c>
      <c r="AC385" s="66">
        <v>12439</v>
      </c>
      <c r="AD385" s="63">
        <v>1642</v>
      </c>
      <c r="AE385" s="60"/>
      <c r="AF385" s="2">
        <v>141584.73000000001</v>
      </c>
      <c r="AG385" s="61" t="s">
        <v>1213</v>
      </c>
      <c r="AH385" s="49" t="s">
        <v>1294</v>
      </c>
      <c r="AI385" s="62" t="s">
        <v>1295</v>
      </c>
    </row>
    <row r="386" spans="1:70" ht="72" x14ac:dyDescent="0.3">
      <c r="A386" s="374"/>
      <c r="B386" s="373"/>
      <c r="C386" s="373"/>
      <c r="D386" s="373"/>
      <c r="E386" s="373"/>
      <c r="F386" s="373"/>
      <c r="G386" s="373"/>
      <c r="H386" s="373"/>
      <c r="I386" s="373"/>
      <c r="J386" s="373"/>
      <c r="K386" s="373"/>
      <c r="L386" s="373"/>
      <c r="M386" s="373"/>
      <c r="N386" s="372"/>
      <c r="O386" s="373"/>
      <c r="P386" s="372"/>
      <c r="Q386" s="80">
        <v>309</v>
      </c>
      <c r="R386" s="77" t="s">
        <v>1385</v>
      </c>
      <c r="S386" s="64" t="s">
        <v>17</v>
      </c>
      <c r="T386" s="64" t="s">
        <v>485</v>
      </c>
      <c r="U386" s="41" t="s">
        <v>503</v>
      </c>
      <c r="V386" s="64">
        <v>184</v>
      </c>
      <c r="W386" s="65" t="s">
        <v>1073</v>
      </c>
      <c r="X386" s="65">
        <v>967</v>
      </c>
      <c r="Y386" s="64">
        <v>52328</v>
      </c>
      <c r="Z386" s="41" t="s">
        <v>37</v>
      </c>
      <c r="AA386" s="64" t="s">
        <v>20</v>
      </c>
      <c r="AB386" s="68" t="s">
        <v>38</v>
      </c>
      <c r="AC386" s="66">
        <v>1048</v>
      </c>
      <c r="AD386" s="63">
        <v>381</v>
      </c>
      <c r="AE386" s="60"/>
      <c r="AF386" s="2">
        <v>32852.49</v>
      </c>
      <c r="AG386" s="61" t="s">
        <v>1213</v>
      </c>
      <c r="AH386" s="49" t="s">
        <v>1294</v>
      </c>
      <c r="AI386" s="62" t="s">
        <v>1295</v>
      </c>
    </row>
    <row r="387" spans="1:70" ht="72" x14ac:dyDescent="0.3">
      <c r="A387" s="374"/>
      <c r="B387" s="373"/>
      <c r="C387" s="373"/>
      <c r="D387" s="373"/>
      <c r="E387" s="373"/>
      <c r="F387" s="373"/>
      <c r="G387" s="373"/>
      <c r="H387" s="373"/>
      <c r="I387" s="373"/>
      <c r="J387" s="373"/>
      <c r="K387" s="373"/>
      <c r="L387" s="373"/>
      <c r="M387" s="373"/>
      <c r="N387" s="372"/>
      <c r="O387" s="373"/>
      <c r="P387" s="372"/>
      <c r="Q387" s="80">
        <v>310</v>
      </c>
      <c r="R387" s="77" t="s">
        <v>1386</v>
      </c>
      <c r="S387" s="64" t="s">
        <v>17</v>
      </c>
      <c r="T387" s="64" t="s">
        <v>485</v>
      </c>
      <c r="U387" s="41" t="s">
        <v>503</v>
      </c>
      <c r="V387" s="64">
        <v>184</v>
      </c>
      <c r="W387" s="41" t="s">
        <v>1075</v>
      </c>
      <c r="X387" s="41">
        <v>985</v>
      </c>
      <c r="Y387" s="41">
        <v>52329</v>
      </c>
      <c r="Z387" s="41" t="s">
        <v>37</v>
      </c>
      <c r="AA387" s="64" t="s">
        <v>20</v>
      </c>
      <c r="AB387" s="68" t="s">
        <v>38</v>
      </c>
      <c r="AC387" s="66">
        <v>4064</v>
      </c>
      <c r="AD387" s="63">
        <v>1889</v>
      </c>
      <c r="AE387" s="60"/>
      <c r="AF387" s="2">
        <v>162882.79999999999</v>
      </c>
      <c r="AG387" s="61" t="s">
        <v>1213</v>
      </c>
      <c r="AH387" s="49" t="s">
        <v>1294</v>
      </c>
      <c r="AI387" s="62" t="s">
        <v>1295</v>
      </c>
    </row>
    <row r="388" spans="1:70" ht="72" x14ac:dyDescent="0.3">
      <c r="A388" s="362"/>
      <c r="B388" s="371"/>
      <c r="C388" s="371"/>
      <c r="D388" s="371"/>
      <c r="E388" s="371"/>
      <c r="F388" s="371"/>
      <c r="G388" s="371"/>
      <c r="H388" s="371"/>
      <c r="I388" s="371"/>
      <c r="J388" s="371"/>
      <c r="K388" s="371"/>
      <c r="L388" s="371"/>
      <c r="M388" s="371"/>
      <c r="N388" s="364"/>
      <c r="O388" s="371"/>
      <c r="P388" s="364"/>
      <c r="Q388" s="80">
        <v>311</v>
      </c>
      <c r="R388" s="77" t="s">
        <v>1387</v>
      </c>
      <c r="S388" s="64" t="s">
        <v>17</v>
      </c>
      <c r="T388" s="64" t="s">
        <v>485</v>
      </c>
      <c r="U388" s="41" t="s">
        <v>503</v>
      </c>
      <c r="V388" s="64">
        <v>184</v>
      </c>
      <c r="W388" s="41" t="s">
        <v>1074</v>
      </c>
      <c r="X388" s="41">
        <v>1165</v>
      </c>
      <c r="Y388" s="41">
        <v>52330</v>
      </c>
      <c r="Z388" s="41" t="s">
        <v>37</v>
      </c>
      <c r="AA388" s="64" t="s">
        <v>20</v>
      </c>
      <c r="AB388" s="68" t="s">
        <v>38</v>
      </c>
      <c r="AC388" s="66">
        <v>12783</v>
      </c>
      <c r="AD388" s="63">
        <v>8873</v>
      </c>
      <c r="AE388" s="60"/>
      <c r="AF388" s="2">
        <v>765092.17</v>
      </c>
      <c r="AG388" s="61" t="s">
        <v>1213</v>
      </c>
      <c r="AH388" s="49" t="s">
        <v>1294</v>
      </c>
      <c r="AI388" s="62" t="s">
        <v>1295</v>
      </c>
    </row>
    <row r="389" spans="1:70" ht="75" customHeight="1" x14ac:dyDescent="0.3">
      <c r="A389" s="80">
        <v>294</v>
      </c>
      <c r="B389" s="77">
        <v>735</v>
      </c>
      <c r="C389" s="64" t="s">
        <v>17</v>
      </c>
      <c r="D389" s="64" t="s">
        <v>485</v>
      </c>
      <c r="E389" s="64" t="s">
        <v>507</v>
      </c>
      <c r="F389" s="64">
        <v>184</v>
      </c>
      <c r="G389" s="64" t="s">
        <v>508</v>
      </c>
      <c r="H389" s="64">
        <v>3295</v>
      </c>
      <c r="I389" s="64">
        <v>56862</v>
      </c>
      <c r="J389" s="77">
        <v>34367</v>
      </c>
      <c r="K389" s="64" t="s">
        <v>25</v>
      </c>
      <c r="L389" s="64" t="s">
        <v>21</v>
      </c>
      <c r="M389" s="66">
        <v>11837</v>
      </c>
      <c r="N389" s="66">
        <v>208</v>
      </c>
      <c r="O389" s="64"/>
      <c r="P389" s="66">
        <v>2927.81</v>
      </c>
      <c r="Q389" s="80">
        <v>312</v>
      </c>
      <c r="R389" s="77" t="s">
        <v>1303</v>
      </c>
      <c r="S389" s="64" t="s">
        <v>17</v>
      </c>
      <c r="T389" s="64" t="s">
        <v>485</v>
      </c>
      <c r="U389" s="41" t="s">
        <v>1305</v>
      </c>
      <c r="V389" s="40" t="s">
        <v>501</v>
      </c>
      <c r="W389" s="41" t="s">
        <v>508</v>
      </c>
      <c r="X389" s="41">
        <v>3295</v>
      </c>
      <c r="Y389" s="41">
        <v>56862</v>
      </c>
      <c r="Z389" s="41" t="s">
        <v>37</v>
      </c>
      <c r="AA389" s="73" t="s">
        <v>20</v>
      </c>
      <c r="AB389" s="64" t="s">
        <v>21</v>
      </c>
      <c r="AC389" s="66">
        <v>11837</v>
      </c>
      <c r="AD389" s="43">
        <v>208</v>
      </c>
      <c r="AE389" s="60" t="s">
        <v>19</v>
      </c>
      <c r="AF389" s="2">
        <v>4219.49</v>
      </c>
      <c r="AG389" s="61" t="s">
        <v>1213</v>
      </c>
      <c r="AH389" s="49" t="s">
        <v>824</v>
      </c>
      <c r="AI389" s="62" t="s">
        <v>1195</v>
      </c>
    </row>
    <row r="390" spans="1:70" ht="75" customHeight="1" x14ac:dyDescent="0.3">
      <c r="A390" s="76">
        <v>295</v>
      </c>
      <c r="B390" s="77">
        <v>738</v>
      </c>
      <c r="C390" s="64" t="s">
        <v>17</v>
      </c>
      <c r="D390" s="64" t="s">
        <v>485</v>
      </c>
      <c r="E390" s="64" t="s">
        <v>1179</v>
      </c>
      <c r="F390" s="64">
        <v>184</v>
      </c>
      <c r="G390" s="64" t="s">
        <v>1180</v>
      </c>
      <c r="H390" s="64">
        <v>4396</v>
      </c>
      <c r="I390" s="64">
        <v>58057</v>
      </c>
      <c r="J390" s="81" t="s">
        <v>19</v>
      </c>
      <c r="K390" s="64" t="s">
        <v>25</v>
      </c>
      <c r="L390" s="64" t="s">
        <v>21</v>
      </c>
      <c r="M390" s="66">
        <v>4766</v>
      </c>
      <c r="N390" s="66">
        <v>996</v>
      </c>
      <c r="O390" s="64"/>
      <c r="P390" s="66">
        <v>14019.7</v>
      </c>
      <c r="Q390" s="80">
        <v>313</v>
      </c>
      <c r="R390" s="77">
        <v>738</v>
      </c>
      <c r="S390" s="64" t="s">
        <v>17</v>
      </c>
      <c r="T390" s="64" t="s">
        <v>485</v>
      </c>
      <c r="U390" s="64" t="s">
        <v>1181</v>
      </c>
      <c r="V390" s="64">
        <v>185</v>
      </c>
      <c r="W390" s="64" t="s">
        <v>1180</v>
      </c>
      <c r="X390" s="64">
        <v>4396</v>
      </c>
      <c r="Y390" s="64">
        <v>58057</v>
      </c>
      <c r="Z390" s="41" t="s">
        <v>37</v>
      </c>
      <c r="AA390" s="73" t="s">
        <v>20</v>
      </c>
      <c r="AB390" s="64" t="s">
        <v>21</v>
      </c>
      <c r="AC390" s="66">
        <v>4766</v>
      </c>
      <c r="AD390" s="66">
        <v>996</v>
      </c>
      <c r="AE390" s="57"/>
      <c r="AF390" s="2">
        <v>20204.86</v>
      </c>
      <c r="AG390" s="61" t="s">
        <v>1213</v>
      </c>
      <c r="AH390" s="49" t="s">
        <v>824</v>
      </c>
      <c r="AI390" s="62" t="s">
        <v>1195</v>
      </c>
    </row>
    <row r="391" spans="1:70" ht="75" customHeight="1" x14ac:dyDescent="0.3">
      <c r="A391" s="80">
        <v>296</v>
      </c>
      <c r="B391" s="77">
        <v>749</v>
      </c>
      <c r="C391" s="64" t="s">
        <v>17</v>
      </c>
      <c r="D391" s="64" t="s">
        <v>485</v>
      </c>
      <c r="E391" s="64" t="s">
        <v>41</v>
      </c>
      <c r="F391" s="65">
        <v>184</v>
      </c>
      <c r="G391" s="64" t="s">
        <v>1367</v>
      </c>
      <c r="H391" s="65" t="s">
        <v>19</v>
      </c>
      <c r="I391" s="65" t="s">
        <v>19</v>
      </c>
      <c r="J391" s="65" t="s">
        <v>19</v>
      </c>
      <c r="K391" s="64" t="s">
        <v>20</v>
      </c>
      <c r="L391" s="64" t="s">
        <v>21</v>
      </c>
      <c r="M391" s="65" t="s">
        <v>19</v>
      </c>
      <c r="N391" s="72">
        <v>175</v>
      </c>
      <c r="O391" s="64"/>
      <c r="P391" s="66">
        <v>3523.89</v>
      </c>
      <c r="Q391" s="80">
        <v>314</v>
      </c>
      <c r="R391" s="77">
        <v>749</v>
      </c>
      <c r="S391" s="64" t="s">
        <v>17</v>
      </c>
      <c r="T391" s="64" t="s">
        <v>485</v>
      </c>
      <c r="U391" s="64" t="s">
        <v>1368</v>
      </c>
      <c r="V391" s="64" t="s">
        <v>37</v>
      </c>
      <c r="W391" s="64">
        <v>476</v>
      </c>
      <c r="X391" s="64" t="s">
        <v>37</v>
      </c>
      <c r="Y391" s="64" t="s">
        <v>37</v>
      </c>
      <c r="Z391" s="41" t="s">
        <v>37</v>
      </c>
      <c r="AA391" s="73" t="s">
        <v>1369</v>
      </c>
      <c r="AB391" s="64" t="s">
        <v>21</v>
      </c>
      <c r="AC391" s="66">
        <v>116211</v>
      </c>
      <c r="AD391" s="66">
        <v>274</v>
      </c>
      <c r="AE391" s="87" t="s">
        <v>37</v>
      </c>
      <c r="AF391" s="2">
        <v>2779.18</v>
      </c>
      <c r="AG391" s="61" t="s">
        <v>1213</v>
      </c>
      <c r="AH391" s="49" t="s">
        <v>824</v>
      </c>
      <c r="AI391" s="62" t="s">
        <v>1195</v>
      </c>
    </row>
    <row r="392" spans="1:70" s="88" customFormat="1" ht="90" customHeight="1" x14ac:dyDescent="0.3">
      <c r="A392" s="76">
        <v>297</v>
      </c>
      <c r="B392" s="77">
        <v>771</v>
      </c>
      <c r="C392" s="64" t="s">
        <v>17</v>
      </c>
      <c r="D392" s="64" t="s">
        <v>485</v>
      </c>
      <c r="E392" s="64" t="s">
        <v>510</v>
      </c>
      <c r="F392" s="64">
        <v>189</v>
      </c>
      <c r="G392" s="64" t="s">
        <v>511</v>
      </c>
      <c r="H392" s="65" t="s">
        <v>19</v>
      </c>
      <c r="I392" s="64">
        <v>64364</v>
      </c>
      <c r="J392" s="77">
        <v>36758</v>
      </c>
      <c r="K392" s="64" t="s">
        <v>20</v>
      </c>
      <c r="L392" s="64" t="s">
        <v>21</v>
      </c>
      <c r="M392" s="66">
        <v>1250</v>
      </c>
      <c r="N392" s="66">
        <v>306</v>
      </c>
      <c r="O392" s="64"/>
      <c r="P392" s="66">
        <v>6161.77</v>
      </c>
      <c r="Q392" s="80">
        <v>315</v>
      </c>
      <c r="R392" s="77">
        <v>771</v>
      </c>
      <c r="S392" s="64" t="s">
        <v>17</v>
      </c>
      <c r="T392" s="64" t="s">
        <v>485</v>
      </c>
      <c r="U392" s="64" t="s">
        <v>896</v>
      </c>
      <c r="V392" s="64">
        <v>189</v>
      </c>
      <c r="W392" s="64" t="s">
        <v>511</v>
      </c>
      <c r="X392" s="64">
        <v>64364</v>
      </c>
      <c r="Y392" s="64">
        <v>64364</v>
      </c>
      <c r="Z392" s="41" t="s">
        <v>37</v>
      </c>
      <c r="AA392" s="64" t="s">
        <v>20</v>
      </c>
      <c r="AB392" s="73" t="s">
        <v>38</v>
      </c>
      <c r="AC392" s="66">
        <v>1250</v>
      </c>
      <c r="AD392" s="66">
        <v>306</v>
      </c>
      <c r="AE392" s="60"/>
      <c r="AF392" s="2">
        <v>26385.46</v>
      </c>
      <c r="AG392" s="61" t="s">
        <v>1213</v>
      </c>
      <c r="AH392" s="49" t="s">
        <v>1197</v>
      </c>
      <c r="AI392" s="62" t="s">
        <v>1214</v>
      </c>
      <c r="AJ392" s="30"/>
      <c r="AK392" s="30"/>
      <c r="AL392" s="30"/>
      <c r="AM392" s="30"/>
      <c r="AN392" s="30"/>
      <c r="AO392" s="30"/>
      <c r="AP392" s="30"/>
      <c r="AQ392" s="30"/>
      <c r="AR392" s="30"/>
      <c r="AS392" s="30"/>
      <c r="AT392" s="30"/>
      <c r="AU392" s="30"/>
      <c r="AV392" s="30"/>
      <c r="AW392" s="30"/>
      <c r="AX392" s="30"/>
      <c r="AY392" s="30"/>
      <c r="AZ392" s="30"/>
      <c r="BA392" s="30"/>
      <c r="BB392" s="30"/>
      <c r="BC392" s="30"/>
      <c r="BD392" s="30"/>
      <c r="BE392" s="30"/>
      <c r="BF392" s="30"/>
      <c r="BG392" s="30"/>
      <c r="BH392" s="30"/>
      <c r="BI392" s="30"/>
      <c r="BJ392" s="30"/>
      <c r="BK392" s="30"/>
      <c r="BL392" s="30"/>
      <c r="BM392" s="30"/>
      <c r="BN392" s="30"/>
      <c r="BO392" s="30"/>
      <c r="BP392" s="30"/>
      <c r="BQ392" s="30"/>
      <c r="BR392" s="30"/>
    </row>
    <row r="393" spans="1:70" ht="75" customHeight="1" x14ac:dyDescent="0.3">
      <c r="A393" s="80">
        <v>298</v>
      </c>
      <c r="B393" s="77">
        <v>795</v>
      </c>
      <c r="C393" s="64" t="s">
        <v>17</v>
      </c>
      <c r="D393" s="64" t="s">
        <v>485</v>
      </c>
      <c r="E393" s="64" t="s">
        <v>512</v>
      </c>
      <c r="F393" s="64">
        <v>189</v>
      </c>
      <c r="G393" s="64" t="s">
        <v>513</v>
      </c>
      <c r="H393" s="64" t="s">
        <v>514</v>
      </c>
      <c r="I393" s="64">
        <v>58868</v>
      </c>
      <c r="J393" s="77">
        <v>33060</v>
      </c>
      <c r="K393" s="64" t="s">
        <v>20</v>
      </c>
      <c r="L393" s="64" t="s">
        <v>21</v>
      </c>
      <c r="M393" s="66">
        <v>1250</v>
      </c>
      <c r="N393" s="66">
        <v>530</v>
      </c>
      <c r="O393" s="64"/>
      <c r="P393" s="66">
        <v>10672.35</v>
      </c>
      <c r="Q393" s="80">
        <v>316</v>
      </c>
      <c r="R393" s="77">
        <v>795</v>
      </c>
      <c r="S393" s="64" t="s">
        <v>17</v>
      </c>
      <c r="T393" s="64" t="s">
        <v>485</v>
      </c>
      <c r="U393" s="64" t="s">
        <v>512</v>
      </c>
      <c r="V393" s="64">
        <v>189</v>
      </c>
      <c r="W393" s="64" t="s">
        <v>513</v>
      </c>
      <c r="X393" s="64" t="s">
        <v>514</v>
      </c>
      <c r="Y393" s="64">
        <v>58868</v>
      </c>
      <c r="Z393" s="41" t="s">
        <v>37</v>
      </c>
      <c r="AA393" s="64" t="s">
        <v>20</v>
      </c>
      <c r="AB393" s="64" t="s">
        <v>21</v>
      </c>
      <c r="AC393" s="66">
        <v>1250</v>
      </c>
      <c r="AD393" s="63">
        <v>27</v>
      </c>
      <c r="AE393" s="60"/>
      <c r="AF393" s="2">
        <v>547.72</v>
      </c>
      <c r="AG393" s="61" t="s">
        <v>1213</v>
      </c>
      <c r="AH393" s="49" t="s">
        <v>1204</v>
      </c>
      <c r="AI393" s="62" t="s">
        <v>1215</v>
      </c>
    </row>
    <row r="394" spans="1:70" ht="75" customHeight="1" x14ac:dyDescent="0.3">
      <c r="A394" s="76">
        <v>299</v>
      </c>
      <c r="B394" s="77">
        <v>796</v>
      </c>
      <c r="C394" s="64" t="s">
        <v>17</v>
      </c>
      <c r="D394" s="64" t="s">
        <v>485</v>
      </c>
      <c r="E394" s="64" t="s">
        <v>515</v>
      </c>
      <c r="F394" s="64">
        <v>189</v>
      </c>
      <c r="G394" s="64" t="s">
        <v>513</v>
      </c>
      <c r="H394" s="64" t="s">
        <v>516</v>
      </c>
      <c r="I394" s="64">
        <v>58423</v>
      </c>
      <c r="J394" s="77">
        <v>33060</v>
      </c>
      <c r="K394" s="64" t="s">
        <v>20</v>
      </c>
      <c r="L394" s="64" t="s">
        <v>21</v>
      </c>
      <c r="M394" s="66">
        <v>1250</v>
      </c>
      <c r="N394" s="66">
        <v>27</v>
      </c>
      <c r="O394" s="64"/>
      <c r="P394" s="66">
        <v>543.69000000000005</v>
      </c>
      <c r="Q394" s="80">
        <v>317</v>
      </c>
      <c r="R394" s="77">
        <v>796</v>
      </c>
      <c r="S394" s="64" t="s">
        <v>17</v>
      </c>
      <c r="T394" s="64" t="s">
        <v>485</v>
      </c>
      <c r="U394" s="64" t="s">
        <v>515</v>
      </c>
      <c r="V394" s="64">
        <v>189</v>
      </c>
      <c r="W394" s="64" t="s">
        <v>513</v>
      </c>
      <c r="X394" s="64" t="s">
        <v>516</v>
      </c>
      <c r="Y394" s="64">
        <v>58423</v>
      </c>
      <c r="Z394" s="41" t="s">
        <v>37</v>
      </c>
      <c r="AA394" s="64" t="s">
        <v>20</v>
      </c>
      <c r="AB394" s="64" t="s">
        <v>21</v>
      </c>
      <c r="AC394" s="66">
        <v>1250</v>
      </c>
      <c r="AD394" s="63">
        <v>530</v>
      </c>
      <c r="AE394" s="60"/>
      <c r="AF394" s="2">
        <v>10751.58</v>
      </c>
      <c r="AG394" s="61" t="s">
        <v>1213</v>
      </c>
      <c r="AH394" s="49" t="s">
        <v>1204</v>
      </c>
      <c r="AI394" s="62" t="s">
        <v>1215</v>
      </c>
    </row>
    <row r="395" spans="1:70" ht="90" customHeight="1" x14ac:dyDescent="0.3">
      <c r="A395" s="80">
        <v>300</v>
      </c>
      <c r="B395" s="77">
        <v>815</v>
      </c>
      <c r="C395" s="64" t="s">
        <v>17</v>
      </c>
      <c r="D395" s="64" t="s">
        <v>485</v>
      </c>
      <c r="E395" s="64" t="s">
        <v>518</v>
      </c>
      <c r="F395" s="64" t="s">
        <v>517</v>
      </c>
      <c r="G395" s="64" t="s">
        <v>519</v>
      </c>
      <c r="H395" s="64">
        <v>51518</v>
      </c>
      <c r="I395" s="64">
        <v>51518</v>
      </c>
      <c r="J395" s="81" t="s">
        <v>19</v>
      </c>
      <c r="K395" s="64" t="s">
        <v>20</v>
      </c>
      <c r="L395" s="64" t="s">
        <v>21</v>
      </c>
      <c r="M395" s="66">
        <v>2288</v>
      </c>
      <c r="N395" s="66">
        <v>18</v>
      </c>
      <c r="O395" s="64"/>
      <c r="P395" s="66">
        <v>362.46</v>
      </c>
      <c r="Q395" s="80">
        <v>318</v>
      </c>
      <c r="R395" s="77">
        <v>815</v>
      </c>
      <c r="S395" s="64" t="s">
        <v>17</v>
      </c>
      <c r="T395" s="64" t="s">
        <v>485</v>
      </c>
      <c r="U395" s="41" t="s">
        <v>518</v>
      </c>
      <c r="V395" s="40" t="s">
        <v>517</v>
      </c>
      <c r="W395" s="41" t="s">
        <v>519</v>
      </c>
      <c r="X395" s="41">
        <v>51518</v>
      </c>
      <c r="Y395" s="41">
        <v>51518</v>
      </c>
      <c r="Z395" s="41" t="s">
        <v>37</v>
      </c>
      <c r="AA395" s="64" t="s">
        <v>20</v>
      </c>
      <c r="AB395" s="68" t="s">
        <v>38</v>
      </c>
      <c r="AC395" s="66">
        <v>2288</v>
      </c>
      <c r="AD395" s="43">
        <v>18</v>
      </c>
      <c r="AE395" s="60" t="s">
        <v>19</v>
      </c>
      <c r="AF395" s="2">
        <v>1552.09</v>
      </c>
      <c r="AG395" s="61" t="s">
        <v>1213</v>
      </c>
      <c r="AH395" s="49" t="s">
        <v>1197</v>
      </c>
      <c r="AI395" s="62" t="s">
        <v>1214</v>
      </c>
    </row>
    <row r="396" spans="1:70" ht="75" customHeight="1" x14ac:dyDescent="0.3">
      <c r="A396" s="361">
        <v>301</v>
      </c>
      <c r="B396" s="370">
        <v>817</v>
      </c>
      <c r="C396" s="370" t="s">
        <v>17</v>
      </c>
      <c r="D396" s="370" t="s">
        <v>485</v>
      </c>
      <c r="E396" s="370" t="s">
        <v>520</v>
      </c>
      <c r="F396" s="370">
        <v>195</v>
      </c>
      <c r="G396" s="370" t="s">
        <v>521</v>
      </c>
      <c r="H396" s="370" t="s">
        <v>19</v>
      </c>
      <c r="I396" s="370" t="s">
        <v>19</v>
      </c>
      <c r="J396" s="370">
        <v>16785</v>
      </c>
      <c r="K396" s="370" t="s">
        <v>20</v>
      </c>
      <c r="L396" s="370" t="s">
        <v>21</v>
      </c>
      <c r="M396" s="370">
        <v>5000</v>
      </c>
      <c r="N396" s="363">
        <v>78</v>
      </c>
      <c r="O396" s="370"/>
      <c r="P396" s="363">
        <v>1570.65</v>
      </c>
      <c r="Q396" s="80">
        <v>319</v>
      </c>
      <c r="R396" s="77">
        <v>817</v>
      </c>
      <c r="S396" s="64" t="s">
        <v>17</v>
      </c>
      <c r="T396" s="64" t="s">
        <v>485</v>
      </c>
      <c r="U396" s="73" t="s">
        <v>1112</v>
      </c>
      <c r="V396" s="64">
        <v>195</v>
      </c>
      <c r="W396" s="64" t="s">
        <v>1113</v>
      </c>
      <c r="X396" s="65">
        <v>3450</v>
      </c>
      <c r="Y396" s="65">
        <v>55751</v>
      </c>
      <c r="Z396" s="65" t="s">
        <v>37</v>
      </c>
      <c r="AA396" s="64" t="s">
        <v>20</v>
      </c>
      <c r="AB396" s="64" t="s">
        <v>21</v>
      </c>
      <c r="AC396" s="66">
        <v>2500</v>
      </c>
      <c r="AD396" s="66">
        <v>47</v>
      </c>
      <c r="AE396" s="60"/>
      <c r="AF396" s="2">
        <v>953.44</v>
      </c>
      <c r="AG396" s="61" t="s">
        <v>1213</v>
      </c>
      <c r="AH396" s="49" t="s">
        <v>1204</v>
      </c>
      <c r="AI396" s="62" t="s">
        <v>1215</v>
      </c>
    </row>
    <row r="397" spans="1:70" ht="75" customHeight="1" x14ac:dyDescent="0.3">
      <c r="A397" s="362"/>
      <c r="B397" s="371"/>
      <c r="C397" s="371"/>
      <c r="D397" s="371"/>
      <c r="E397" s="371"/>
      <c r="F397" s="371"/>
      <c r="G397" s="371"/>
      <c r="H397" s="371"/>
      <c r="I397" s="371"/>
      <c r="J397" s="371"/>
      <c r="K397" s="371"/>
      <c r="L397" s="371"/>
      <c r="M397" s="371"/>
      <c r="N397" s="364"/>
      <c r="O397" s="371"/>
      <c r="P397" s="364"/>
      <c r="Q397" s="80">
        <v>320</v>
      </c>
      <c r="R397" s="77" t="s">
        <v>1388</v>
      </c>
      <c r="S397" s="64" t="s">
        <v>17</v>
      </c>
      <c r="T397" s="64" t="s">
        <v>485</v>
      </c>
      <c r="U397" s="73" t="s">
        <v>1068</v>
      </c>
      <c r="V397" s="64">
        <v>195</v>
      </c>
      <c r="W397" s="64" t="s">
        <v>1114</v>
      </c>
      <c r="X397" s="65">
        <v>3458</v>
      </c>
      <c r="Y397" s="65">
        <v>55744</v>
      </c>
      <c r="Z397" s="65" t="s">
        <v>37</v>
      </c>
      <c r="AA397" s="64" t="s">
        <v>20</v>
      </c>
      <c r="AB397" s="64" t="s">
        <v>21</v>
      </c>
      <c r="AC397" s="66">
        <v>2500</v>
      </c>
      <c r="AD397" s="66">
        <v>31</v>
      </c>
      <c r="AE397" s="60"/>
      <c r="AF397" s="2">
        <v>628.87</v>
      </c>
      <c r="AG397" s="61" t="s">
        <v>1213</v>
      </c>
      <c r="AH397" s="49" t="s">
        <v>1204</v>
      </c>
      <c r="AI397" s="62" t="s">
        <v>1215</v>
      </c>
    </row>
    <row r="398" spans="1:70" ht="75" customHeight="1" x14ac:dyDescent="0.3">
      <c r="A398" s="124">
        <v>302</v>
      </c>
      <c r="B398" s="77">
        <v>860</v>
      </c>
      <c r="C398" s="64" t="s">
        <v>17</v>
      </c>
      <c r="D398" s="64" t="s">
        <v>485</v>
      </c>
      <c r="E398" s="64" t="s">
        <v>41</v>
      </c>
      <c r="F398" s="64">
        <v>195</v>
      </c>
      <c r="G398" s="64">
        <v>696</v>
      </c>
      <c r="H398" s="65" t="s">
        <v>19</v>
      </c>
      <c r="I398" s="65" t="s">
        <v>19</v>
      </c>
      <c r="J398" s="65" t="s">
        <v>19</v>
      </c>
      <c r="K398" s="64" t="s">
        <v>20</v>
      </c>
      <c r="L398" s="64" t="s">
        <v>21</v>
      </c>
      <c r="M398" s="66">
        <v>1923</v>
      </c>
      <c r="N398" s="66">
        <v>34</v>
      </c>
      <c r="O398" s="64"/>
      <c r="P398" s="84">
        <v>684.64</v>
      </c>
      <c r="Q398" s="80">
        <v>321</v>
      </c>
      <c r="R398" s="77" t="s">
        <v>1308</v>
      </c>
      <c r="S398" s="64" t="s">
        <v>17</v>
      </c>
      <c r="T398" s="64" t="s">
        <v>485</v>
      </c>
      <c r="U398" s="57" t="s">
        <v>1306</v>
      </c>
      <c r="V398" s="64">
        <v>195</v>
      </c>
      <c r="W398" s="64">
        <v>696</v>
      </c>
      <c r="X398" s="65" t="s">
        <v>37</v>
      </c>
      <c r="Y398" s="65" t="s">
        <v>37</v>
      </c>
      <c r="Z398" s="65" t="s">
        <v>37</v>
      </c>
      <c r="AA398" s="64" t="s">
        <v>20</v>
      </c>
      <c r="AB398" s="64" t="s">
        <v>21</v>
      </c>
      <c r="AC398" s="66">
        <v>1821</v>
      </c>
      <c r="AD398" s="82">
        <v>20</v>
      </c>
      <c r="AE398" s="60"/>
      <c r="AF398" s="2">
        <v>405.72</v>
      </c>
      <c r="AG398" s="61" t="s">
        <v>1213</v>
      </c>
      <c r="AH398" s="49" t="s">
        <v>1204</v>
      </c>
      <c r="AI398" s="62" t="s">
        <v>1215</v>
      </c>
    </row>
    <row r="399" spans="1:70" ht="57.6" x14ac:dyDescent="0.3">
      <c r="A399" s="361">
        <v>303</v>
      </c>
      <c r="B399" s="370">
        <v>866</v>
      </c>
      <c r="C399" s="365" t="s">
        <v>17</v>
      </c>
      <c r="D399" s="365" t="s">
        <v>485</v>
      </c>
      <c r="E399" s="365" t="s">
        <v>523</v>
      </c>
      <c r="F399" s="365">
        <v>208</v>
      </c>
      <c r="G399" s="365" t="s">
        <v>522</v>
      </c>
      <c r="H399" s="368" t="s">
        <v>19</v>
      </c>
      <c r="I399" s="368" t="s">
        <v>19</v>
      </c>
      <c r="J399" s="370" t="s">
        <v>1307</v>
      </c>
      <c r="K399" s="365" t="s">
        <v>20</v>
      </c>
      <c r="L399" s="365" t="s">
        <v>21</v>
      </c>
      <c r="M399" s="363">
        <v>5000</v>
      </c>
      <c r="N399" s="363">
        <v>2086</v>
      </c>
      <c r="O399" s="365"/>
      <c r="P399" s="363">
        <v>42004.74</v>
      </c>
      <c r="Q399" s="80">
        <v>322</v>
      </c>
      <c r="R399" s="77">
        <v>866</v>
      </c>
      <c r="S399" s="67" t="s">
        <v>17</v>
      </c>
      <c r="T399" s="67" t="s">
        <v>485</v>
      </c>
      <c r="U399" s="59" t="s">
        <v>1153</v>
      </c>
      <c r="V399" s="58" t="s">
        <v>524</v>
      </c>
      <c r="W399" s="57" t="s">
        <v>522</v>
      </c>
      <c r="X399" s="57" t="s">
        <v>19</v>
      </c>
      <c r="Y399" s="57" t="s">
        <v>19</v>
      </c>
      <c r="Z399" s="65" t="s">
        <v>37</v>
      </c>
      <c r="AA399" s="57" t="s">
        <v>20</v>
      </c>
      <c r="AB399" s="64" t="s">
        <v>21</v>
      </c>
      <c r="AC399" s="66">
        <v>2500</v>
      </c>
      <c r="AD399" s="43">
        <v>1040</v>
      </c>
      <c r="AE399" s="60"/>
      <c r="AF399" s="2">
        <v>21097.439999999999</v>
      </c>
      <c r="AG399" s="61" t="s">
        <v>1213</v>
      </c>
      <c r="AH399" s="49" t="s">
        <v>1200</v>
      </c>
      <c r="AI399" s="62" t="s">
        <v>1217</v>
      </c>
    </row>
    <row r="400" spans="1:70" ht="57.6" x14ac:dyDescent="0.3">
      <c r="A400" s="362"/>
      <c r="B400" s="371"/>
      <c r="C400" s="366"/>
      <c r="D400" s="366"/>
      <c r="E400" s="366"/>
      <c r="F400" s="366"/>
      <c r="G400" s="366"/>
      <c r="H400" s="369"/>
      <c r="I400" s="369"/>
      <c r="J400" s="371"/>
      <c r="K400" s="366"/>
      <c r="L400" s="366"/>
      <c r="M400" s="364"/>
      <c r="N400" s="364"/>
      <c r="O400" s="366"/>
      <c r="P400" s="364"/>
      <c r="Q400" s="80">
        <v>323</v>
      </c>
      <c r="R400" s="77" t="s">
        <v>1193</v>
      </c>
      <c r="S400" s="67" t="s">
        <v>17</v>
      </c>
      <c r="T400" s="67" t="s">
        <v>485</v>
      </c>
      <c r="U400" s="59" t="s">
        <v>1154</v>
      </c>
      <c r="V400" s="58" t="s">
        <v>524</v>
      </c>
      <c r="W400" s="57" t="s">
        <v>522</v>
      </c>
      <c r="X400" s="57" t="s">
        <v>19</v>
      </c>
      <c r="Y400" s="57" t="s">
        <v>19</v>
      </c>
      <c r="Z400" s="65" t="s">
        <v>37</v>
      </c>
      <c r="AA400" s="57" t="s">
        <v>20</v>
      </c>
      <c r="AB400" s="64" t="s">
        <v>21</v>
      </c>
      <c r="AC400" s="66">
        <v>2500</v>
      </c>
      <c r="AD400" s="43">
        <v>1046</v>
      </c>
      <c r="AE400" s="60"/>
      <c r="AF400" s="2">
        <v>21219.16</v>
      </c>
      <c r="AG400" s="61" t="s">
        <v>1213</v>
      </c>
      <c r="AH400" s="49" t="s">
        <v>1200</v>
      </c>
      <c r="AI400" s="62" t="s">
        <v>1217</v>
      </c>
    </row>
    <row r="401" spans="1:35" ht="75" customHeight="1" x14ac:dyDescent="0.3">
      <c r="A401" s="80">
        <v>304</v>
      </c>
      <c r="B401" s="77">
        <v>882</v>
      </c>
      <c r="C401" s="89" t="s">
        <v>17</v>
      </c>
      <c r="D401" s="89" t="s">
        <v>525</v>
      </c>
      <c r="E401" s="89" t="s">
        <v>526</v>
      </c>
      <c r="F401" s="89">
        <v>55</v>
      </c>
      <c r="G401" s="89" t="s">
        <v>527</v>
      </c>
      <c r="H401" s="90" t="s">
        <v>19</v>
      </c>
      <c r="I401" s="90" t="s">
        <v>19</v>
      </c>
      <c r="J401" s="91">
        <v>66536</v>
      </c>
      <c r="K401" s="89" t="s">
        <v>20</v>
      </c>
      <c r="L401" s="89" t="s">
        <v>21</v>
      </c>
      <c r="M401" s="92">
        <v>52200</v>
      </c>
      <c r="N401" s="92">
        <v>26548</v>
      </c>
      <c r="O401" s="90" t="s">
        <v>19</v>
      </c>
      <c r="P401" s="92">
        <v>320567.09999999998</v>
      </c>
      <c r="Q401" s="80">
        <v>324</v>
      </c>
      <c r="R401" s="77">
        <v>882</v>
      </c>
      <c r="S401" s="89" t="s">
        <v>17</v>
      </c>
      <c r="T401" s="89" t="s">
        <v>525</v>
      </c>
      <c r="U401" s="57" t="s">
        <v>532</v>
      </c>
      <c r="V401" s="40" t="s">
        <v>1184</v>
      </c>
      <c r="W401" s="41" t="s">
        <v>527</v>
      </c>
      <c r="X401" s="41">
        <v>2534</v>
      </c>
      <c r="Y401" s="41">
        <v>106513</v>
      </c>
      <c r="Z401" s="65" t="s">
        <v>37</v>
      </c>
      <c r="AA401" s="41" t="s">
        <v>20</v>
      </c>
      <c r="AB401" s="41" t="s">
        <v>21</v>
      </c>
      <c r="AC401" s="92">
        <v>52200</v>
      </c>
      <c r="AD401" s="63">
        <v>25959</v>
      </c>
      <c r="AE401" s="60"/>
      <c r="AF401" s="2">
        <v>315843.15000000002</v>
      </c>
      <c r="AG401" s="61" t="s">
        <v>1213</v>
      </c>
      <c r="AH401" s="49" t="s">
        <v>1204</v>
      </c>
      <c r="AI401" s="62" t="s">
        <v>1215</v>
      </c>
    </row>
    <row r="402" spans="1:35" ht="75" customHeight="1" x14ac:dyDescent="0.3">
      <c r="A402" s="80">
        <v>305</v>
      </c>
      <c r="B402" s="77">
        <v>883</v>
      </c>
      <c r="C402" s="89" t="s">
        <v>17</v>
      </c>
      <c r="D402" s="89" t="s">
        <v>525</v>
      </c>
      <c r="E402" s="89" t="s">
        <v>528</v>
      </c>
      <c r="F402" s="89" t="s">
        <v>529</v>
      </c>
      <c r="G402" s="89" t="s">
        <v>530</v>
      </c>
      <c r="H402" s="90" t="s">
        <v>19</v>
      </c>
      <c r="I402" s="90" t="s">
        <v>19</v>
      </c>
      <c r="J402" s="91">
        <v>49863</v>
      </c>
      <c r="K402" s="89" t="s">
        <v>20</v>
      </c>
      <c r="L402" s="89" t="s">
        <v>21</v>
      </c>
      <c r="M402" s="92">
        <v>73964</v>
      </c>
      <c r="N402" s="92">
        <v>15345</v>
      </c>
      <c r="O402" s="90" t="s">
        <v>19</v>
      </c>
      <c r="P402" s="92">
        <v>185290.88</v>
      </c>
      <c r="Q402" s="80">
        <v>325</v>
      </c>
      <c r="R402" s="77">
        <v>883</v>
      </c>
      <c r="S402" s="89" t="s">
        <v>17</v>
      </c>
      <c r="T402" s="89" t="s">
        <v>525</v>
      </c>
      <c r="U402" s="89" t="s">
        <v>528</v>
      </c>
      <c r="V402" s="40" t="s">
        <v>529</v>
      </c>
      <c r="W402" s="41" t="s">
        <v>530</v>
      </c>
      <c r="X402" s="41" t="s">
        <v>37</v>
      </c>
      <c r="Y402" s="41" t="s">
        <v>37</v>
      </c>
      <c r="Z402" s="89">
        <v>49863</v>
      </c>
      <c r="AA402" s="41" t="s">
        <v>20</v>
      </c>
      <c r="AB402" s="41" t="s">
        <v>21</v>
      </c>
      <c r="AC402" s="92">
        <v>80000</v>
      </c>
      <c r="AD402" s="63">
        <v>16103</v>
      </c>
      <c r="AE402" s="60"/>
      <c r="AF402" s="2">
        <v>195925.2</v>
      </c>
      <c r="AG402" s="61" t="s">
        <v>1213</v>
      </c>
      <c r="AH402" s="49" t="s">
        <v>1204</v>
      </c>
      <c r="AI402" s="62" t="s">
        <v>1215</v>
      </c>
    </row>
    <row r="403" spans="1:35" ht="75" customHeight="1" x14ac:dyDescent="0.3">
      <c r="A403" s="80">
        <v>306</v>
      </c>
      <c r="B403" s="77">
        <v>884</v>
      </c>
      <c r="C403" s="89" t="s">
        <v>17</v>
      </c>
      <c r="D403" s="89" t="s">
        <v>525</v>
      </c>
      <c r="E403" s="89" t="s">
        <v>531</v>
      </c>
      <c r="F403" s="89" t="s">
        <v>529</v>
      </c>
      <c r="G403" s="89" t="s">
        <v>527</v>
      </c>
      <c r="H403" s="90" t="s">
        <v>19</v>
      </c>
      <c r="I403" s="90" t="s">
        <v>19</v>
      </c>
      <c r="J403" s="91">
        <v>48571</v>
      </c>
      <c r="K403" s="89" t="s">
        <v>20</v>
      </c>
      <c r="L403" s="89" t="s">
        <v>21</v>
      </c>
      <c r="M403" s="92">
        <v>34700</v>
      </c>
      <c r="N403" s="92">
        <v>9290</v>
      </c>
      <c r="O403" s="90" t="s">
        <v>19</v>
      </c>
      <c r="P403" s="92">
        <v>112176.75</v>
      </c>
      <c r="Q403" s="80">
        <v>326</v>
      </c>
      <c r="R403" s="77">
        <v>884</v>
      </c>
      <c r="S403" s="89" t="s">
        <v>17</v>
      </c>
      <c r="T403" s="89" t="s">
        <v>525</v>
      </c>
      <c r="U403" s="57" t="s">
        <v>1185</v>
      </c>
      <c r="V403" s="40" t="s">
        <v>529</v>
      </c>
      <c r="W403" s="41" t="s">
        <v>527</v>
      </c>
      <c r="X403" s="41" t="s">
        <v>37</v>
      </c>
      <c r="Y403" s="41" t="s">
        <v>37</v>
      </c>
      <c r="Z403" s="89">
        <v>48571</v>
      </c>
      <c r="AA403" s="41" t="s">
        <v>20</v>
      </c>
      <c r="AB403" s="41" t="s">
        <v>21</v>
      </c>
      <c r="AC403" s="92">
        <v>34700</v>
      </c>
      <c r="AD403" s="63">
        <v>9002</v>
      </c>
      <c r="AE403" s="60"/>
      <c r="AF403" s="2">
        <v>109527.33</v>
      </c>
      <c r="AG403" s="61" t="s">
        <v>1213</v>
      </c>
      <c r="AH403" s="49" t="s">
        <v>1204</v>
      </c>
      <c r="AI403" s="62" t="s">
        <v>1215</v>
      </c>
    </row>
    <row r="404" spans="1:35" ht="75" customHeight="1" x14ac:dyDescent="0.3">
      <c r="A404" s="80">
        <v>307</v>
      </c>
      <c r="B404" s="77">
        <v>885</v>
      </c>
      <c r="C404" s="89" t="s">
        <v>17</v>
      </c>
      <c r="D404" s="89" t="s">
        <v>525</v>
      </c>
      <c r="E404" s="89" t="s">
        <v>532</v>
      </c>
      <c r="F404" s="89">
        <v>59</v>
      </c>
      <c r="G404" s="89" t="s">
        <v>533</v>
      </c>
      <c r="H404" s="89">
        <v>2533</v>
      </c>
      <c r="I404" s="89">
        <v>106514</v>
      </c>
      <c r="J404" s="91">
        <v>66536</v>
      </c>
      <c r="K404" s="89" t="s">
        <v>20</v>
      </c>
      <c r="L404" s="89" t="s">
        <v>21</v>
      </c>
      <c r="M404" s="92">
        <v>49902</v>
      </c>
      <c r="N404" s="92">
        <v>13950</v>
      </c>
      <c r="O404" s="90" t="s">
        <v>19</v>
      </c>
      <c r="P404" s="92">
        <v>168446.25</v>
      </c>
      <c r="Q404" s="80">
        <v>327</v>
      </c>
      <c r="R404" s="77">
        <v>885</v>
      </c>
      <c r="S404" s="89" t="s">
        <v>17</v>
      </c>
      <c r="T404" s="89" t="s">
        <v>525</v>
      </c>
      <c r="U404" s="89" t="s">
        <v>532</v>
      </c>
      <c r="V404" s="89">
        <v>59</v>
      </c>
      <c r="W404" s="89" t="s">
        <v>533</v>
      </c>
      <c r="X404" s="89">
        <v>2533</v>
      </c>
      <c r="Y404" s="89">
        <v>106514</v>
      </c>
      <c r="Z404" s="89" t="s">
        <v>37</v>
      </c>
      <c r="AA404" s="89" t="s">
        <v>20</v>
      </c>
      <c r="AB404" s="89" t="s">
        <v>21</v>
      </c>
      <c r="AC404" s="92">
        <v>49902</v>
      </c>
      <c r="AD404" s="63">
        <v>13892</v>
      </c>
      <c r="AE404" s="60"/>
      <c r="AF404" s="2">
        <v>169023.96</v>
      </c>
      <c r="AG404" s="61" t="s">
        <v>1213</v>
      </c>
      <c r="AH404" s="49" t="s">
        <v>1204</v>
      </c>
      <c r="AI404" s="62" t="s">
        <v>1215</v>
      </c>
    </row>
    <row r="405" spans="1:35" ht="75" customHeight="1" x14ac:dyDescent="0.3">
      <c r="A405" s="80">
        <v>308</v>
      </c>
      <c r="B405" s="77">
        <v>886</v>
      </c>
      <c r="C405" s="89" t="s">
        <v>17</v>
      </c>
      <c r="D405" s="89" t="s">
        <v>525</v>
      </c>
      <c r="E405" s="89" t="s">
        <v>532</v>
      </c>
      <c r="F405" s="89">
        <v>59</v>
      </c>
      <c r="G405" s="89" t="s">
        <v>533</v>
      </c>
      <c r="H405" s="89">
        <v>2533</v>
      </c>
      <c r="I405" s="89">
        <v>106514</v>
      </c>
      <c r="J405" s="91">
        <v>66536</v>
      </c>
      <c r="K405" s="89" t="s">
        <v>20</v>
      </c>
      <c r="L405" s="89" t="s">
        <v>21</v>
      </c>
      <c r="M405" s="92">
        <v>49902</v>
      </c>
      <c r="N405" s="92">
        <v>339</v>
      </c>
      <c r="O405" s="90" t="s">
        <v>19</v>
      </c>
      <c r="P405" s="92">
        <v>4093.43</v>
      </c>
      <c r="Q405" s="80">
        <v>328</v>
      </c>
      <c r="R405" s="77">
        <v>886</v>
      </c>
      <c r="S405" s="89" t="s">
        <v>17</v>
      </c>
      <c r="T405" s="89" t="s">
        <v>525</v>
      </c>
      <c r="U405" s="89" t="s">
        <v>532</v>
      </c>
      <c r="V405" s="89">
        <v>59</v>
      </c>
      <c r="W405" s="89" t="s">
        <v>533</v>
      </c>
      <c r="X405" s="89">
        <v>2533</v>
      </c>
      <c r="Y405" s="89">
        <v>106514</v>
      </c>
      <c r="Z405" s="89" t="s">
        <v>37</v>
      </c>
      <c r="AA405" s="89" t="s">
        <v>20</v>
      </c>
      <c r="AB405" s="89" t="s">
        <v>21</v>
      </c>
      <c r="AC405" s="92">
        <v>49902</v>
      </c>
      <c r="AD405" s="63">
        <v>467</v>
      </c>
      <c r="AE405" s="60"/>
      <c r="AF405" s="2">
        <v>5681.99</v>
      </c>
      <c r="AG405" s="61" t="s">
        <v>1213</v>
      </c>
      <c r="AH405" s="49" t="s">
        <v>1204</v>
      </c>
      <c r="AI405" s="62" t="s">
        <v>1215</v>
      </c>
    </row>
    <row r="406" spans="1:35" ht="75" customHeight="1" x14ac:dyDescent="0.3">
      <c r="A406" s="80">
        <v>309</v>
      </c>
      <c r="B406" s="77">
        <v>887</v>
      </c>
      <c r="C406" s="89" t="s">
        <v>17</v>
      </c>
      <c r="D406" s="89" t="s">
        <v>525</v>
      </c>
      <c r="E406" s="89" t="s">
        <v>534</v>
      </c>
      <c r="F406" s="89" t="s">
        <v>535</v>
      </c>
      <c r="G406" s="89" t="s">
        <v>536</v>
      </c>
      <c r="H406" s="89">
        <v>121011</v>
      </c>
      <c r="I406" s="89">
        <v>121011</v>
      </c>
      <c r="J406" s="93" t="s">
        <v>19</v>
      </c>
      <c r="K406" s="89" t="s">
        <v>20</v>
      </c>
      <c r="L406" s="89" t="s">
        <v>21</v>
      </c>
      <c r="M406" s="92">
        <v>5000</v>
      </c>
      <c r="N406" s="92">
        <v>2719</v>
      </c>
      <c r="O406" s="90" t="s">
        <v>19</v>
      </c>
      <c r="P406" s="92">
        <v>32831.93</v>
      </c>
      <c r="Q406" s="80">
        <v>329</v>
      </c>
      <c r="R406" s="77">
        <v>887</v>
      </c>
      <c r="S406" s="89" t="s">
        <v>17</v>
      </c>
      <c r="T406" s="89" t="s">
        <v>525</v>
      </c>
      <c r="U406" s="89" t="s">
        <v>534</v>
      </c>
      <c r="V406" s="40" t="s">
        <v>535</v>
      </c>
      <c r="W406" s="41" t="s">
        <v>536</v>
      </c>
      <c r="X406" s="89">
        <v>121011</v>
      </c>
      <c r="Y406" s="89">
        <v>121011</v>
      </c>
      <c r="Z406" s="89" t="s">
        <v>37</v>
      </c>
      <c r="AA406" s="89" t="s">
        <v>20</v>
      </c>
      <c r="AB406" s="89" t="s">
        <v>21</v>
      </c>
      <c r="AC406" s="92">
        <v>5000</v>
      </c>
      <c r="AD406" s="63">
        <v>2720</v>
      </c>
      <c r="AE406" s="60"/>
      <c r="AF406" s="2">
        <v>33094.239999999998</v>
      </c>
      <c r="AG406" s="61" t="s">
        <v>1213</v>
      </c>
      <c r="AH406" s="49" t="s">
        <v>1204</v>
      </c>
      <c r="AI406" s="62" t="s">
        <v>1215</v>
      </c>
    </row>
    <row r="407" spans="1:35" ht="75" customHeight="1" x14ac:dyDescent="0.3">
      <c r="A407" s="80">
        <v>310</v>
      </c>
      <c r="B407" s="77">
        <v>890</v>
      </c>
      <c r="C407" s="89" t="s">
        <v>17</v>
      </c>
      <c r="D407" s="89" t="s">
        <v>525</v>
      </c>
      <c r="E407" s="89" t="s">
        <v>1352</v>
      </c>
      <c r="F407" s="89" t="s">
        <v>535</v>
      </c>
      <c r="G407" s="90" t="s">
        <v>19</v>
      </c>
      <c r="H407" s="89">
        <v>3012</v>
      </c>
      <c r="I407" s="89">
        <v>109183</v>
      </c>
      <c r="J407" s="90" t="s">
        <v>19</v>
      </c>
      <c r="K407" s="89" t="s">
        <v>1353</v>
      </c>
      <c r="L407" s="89" t="s">
        <v>38</v>
      </c>
      <c r="M407" s="92">
        <v>2630</v>
      </c>
      <c r="N407" s="94">
        <v>12</v>
      </c>
      <c r="O407" s="90" t="s">
        <v>19</v>
      </c>
      <c r="P407" s="92">
        <v>1094.75</v>
      </c>
      <c r="Q407" s="80">
        <v>330</v>
      </c>
      <c r="R407" s="77">
        <v>890</v>
      </c>
      <c r="S407" s="89" t="s">
        <v>17</v>
      </c>
      <c r="T407" s="89" t="s">
        <v>525</v>
      </c>
      <c r="U407" s="89" t="s">
        <v>1354</v>
      </c>
      <c r="V407" s="40" t="s">
        <v>535</v>
      </c>
      <c r="W407" s="41" t="s">
        <v>536</v>
      </c>
      <c r="X407" s="89">
        <v>2869</v>
      </c>
      <c r="Y407" s="89">
        <v>108565</v>
      </c>
      <c r="Z407" s="89" t="s">
        <v>1355</v>
      </c>
      <c r="AA407" s="89" t="s">
        <v>20</v>
      </c>
      <c r="AB407" s="89" t="s">
        <v>21</v>
      </c>
      <c r="AC407" s="92">
        <v>1667</v>
      </c>
      <c r="AD407" s="63">
        <v>8</v>
      </c>
      <c r="AE407" s="60"/>
      <c r="AF407" s="2">
        <v>97.34</v>
      </c>
      <c r="AG407" s="61" t="s">
        <v>1213</v>
      </c>
      <c r="AH407" s="49" t="s">
        <v>1204</v>
      </c>
      <c r="AI407" s="62" t="s">
        <v>1215</v>
      </c>
    </row>
    <row r="408" spans="1:35" ht="75" customHeight="1" x14ac:dyDescent="0.3">
      <c r="A408" s="80">
        <v>311</v>
      </c>
      <c r="B408" s="77">
        <v>891</v>
      </c>
      <c r="C408" s="89" t="s">
        <v>17</v>
      </c>
      <c r="D408" s="89" t="s">
        <v>525</v>
      </c>
      <c r="E408" s="89" t="s">
        <v>537</v>
      </c>
      <c r="F408" s="89">
        <v>56</v>
      </c>
      <c r="G408" s="89" t="s">
        <v>538</v>
      </c>
      <c r="H408" s="89">
        <v>2810</v>
      </c>
      <c r="I408" s="89">
        <v>109527</v>
      </c>
      <c r="J408" s="91">
        <v>73770</v>
      </c>
      <c r="K408" s="89" t="s">
        <v>20</v>
      </c>
      <c r="L408" s="89" t="s">
        <v>38</v>
      </c>
      <c r="M408" s="92">
        <v>1575</v>
      </c>
      <c r="N408" s="92">
        <v>645</v>
      </c>
      <c r="O408" s="90" t="s">
        <v>19</v>
      </c>
      <c r="P408" s="92">
        <v>41263.550000000003</v>
      </c>
      <c r="Q408" s="80">
        <v>331</v>
      </c>
      <c r="R408" s="77">
        <v>891</v>
      </c>
      <c r="S408" s="89" t="s">
        <v>17</v>
      </c>
      <c r="T408" s="89" t="s">
        <v>525</v>
      </c>
      <c r="U408" s="57" t="s">
        <v>1177</v>
      </c>
      <c r="V408" s="58" t="s">
        <v>1124</v>
      </c>
      <c r="W408" s="57" t="s">
        <v>538</v>
      </c>
      <c r="X408" s="57">
        <v>109527</v>
      </c>
      <c r="Y408" s="57">
        <v>109527</v>
      </c>
      <c r="Z408" s="57" t="s">
        <v>37</v>
      </c>
      <c r="AA408" s="89" t="s">
        <v>20</v>
      </c>
      <c r="AB408" s="59" t="s">
        <v>21</v>
      </c>
      <c r="AC408" s="92">
        <v>1575</v>
      </c>
      <c r="AD408" s="63">
        <v>447</v>
      </c>
      <c r="AE408" s="60"/>
      <c r="AF408" s="2">
        <v>5438.65</v>
      </c>
      <c r="AG408" s="61" t="s">
        <v>1213</v>
      </c>
      <c r="AH408" s="49" t="s">
        <v>1202</v>
      </c>
      <c r="AI408" s="62" t="s">
        <v>1216</v>
      </c>
    </row>
    <row r="409" spans="1:35" ht="75" customHeight="1" x14ac:dyDescent="0.3">
      <c r="A409" s="80">
        <v>312</v>
      </c>
      <c r="B409" s="77">
        <v>892</v>
      </c>
      <c r="C409" s="89" t="s">
        <v>17</v>
      </c>
      <c r="D409" s="89" t="s">
        <v>525</v>
      </c>
      <c r="E409" s="89" t="s">
        <v>539</v>
      </c>
      <c r="F409" s="89">
        <v>56</v>
      </c>
      <c r="G409" s="89">
        <v>240</v>
      </c>
      <c r="H409" s="89">
        <v>1901</v>
      </c>
      <c r="I409" s="90" t="s">
        <v>19</v>
      </c>
      <c r="J409" s="91">
        <v>47369</v>
      </c>
      <c r="K409" s="89" t="s">
        <v>20</v>
      </c>
      <c r="L409" s="89" t="s">
        <v>21</v>
      </c>
      <c r="M409" s="92">
        <v>7901</v>
      </c>
      <c r="N409" s="92">
        <v>7274</v>
      </c>
      <c r="O409" s="90" t="s">
        <v>19</v>
      </c>
      <c r="P409" s="92">
        <v>87833.55</v>
      </c>
      <c r="Q409" s="80">
        <v>332</v>
      </c>
      <c r="R409" s="77">
        <v>892</v>
      </c>
      <c r="S409" s="89" t="s">
        <v>17</v>
      </c>
      <c r="T409" s="89" t="s">
        <v>525</v>
      </c>
      <c r="U409" s="57" t="s">
        <v>1148</v>
      </c>
      <c r="V409" s="58" t="s">
        <v>1124</v>
      </c>
      <c r="W409" s="57">
        <v>240</v>
      </c>
      <c r="X409" s="57">
        <v>1901</v>
      </c>
      <c r="Y409" s="57">
        <v>130074</v>
      </c>
      <c r="Z409" s="57" t="s">
        <v>37</v>
      </c>
      <c r="AA409" s="89" t="s">
        <v>20</v>
      </c>
      <c r="AB409" s="89" t="s">
        <v>21</v>
      </c>
      <c r="AC409" s="92">
        <v>7901</v>
      </c>
      <c r="AD409" s="63">
        <v>7236</v>
      </c>
      <c r="AE409" s="60"/>
      <c r="AF409" s="2">
        <v>88040.41</v>
      </c>
      <c r="AG409" s="61" t="s">
        <v>1213</v>
      </c>
      <c r="AH409" s="49" t="s">
        <v>1204</v>
      </c>
      <c r="AI409" s="62" t="s">
        <v>1215</v>
      </c>
    </row>
    <row r="410" spans="1:35" ht="86.4" x14ac:dyDescent="0.3">
      <c r="A410" s="80">
        <v>313</v>
      </c>
      <c r="B410" s="77">
        <v>893</v>
      </c>
      <c r="C410" s="89" t="s">
        <v>17</v>
      </c>
      <c r="D410" s="89" t="s">
        <v>525</v>
      </c>
      <c r="E410" s="89" t="s">
        <v>540</v>
      </c>
      <c r="F410" s="89">
        <v>56</v>
      </c>
      <c r="G410" s="89" t="s">
        <v>541</v>
      </c>
      <c r="H410" s="89">
        <v>1386</v>
      </c>
      <c r="I410" s="89">
        <v>114511</v>
      </c>
      <c r="J410" s="91">
        <v>42058</v>
      </c>
      <c r="K410" s="89" t="s">
        <v>20</v>
      </c>
      <c r="L410" s="89" t="s">
        <v>38</v>
      </c>
      <c r="M410" s="92">
        <v>4981</v>
      </c>
      <c r="N410" s="92">
        <v>4961</v>
      </c>
      <c r="O410" s="90" t="s">
        <v>19</v>
      </c>
      <c r="P410" s="92">
        <v>317377.49</v>
      </c>
      <c r="Q410" s="80">
        <v>333</v>
      </c>
      <c r="R410" s="77">
        <v>893</v>
      </c>
      <c r="S410" s="89" t="s">
        <v>17</v>
      </c>
      <c r="T410" s="89" t="s">
        <v>525</v>
      </c>
      <c r="U410" s="89" t="s">
        <v>540</v>
      </c>
      <c r="V410" s="40" t="s">
        <v>1124</v>
      </c>
      <c r="W410" s="41" t="s">
        <v>541</v>
      </c>
      <c r="X410" s="41">
        <v>114511</v>
      </c>
      <c r="Y410" s="41">
        <v>114511</v>
      </c>
      <c r="Z410" s="57" t="s">
        <v>37</v>
      </c>
      <c r="AA410" s="89" t="s">
        <v>20</v>
      </c>
      <c r="AB410" s="95" t="s">
        <v>21</v>
      </c>
      <c r="AC410" s="92">
        <v>4981</v>
      </c>
      <c r="AD410" s="63">
        <v>4954</v>
      </c>
      <c r="AE410" s="60"/>
      <c r="AF410" s="2">
        <v>60275.32</v>
      </c>
      <c r="AG410" s="61" t="s">
        <v>1213</v>
      </c>
      <c r="AH410" s="49" t="s">
        <v>1202</v>
      </c>
      <c r="AI410" s="62" t="s">
        <v>1216</v>
      </c>
    </row>
    <row r="411" spans="1:35" ht="72" x14ac:dyDescent="0.3">
      <c r="A411" s="80">
        <v>314</v>
      </c>
      <c r="B411" s="77">
        <v>894</v>
      </c>
      <c r="C411" s="77" t="s">
        <v>17</v>
      </c>
      <c r="D411" s="77" t="s">
        <v>525</v>
      </c>
      <c r="E411" s="77" t="s">
        <v>542</v>
      </c>
      <c r="F411" s="77">
        <v>56</v>
      </c>
      <c r="G411" s="77" t="s">
        <v>543</v>
      </c>
      <c r="H411" s="77">
        <v>459</v>
      </c>
      <c r="I411" s="77">
        <v>101483</v>
      </c>
      <c r="J411" s="77" t="s">
        <v>19</v>
      </c>
      <c r="K411" s="77" t="s">
        <v>20</v>
      </c>
      <c r="L411" s="77" t="s">
        <v>38</v>
      </c>
      <c r="M411" s="77">
        <v>2500</v>
      </c>
      <c r="N411" s="77">
        <v>2500</v>
      </c>
      <c r="O411" s="77" t="s">
        <v>19</v>
      </c>
      <c r="P411" s="77">
        <v>159936.25</v>
      </c>
      <c r="Q411" s="80">
        <v>334</v>
      </c>
      <c r="R411" s="77">
        <v>894</v>
      </c>
      <c r="S411" s="77" t="s">
        <v>17</v>
      </c>
      <c r="T411" s="77" t="s">
        <v>525</v>
      </c>
      <c r="U411" s="77" t="s">
        <v>542</v>
      </c>
      <c r="V411" s="77">
        <v>56</v>
      </c>
      <c r="W411" s="77" t="s">
        <v>543</v>
      </c>
      <c r="X411" s="77">
        <v>459</v>
      </c>
      <c r="Y411" s="77">
        <v>101483</v>
      </c>
      <c r="Z411" s="77" t="s">
        <v>19</v>
      </c>
      <c r="AA411" s="77" t="s">
        <v>20</v>
      </c>
      <c r="AB411" s="95" t="s">
        <v>21</v>
      </c>
      <c r="AC411" s="92">
        <v>2500</v>
      </c>
      <c r="AD411" s="92">
        <v>2500</v>
      </c>
      <c r="AE411" s="60"/>
      <c r="AF411" s="2">
        <v>30417.5</v>
      </c>
      <c r="AG411" s="61" t="s">
        <v>1213</v>
      </c>
      <c r="AH411" s="49" t="s">
        <v>1197</v>
      </c>
      <c r="AI411" s="62" t="s">
        <v>1214</v>
      </c>
    </row>
    <row r="412" spans="1:35" ht="75" customHeight="1" x14ac:dyDescent="0.3">
      <c r="A412" s="80">
        <v>315</v>
      </c>
      <c r="B412" s="77">
        <v>895</v>
      </c>
      <c r="C412" s="89" t="s">
        <v>17</v>
      </c>
      <c r="D412" s="89" t="s">
        <v>525</v>
      </c>
      <c r="E412" s="89" t="s">
        <v>544</v>
      </c>
      <c r="F412" s="89">
        <v>56</v>
      </c>
      <c r="G412" s="89" t="s">
        <v>543</v>
      </c>
      <c r="H412" s="90" t="s">
        <v>19</v>
      </c>
      <c r="I412" s="89">
        <v>104517</v>
      </c>
      <c r="J412" s="93" t="s">
        <v>19</v>
      </c>
      <c r="K412" s="89" t="s">
        <v>20</v>
      </c>
      <c r="L412" s="89" t="s">
        <v>21</v>
      </c>
      <c r="M412" s="92">
        <v>2496</v>
      </c>
      <c r="N412" s="92">
        <v>2496</v>
      </c>
      <c r="O412" s="90" t="s">
        <v>19</v>
      </c>
      <c r="P412" s="92">
        <v>30139.200000000001</v>
      </c>
      <c r="Q412" s="80">
        <v>335</v>
      </c>
      <c r="R412" s="77">
        <v>895</v>
      </c>
      <c r="S412" s="89" t="s">
        <v>17</v>
      </c>
      <c r="T412" s="89" t="s">
        <v>525</v>
      </c>
      <c r="U412" s="89" t="s">
        <v>544</v>
      </c>
      <c r="V412" s="58" t="s">
        <v>1124</v>
      </c>
      <c r="W412" s="57" t="s">
        <v>543</v>
      </c>
      <c r="X412" s="57">
        <v>104517</v>
      </c>
      <c r="Y412" s="57">
        <v>104517</v>
      </c>
      <c r="Z412" s="57" t="s">
        <v>37</v>
      </c>
      <c r="AA412" s="64" t="s">
        <v>20</v>
      </c>
      <c r="AB412" s="57" t="s">
        <v>21</v>
      </c>
      <c r="AC412" s="92">
        <v>2496</v>
      </c>
      <c r="AD412" s="63">
        <v>2500</v>
      </c>
      <c r="AE412" s="60"/>
      <c r="AF412" s="2">
        <v>30417.5</v>
      </c>
      <c r="AG412" s="61" t="s">
        <v>1213</v>
      </c>
      <c r="AH412" s="49" t="s">
        <v>1204</v>
      </c>
      <c r="AI412" s="62" t="s">
        <v>1215</v>
      </c>
    </row>
    <row r="413" spans="1:35" ht="75" customHeight="1" x14ac:dyDescent="0.35">
      <c r="A413" s="80">
        <v>316</v>
      </c>
      <c r="B413" s="77">
        <v>896</v>
      </c>
      <c r="C413" s="89" t="s">
        <v>17</v>
      </c>
      <c r="D413" s="89" t="s">
        <v>525</v>
      </c>
      <c r="E413" s="89" t="s">
        <v>41</v>
      </c>
      <c r="F413" s="89" t="s">
        <v>545</v>
      </c>
      <c r="G413" s="89">
        <v>240</v>
      </c>
      <c r="H413" s="90" t="s">
        <v>19</v>
      </c>
      <c r="I413" s="90" t="s">
        <v>19</v>
      </c>
      <c r="J413" s="93" t="s">
        <v>19</v>
      </c>
      <c r="K413" s="89" t="s">
        <v>20</v>
      </c>
      <c r="L413" s="89" t="s">
        <v>21</v>
      </c>
      <c r="M413" s="92">
        <v>4443</v>
      </c>
      <c r="N413" s="92">
        <v>4443</v>
      </c>
      <c r="O413" s="96"/>
      <c r="P413" s="92">
        <v>53649.23</v>
      </c>
      <c r="Q413" s="80">
        <v>336</v>
      </c>
      <c r="R413" s="77">
        <v>896</v>
      </c>
      <c r="S413" s="89" t="s">
        <v>17</v>
      </c>
      <c r="T413" s="89" t="s">
        <v>525</v>
      </c>
      <c r="U413" s="57" t="s">
        <v>1186</v>
      </c>
      <c r="V413" s="89" t="s">
        <v>545</v>
      </c>
      <c r="W413" s="89">
        <v>240</v>
      </c>
      <c r="X413" s="97" t="s">
        <v>37</v>
      </c>
      <c r="Y413" s="41" t="s">
        <v>37</v>
      </c>
      <c r="Z413" s="57" t="s">
        <v>37</v>
      </c>
      <c r="AA413" s="64" t="s">
        <v>20</v>
      </c>
      <c r="AB413" s="57" t="s">
        <v>21</v>
      </c>
      <c r="AC413" s="92">
        <v>4443</v>
      </c>
      <c r="AD413" s="63">
        <v>4469</v>
      </c>
      <c r="AE413" s="60"/>
      <c r="AF413" s="2">
        <v>54374.32</v>
      </c>
      <c r="AG413" s="61" t="s">
        <v>1213</v>
      </c>
      <c r="AH413" s="49" t="s">
        <v>1204</v>
      </c>
      <c r="AI413" s="62" t="s">
        <v>1215</v>
      </c>
    </row>
    <row r="414" spans="1:35" ht="75" customHeight="1" x14ac:dyDescent="0.3">
      <c r="A414" s="80">
        <v>317</v>
      </c>
      <c r="B414" s="91">
        <v>899</v>
      </c>
      <c r="C414" s="89" t="s">
        <v>17</v>
      </c>
      <c r="D414" s="89" t="s">
        <v>525</v>
      </c>
      <c r="E414" s="89" t="s">
        <v>546</v>
      </c>
      <c r="F414" s="89" t="s">
        <v>545</v>
      </c>
      <c r="G414" s="89">
        <v>240</v>
      </c>
      <c r="H414" s="89" t="s">
        <v>547</v>
      </c>
      <c r="I414" s="90" t="s">
        <v>19</v>
      </c>
      <c r="J414" s="93" t="s">
        <v>19</v>
      </c>
      <c r="K414" s="89" t="s">
        <v>20</v>
      </c>
      <c r="L414" s="89" t="s">
        <v>21</v>
      </c>
      <c r="M414" s="92">
        <v>5869</v>
      </c>
      <c r="N414" s="92">
        <v>1111</v>
      </c>
      <c r="O414" s="90" t="s">
        <v>19</v>
      </c>
      <c r="P414" s="98">
        <v>13415.33</v>
      </c>
      <c r="Q414" s="80">
        <v>337</v>
      </c>
      <c r="R414" s="91">
        <v>899</v>
      </c>
      <c r="S414" s="89" t="s">
        <v>17</v>
      </c>
      <c r="T414" s="89" t="s">
        <v>525</v>
      </c>
      <c r="U414" s="57" t="s">
        <v>1187</v>
      </c>
      <c r="V414" s="89" t="s">
        <v>545</v>
      </c>
      <c r="W414" s="89">
        <v>240</v>
      </c>
      <c r="X414" s="41" t="s">
        <v>1188</v>
      </c>
      <c r="Y414" s="41">
        <v>106067</v>
      </c>
      <c r="Z414" s="57" t="s">
        <v>37</v>
      </c>
      <c r="AA414" s="64" t="s">
        <v>20</v>
      </c>
      <c r="AB414" s="57" t="s">
        <v>21</v>
      </c>
      <c r="AC414" s="92">
        <v>5981</v>
      </c>
      <c r="AD414" s="63">
        <v>1102</v>
      </c>
      <c r="AE414" s="60"/>
      <c r="AF414" s="2">
        <v>13408.03</v>
      </c>
      <c r="AG414" s="61" t="s">
        <v>1213</v>
      </c>
      <c r="AH414" s="49" t="s">
        <v>1204</v>
      </c>
      <c r="AI414" s="62" t="s">
        <v>1215</v>
      </c>
    </row>
    <row r="415" spans="1:35" ht="75" customHeight="1" x14ac:dyDescent="0.3">
      <c r="A415" s="80">
        <v>318</v>
      </c>
      <c r="B415" s="91">
        <v>912</v>
      </c>
      <c r="C415" s="89" t="s">
        <v>17</v>
      </c>
      <c r="D415" s="89" t="s">
        <v>525</v>
      </c>
      <c r="E415" s="89" t="s">
        <v>550</v>
      </c>
      <c r="F415" s="89">
        <v>69</v>
      </c>
      <c r="G415" s="89" t="s">
        <v>548</v>
      </c>
      <c r="H415" s="90" t="s">
        <v>19</v>
      </c>
      <c r="I415" s="89">
        <v>100459</v>
      </c>
      <c r="J415" s="93" t="s">
        <v>19</v>
      </c>
      <c r="K415" s="89" t="s">
        <v>20</v>
      </c>
      <c r="L415" s="89" t="s">
        <v>38</v>
      </c>
      <c r="M415" s="92">
        <v>2157</v>
      </c>
      <c r="N415" s="92">
        <v>315</v>
      </c>
      <c r="O415" s="90" t="s">
        <v>19</v>
      </c>
      <c r="P415" s="98">
        <v>20151.97</v>
      </c>
      <c r="Q415" s="80">
        <v>338</v>
      </c>
      <c r="R415" s="91">
        <v>912</v>
      </c>
      <c r="S415" s="89" t="s">
        <v>17</v>
      </c>
      <c r="T415" s="89" t="s">
        <v>525</v>
      </c>
      <c r="U415" s="41" t="s">
        <v>550</v>
      </c>
      <c r="V415" s="40" t="s">
        <v>549</v>
      </c>
      <c r="W415" s="41" t="s">
        <v>548</v>
      </c>
      <c r="X415" s="41">
        <v>131514</v>
      </c>
      <c r="Y415" s="41">
        <v>131514</v>
      </c>
      <c r="Z415" s="57" t="s">
        <v>37</v>
      </c>
      <c r="AA415" s="64" t="s">
        <v>20</v>
      </c>
      <c r="AB415" s="41" t="s">
        <v>38</v>
      </c>
      <c r="AC415" s="92">
        <v>2150</v>
      </c>
      <c r="AD415" s="63">
        <v>311</v>
      </c>
      <c r="AE415" s="60" t="s">
        <v>19</v>
      </c>
      <c r="AF415" s="2">
        <v>21333.82</v>
      </c>
      <c r="AG415" s="61" t="s">
        <v>1213</v>
      </c>
      <c r="AH415" s="49" t="s">
        <v>1204</v>
      </c>
      <c r="AI415" s="62" t="s">
        <v>1215</v>
      </c>
    </row>
    <row r="416" spans="1:35" ht="86.4" x14ac:dyDescent="0.3">
      <c r="A416" s="80">
        <v>319</v>
      </c>
      <c r="B416" s="91">
        <v>913</v>
      </c>
      <c r="C416" s="89" t="s">
        <v>17</v>
      </c>
      <c r="D416" s="89" t="s">
        <v>525</v>
      </c>
      <c r="E416" s="89" t="s">
        <v>551</v>
      </c>
      <c r="F416" s="90" t="s">
        <v>19</v>
      </c>
      <c r="G416" s="90" t="s">
        <v>19</v>
      </c>
      <c r="H416" s="89" t="s">
        <v>552</v>
      </c>
      <c r="I416" s="89">
        <v>125241</v>
      </c>
      <c r="J416" s="93" t="s">
        <v>19</v>
      </c>
      <c r="K416" s="89" t="s">
        <v>20</v>
      </c>
      <c r="L416" s="89" t="s">
        <v>21</v>
      </c>
      <c r="M416" s="92">
        <v>10000</v>
      </c>
      <c r="N416" s="92">
        <v>805</v>
      </c>
      <c r="O416" s="90" t="s">
        <v>19</v>
      </c>
      <c r="P416" s="98">
        <v>9720.3799999999992</v>
      </c>
      <c r="Q416" s="80">
        <v>339</v>
      </c>
      <c r="R416" s="91">
        <v>913</v>
      </c>
      <c r="S416" s="89" t="s">
        <v>17</v>
      </c>
      <c r="T416" s="89" t="s">
        <v>525</v>
      </c>
      <c r="U416" s="41" t="s">
        <v>1309</v>
      </c>
      <c r="V416" s="40" t="s">
        <v>567</v>
      </c>
      <c r="W416" s="41" t="s">
        <v>570</v>
      </c>
      <c r="X416" s="41">
        <v>131499</v>
      </c>
      <c r="Y416" s="41">
        <v>131499</v>
      </c>
      <c r="Z416" s="57" t="s">
        <v>37</v>
      </c>
      <c r="AA416" s="64" t="s">
        <v>20</v>
      </c>
      <c r="AB416" s="68" t="s">
        <v>38</v>
      </c>
      <c r="AC416" s="92">
        <v>10000</v>
      </c>
      <c r="AD416" s="63">
        <v>858</v>
      </c>
      <c r="AE416" s="60" t="s">
        <v>19</v>
      </c>
      <c r="AF416" s="2">
        <v>58856.66</v>
      </c>
      <c r="AG416" s="61" t="s">
        <v>1213</v>
      </c>
      <c r="AH416" s="49" t="s">
        <v>1202</v>
      </c>
      <c r="AI416" s="62" t="s">
        <v>1216</v>
      </c>
    </row>
    <row r="417" spans="1:70" ht="86.4" x14ac:dyDescent="0.3">
      <c r="A417" s="80">
        <v>320</v>
      </c>
      <c r="B417" s="91">
        <v>914</v>
      </c>
      <c r="C417" s="89" t="s">
        <v>17</v>
      </c>
      <c r="D417" s="89" t="s">
        <v>525</v>
      </c>
      <c r="E417" s="89" t="s">
        <v>553</v>
      </c>
      <c r="F417" s="90" t="s">
        <v>19</v>
      </c>
      <c r="G417" s="90" t="s">
        <v>19</v>
      </c>
      <c r="H417" s="89" t="s">
        <v>554</v>
      </c>
      <c r="I417" s="89">
        <v>125810</v>
      </c>
      <c r="J417" s="93" t="s">
        <v>19</v>
      </c>
      <c r="K417" s="89" t="s">
        <v>20</v>
      </c>
      <c r="L417" s="89" t="s">
        <v>21</v>
      </c>
      <c r="M417" s="92">
        <v>5003</v>
      </c>
      <c r="N417" s="92">
        <v>981</v>
      </c>
      <c r="O417" s="90" t="s">
        <v>19</v>
      </c>
      <c r="P417" s="98">
        <v>11845.58</v>
      </c>
      <c r="Q417" s="80">
        <v>340</v>
      </c>
      <c r="R417" s="91">
        <v>914</v>
      </c>
      <c r="S417" s="89" t="s">
        <v>17</v>
      </c>
      <c r="T417" s="89" t="s">
        <v>525</v>
      </c>
      <c r="U417" s="41" t="s">
        <v>1310</v>
      </c>
      <c r="V417" s="40" t="s">
        <v>567</v>
      </c>
      <c r="W417" s="41" t="s">
        <v>570</v>
      </c>
      <c r="X417" s="41">
        <v>131498</v>
      </c>
      <c r="Y417" s="41">
        <v>131498</v>
      </c>
      <c r="Z417" s="57" t="s">
        <v>37</v>
      </c>
      <c r="AA417" s="64" t="s">
        <v>20</v>
      </c>
      <c r="AB417" s="68" t="s">
        <v>38</v>
      </c>
      <c r="AC417" s="92">
        <v>5000</v>
      </c>
      <c r="AD417" s="63">
        <v>1020</v>
      </c>
      <c r="AE417" s="60" t="s">
        <v>19</v>
      </c>
      <c r="AF417" s="2">
        <v>69969.45</v>
      </c>
      <c r="AG417" s="61" t="s">
        <v>1213</v>
      </c>
      <c r="AH417" s="49" t="s">
        <v>1202</v>
      </c>
      <c r="AI417" s="62" t="s">
        <v>1216</v>
      </c>
    </row>
    <row r="418" spans="1:70" ht="86.4" x14ac:dyDescent="0.3">
      <c r="A418" s="80">
        <v>321</v>
      </c>
      <c r="B418" s="91">
        <v>915</v>
      </c>
      <c r="C418" s="89" t="s">
        <v>17</v>
      </c>
      <c r="D418" s="89" t="s">
        <v>525</v>
      </c>
      <c r="E418" s="89" t="s">
        <v>555</v>
      </c>
      <c r="F418" s="90" t="s">
        <v>19</v>
      </c>
      <c r="G418" s="90" t="s">
        <v>19</v>
      </c>
      <c r="H418" s="89" t="s">
        <v>556</v>
      </c>
      <c r="I418" s="89">
        <v>109626</v>
      </c>
      <c r="J418" s="93" t="s">
        <v>19</v>
      </c>
      <c r="K418" s="89" t="s">
        <v>20</v>
      </c>
      <c r="L418" s="89" t="s">
        <v>21</v>
      </c>
      <c r="M418" s="92">
        <v>10000</v>
      </c>
      <c r="N418" s="92">
        <v>2921</v>
      </c>
      <c r="O418" s="90" t="s">
        <v>19</v>
      </c>
      <c r="P418" s="98">
        <v>35271.08</v>
      </c>
      <c r="Q418" s="80">
        <v>341</v>
      </c>
      <c r="R418" s="91">
        <v>915</v>
      </c>
      <c r="S418" s="89" t="s">
        <v>17</v>
      </c>
      <c r="T418" s="89" t="s">
        <v>525</v>
      </c>
      <c r="U418" s="41" t="s">
        <v>1311</v>
      </c>
      <c r="V418" s="40" t="s">
        <v>567</v>
      </c>
      <c r="W418" s="41" t="s">
        <v>570</v>
      </c>
      <c r="X418" s="41">
        <v>131497</v>
      </c>
      <c r="Y418" s="41">
        <v>131497</v>
      </c>
      <c r="Z418" s="57" t="s">
        <v>37</v>
      </c>
      <c r="AA418" s="64" t="s">
        <v>20</v>
      </c>
      <c r="AB418" s="68" t="s">
        <v>38</v>
      </c>
      <c r="AC418" s="92">
        <v>10000</v>
      </c>
      <c r="AD418" s="63">
        <v>2831</v>
      </c>
      <c r="AE418" s="60" t="s">
        <v>19</v>
      </c>
      <c r="AF418" s="2">
        <v>194199.52</v>
      </c>
      <c r="AG418" s="61" t="s">
        <v>1213</v>
      </c>
      <c r="AH418" s="49" t="s">
        <v>1202</v>
      </c>
      <c r="AI418" s="62" t="s">
        <v>1216</v>
      </c>
    </row>
    <row r="419" spans="1:70" ht="86.4" x14ac:dyDescent="0.3">
      <c r="A419" s="80">
        <v>322</v>
      </c>
      <c r="B419" s="91">
        <v>916</v>
      </c>
      <c r="C419" s="89" t="s">
        <v>17</v>
      </c>
      <c r="D419" s="89" t="s">
        <v>525</v>
      </c>
      <c r="E419" s="89" t="s">
        <v>557</v>
      </c>
      <c r="F419" s="90" t="s">
        <v>19</v>
      </c>
      <c r="G419" s="90" t="s">
        <v>19</v>
      </c>
      <c r="H419" s="91" t="s">
        <v>558</v>
      </c>
      <c r="I419" s="89">
        <v>125823</v>
      </c>
      <c r="J419" s="93" t="s">
        <v>19</v>
      </c>
      <c r="K419" s="89" t="s">
        <v>20</v>
      </c>
      <c r="L419" s="89" t="s">
        <v>21</v>
      </c>
      <c r="M419" s="92">
        <v>822</v>
      </c>
      <c r="N419" s="92">
        <v>816</v>
      </c>
      <c r="O419" s="90" t="s">
        <v>19</v>
      </c>
      <c r="P419" s="98">
        <v>9853.2000000000007</v>
      </c>
      <c r="Q419" s="80">
        <v>342</v>
      </c>
      <c r="R419" s="91">
        <v>916</v>
      </c>
      <c r="S419" s="89" t="s">
        <v>17</v>
      </c>
      <c r="T419" s="89" t="s">
        <v>525</v>
      </c>
      <c r="U419" s="41" t="s">
        <v>557</v>
      </c>
      <c r="V419" s="40" t="s">
        <v>567</v>
      </c>
      <c r="W419" s="41" t="s">
        <v>570</v>
      </c>
      <c r="X419" s="41">
        <v>131496</v>
      </c>
      <c r="Y419" s="41">
        <v>131496</v>
      </c>
      <c r="Z419" s="57" t="s">
        <v>37</v>
      </c>
      <c r="AA419" s="64" t="s">
        <v>20</v>
      </c>
      <c r="AB419" s="68" t="s">
        <v>38</v>
      </c>
      <c r="AC419" s="92">
        <v>822</v>
      </c>
      <c r="AD419" s="63">
        <v>822</v>
      </c>
      <c r="AE419" s="60" t="s">
        <v>19</v>
      </c>
      <c r="AF419" s="2">
        <v>56387.15</v>
      </c>
      <c r="AG419" s="61" t="s">
        <v>1213</v>
      </c>
      <c r="AH419" s="49" t="s">
        <v>1202</v>
      </c>
      <c r="AI419" s="62" t="s">
        <v>1216</v>
      </c>
    </row>
    <row r="420" spans="1:70" ht="86.4" x14ac:dyDescent="0.3">
      <c r="A420" s="80">
        <v>323</v>
      </c>
      <c r="B420" s="91">
        <v>917</v>
      </c>
      <c r="C420" s="89" t="s">
        <v>17</v>
      </c>
      <c r="D420" s="89" t="s">
        <v>525</v>
      </c>
      <c r="E420" s="89" t="s">
        <v>559</v>
      </c>
      <c r="F420" s="90" t="s">
        <v>19</v>
      </c>
      <c r="G420" s="90" t="s">
        <v>19</v>
      </c>
      <c r="H420" s="91" t="s">
        <v>560</v>
      </c>
      <c r="I420" s="89">
        <v>125814</v>
      </c>
      <c r="J420" s="93" t="s">
        <v>19</v>
      </c>
      <c r="K420" s="89" t="s">
        <v>20</v>
      </c>
      <c r="L420" s="89" t="s">
        <v>21</v>
      </c>
      <c r="M420" s="92">
        <v>822</v>
      </c>
      <c r="N420" s="92">
        <v>815</v>
      </c>
      <c r="O420" s="90" t="s">
        <v>19</v>
      </c>
      <c r="P420" s="98">
        <v>9841.1299999999992</v>
      </c>
      <c r="Q420" s="80">
        <v>343</v>
      </c>
      <c r="R420" s="91">
        <v>917</v>
      </c>
      <c r="S420" s="89" t="s">
        <v>17</v>
      </c>
      <c r="T420" s="89" t="s">
        <v>525</v>
      </c>
      <c r="U420" s="41" t="s">
        <v>561</v>
      </c>
      <c r="V420" s="40" t="s">
        <v>567</v>
      </c>
      <c r="W420" s="41" t="s">
        <v>570</v>
      </c>
      <c r="X420" s="41">
        <v>131495</v>
      </c>
      <c r="Y420" s="41">
        <v>131495</v>
      </c>
      <c r="Z420" s="57" t="s">
        <v>37</v>
      </c>
      <c r="AA420" s="64" t="s">
        <v>20</v>
      </c>
      <c r="AB420" s="68" t="s">
        <v>38</v>
      </c>
      <c r="AC420" s="92">
        <v>822</v>
      </c>
      <c r="AD420" s="43">
        <v>822</v>
      </c>
      <c r="AE420" s="60" t="s">
        <v>19</v>
      </c>
      <c r="AF420" s="2">
        <v>56387.15</v>
      </c>
      <c r="AG420" s="61" t="s">
        <v>1213</v>
      </c>
      <c r="AH420" s="49" t="s">
        <v>1202</v>
      </c>
      <c r="AI420" s="62" t="s">
        <v>1216</v>
      </c>
    </row>
    <row r="421" spans="1:70" ht="86.4" x14ac:dyDescent="0.3">
      <c r="A421" s="80">
        <v>324</v>
      </c>
      <c r="B421" s="91">
        <v>918</v>
      </c>
      <c r="C421" s="89" t="s">
        <v>17</v>
      </c>
      <c r="D421" s="89" t="s">
        <v>525</v>
      </c>
      <c r="E421" s="89" t="s">
        <v>562</v>
      </c>
      <c r="F421" s="90" t="s">
        <v>19</v>
      </c>
      <c r="G421" s="90" t="s">
        <v>19</v>
      </c>
      <c r="H421" s="91" t="s">
        <v>563</v>
      </c>
      <c r="I421" s="89">
        <v>125815</v>
      </c>
      <c r="J421" s="93" t="s">
        <v>19</v>
      </c>
      <c r="K421" s="89" t="s">
        <v>20</v>
      </c>
      <c r="L421" s="89" t="s">
        <v>21</v>
      </c>
      <c r="M421" s="92">
        <v>1001</v>
      </c>
      <c r="N421" s="92">
        <v>1001</v>
      </c>
      <c r="O421" s="90" t="s">
        <v>19</v>
      </c>
      <c r="P421" s="98">
        <v>12087.08</v>
      </c>
      <c r="Q421" s="80">
        <v>344</v>
      </c>
      <c r="R421" s="91">
        <v>918</v>
      </c>
      <c r="S421" s="89" t="s">
        <v>17</v>
      </c>
      <c r="T421" s="89" t="s">
        <v>525</v>
      </c>
      <c r="U421" s="41" t="s">
        <v>562</v>
      </c>
      <c r="V421" s="40" t="s">
        <v>567</v>
      </c>
      <c r="W421" s="41" t="s">
        <v>570</v>
      </c>
      <c r="X421" s="41">
        <v>131494</v>
      </c>
      <c r="Y421" s="41">
        <v>131494</v>
      </c>
      <c r="Z421" s="57" t="s">
        <v>37</v>
      </c>
      <c r="AA421" s="64" t="s">
        <v>20</v>
      </c>
      <c r="AB421" s="68" t="s">
        <v>38</v>
      </c>
      <c r="AC421" s="92">
        <v>1000</v>
      </c>
      <c r="AD421" s="63">
        <v>1000</v>
      </c>
      <c r="AE421" s="60" t="s">
        <v>19</v>
      </c>
      <c r="AF421" s="2">
        <v>68597.5</v>
      </c>
      <c r="AG421" s="61" t="s">
        <v>1213</v>
      </c>
      <c r="AH421" s="49" t="s">
        <v>1202</v>
      </c>
      <c r="AI421" s="62" t="s">
        <v>1216</v>
      </c>
    </row>
    <row r="422" spans="1:70" s="99" customFormat="1" ht="86.4" x14ac:dyDescent="0.3">
      <c r="A422" s="80">
        <v>325</v>
      </c>
      <c r="B422" s="91">
        <v>919</v>
      </c>
      <c r="C422" s="89" t="s">
        <v>17</v>
      </c>
      <c r="D422" s="89" t="s">
        <v>525</v>
      </c>
      <c r="E422" s="89" t="s">
        <v>564</v>
      </c>
      <c r="F422" s="90" t="s">
        <v>19</v>
      </c>
      <c r="G422" s="90" t="s">
        <v>19</v>
      </c>
      <c r="H422" s="91" t="s">
        <v>565</v>
      </c>
      <c r="I422" s="89">
        <v>107736</v>
      </c>
      <c r="J422" s="93" t="s">
        <v>19</v>
      </c>
      <c r="K422" s="89" t="s">
        <v>25</v>
      </c>
      <c r="L422" s="89" t="s">
        <v>21</v>
      </c>
      <c r="M422" s="92">
        <v>1001</v>
      </c>
      <c r="N422" s="92">
        <v>1001</v>
      </c>
      <c r="O422" s="90" t="s">
        <v>19</v>
      </c>
      <c r="P422" s="98">
        <v>8460.9500000000007</v>
      </c>
      <c r="Q422" s="80">
        <v>345</v>
      </c>
      <c r="R422" s="91">
        <v>919</v>
      </c>
      <c r="S422" s="89" t="s">
        <v>17</v>
      </c>
      <c r="T422" s="89" t="s">
        <v>525</v>
      </c>
      <c r="U422" s="89" t="s">
        <v>557</v>
      </c>
      <c r="V422" s="40" t="s">
        <v>567</v>
      </c>
      <c r="W422" s="41" t="s">
        <v>570</v>
      </c>
      <c r="X422" s="41">
        <v>131493</v>
      </c>
      <c r="Y422" s="41">
        <v>131493</v>
      </c>
      <c r="Z422" s="57" t="s">
        <v>37</v>
      </c>
      <c r="AA422" s="64" t="s">
        <v>20</v>
      </c>
      <c r="AB422" s="68" t="s">
        <v>38</v>
      </c>
      <c r="AC422" s="92">
        <v>1000</v>
      </c>
      <c r="AD422" s="63">
        <v>1000</v>
      </c>
      <c r="AE422" s="60" t="s">
        <v>19</v>
      </c>
      <c r="AF422" s="2">
        <v>68597.5</v>
      </c>
      <c r="AG422" s="61" t="s">
        <v>1213</v>
      </c>
      <c r="AH422" s="49" t="s">
        <v>1202</v>
      </c>
      <c r="AI422" s="62" t="s">
        <v>1216</v>
      </c>
      <c r="AJ422" s="30"/>
      <c r="AK422" s="30"/>
      <c r="AL422" s="30"/>
      <c r="AM422" s="30"/>
      <c r="AN422" s="30"/>
      <c r="AO422" s="30"/>
      <c r="AP422" s="30"/>
      <c r="AQ422" s="30"/>
      <c r="AR422" s="30"/>
      <c r="AS422" s="30"/>
      <c r="AT422" s="30"/>
      <c r="AU422" s="30"/>
      <c r="AV422" s="30"/>
      <c r="AW422" s="30"/>
      <c r="AX422" s="30"/>
      <c r="AY422" s="30"/>
      <c r="AZ422" s="30"/>
      <c r="BA422" s="30"/>
      <c r="BB422" s="30"/>
      <c r="BC422" s="30"/>
      <c r="BD422" s="30"/>
      <c r="BE422" s="30"/>
      <c r="BF422" s="30"/>
      <c r="BG422" s="30"/>
      <c r="BH422" s="30"/>
      <c r="BI422" s="30"/>
      <c r="BJ422" s="30"/>
      <c r="BK422" s="30"/>
      <c r="BL422" s="30"/>
      <c r="BM422" s="30"/>
      <c r="BN422" s="30"/>
      <c r="BO422" s="30"/>
      <c r="BP422" s="30"/>
      <c r="BQ422" s="30"/>
      <c r="BR422" s="30"/>
    </row>
    <row r="423" spans="1:70" ht="75" customHeight="1" x14ac:dyDescent="0.3">
      <c r="A423" s="80">
        <v>326</v>
      </c>
      <c r="B423" s="91">
        <v>920</v>
      </c>
      <c r="C423" s="89" t="s">
        <v>17</v>
      </c>
      <c r="D423" s="89" t="s">
        <v>525</v>
      </c>
      <c r="E423" s="89" t="s">
        <v>566</v>
      </c>
      <c r="F423" s="89" t="s">
        <v>567</v>
      </c>
      <c r="G423" s="100" t="s">
        <v>568</v>
      </c>
      <c r="H423" s="91" t="s">
        <v>569</v>
      </c>
      <c r="I423" s="89">
        <v>113208</v>
      </c>
      <c r="J423" s="93" t="s">
        <v>19</v>
      </c>
      <c r="K423" s="89" t="s">
        <v>20</v>
      </c>
      <c r="L423" s="89" t="s">
        <v>38</v>
      </c>
      <c r="M423" s="92">
        <v>1001</v>
      </c>
      <c r="N423" s="92">
        <v>1001</v>
      </c>
      <c r="O423" s="90" t="s">
        <v>19</v>
      </c>
      <c r="P423" s="98">
        <v>64038.47</v>
      </c>
      <c r="Q423" s="80">
        <v>346</v>
      </c>
      <c r="R423" s="91">
        <v>920</v>
      </c>
      <c r="S423" s="89" t="s">
        <v>17</v>
      </c>
      <c r="T423" s="89" t="s">
        <v>525</v>
      </c>
      <c r="U423" s="41" t="s">
        <v>566</v>
      </c>
      <c r="V423" s="40" t="s">
        <v>567</v>
      </c>
      <c r="W423" s="41" t="s">
        <v>570</v>
      </c>
      <c r="X423" s="41">
        <v>131492</v>
      </c>
      <c r="Y423" s="41">
        <v>131492</v>
      </c>
      <c r="Z423" s="57" t="s">
        <v>37</v>
      </c>
      <c r="AA423" s="64" t="s">
        <v>20</v>
      </c>
      <c r="AB423" s="41" t="s">
        <v>38</v>
      </c>
      <c r="AC423" s="92">
        <v>1000</v>
      </c>
      <c r="AD423" s="63">
        <v>1000</v>
      </c>
      <c r="AE423" s="60" t="s">
        <v>19</v>
      </c>
      <c r="AF423" s="2">
        <v>68597.5</v>
      </c>
      <c r="AG423" s="61" t="s">
        <v>1213</v>
      </c>
      <c r="AH423" s="49" t="s">
        <v>1204</v>
      </c>
      <c r="AI423" s="62" t="s">
        <v>1215</v>
      </c>
    </row>
    <row r="424" spans="1:70" ht="75" customHeight="1" x14ac:dyDescent="0.3">
      <c r="A424" s="80">
        <v>327</v>
      </c>
      <c r="B424" s="91">
        <v>921</v>
      </c>
      <c r="C424" s="89" t="s">
        <v>17</v>
      </c>
      <c r="D424" s="89" t="s">
        <v>525</v>
      </c>
      <c r="E424" s="89" t="s">
        <v>557</v>
      </c>
      <c r="F424" s="90" t="s">
        <v>19</v>
      </c>
      <c r="G424" s="90" t="s">
        <v>19</v>
      </c>
      <c r="H424" s="91" t="s">
        <v>571</v>
      </c>
      <c r="I424" s="89">
        <v>107784</v>
      </c>
      <c r="J424" s="93" t="s">
        <v>19</v>
      </c>
      <c r="K424" s="89" t="s">
        <v>20</v>
      </c>
      <c r="L424" s="89" t="s">
        <v>38</v>
      </c>
      <c r="M424" s="92">
        <v>1001</v>
      </c>
      <c r="N424" s="92">
        <v>1001</v>
      </c>
      <c r="O424" s="90" t="s">
        <v>19</v>
      </c>
      <c r="P424" s="98">
        <v>64038.47</v>
      </c>
      <c r="Q424" s="80">
        <v>347</v>
      </c>
      <c r="R424" s="91">
        <v>921</v>
      </c>
      <c r="S424" s="89" t="s">
        <v>17</v>
      </c>
      <c r="T424" s="89" t="s">
        <v>525</v>
      </c>
      <c r="U424" s="41" t="s">
        <v>557</v>
      </c>
      <c r="V424" s="40" t="s">
        <v>567</v>
      </c>
      <c r="W424" s="41" t="s">
        <v>568</v>
      </c>
      <c r="X424" s="41">
        <v>131491</v>
      </c>
      <c r="Y424" s="41">
        <v>131491</v>
      </c>
      <c r="Z424" s="57" t="s">
        <v>37</v>
      </c>
      <c r="AA424" s="64" t="s">
        <v>20</v>
      </c>
      <c r="AB424" s="41" t="s">
        <v>38</v>
      </c>
      <c r="AC424" s="92">
        <v>1000</v>
      </c>
      <c r="AD424" s="63">
        <v>1000</v>
      </c>
      <c r="AE424" s="60" t="s">
        <v>19</v>
      </c>
      <c r="AF424" s="2">
        <v>68597.5</v>
      </c>
      <c r="AG424" s="61" t="s">
        <v>1213</v>
      </c>
      <c r="AH424" s="49" t="s">
        <v>1204</v>
      </c>
      <c r="AI424" s="62" t="s">
        <v>1215</v>
      </c>
    </row>
    <row r="425" spans="1:70" ht="75" customHeight="1" x14ac:dyDescent="0.3">
      <c r="A425" s="80">
        <v>328</v>
      </c>
      <c r="B425" s="91">
        <v>922</v>
      </c>
      <c r="C425" s="89" t="s">
        <v>17</v>
      </c>
      <c r="D425" s="89" t="s">
        <v>525</v>
      </c>
      <c r="E425" s="89" t="s">
        <v>557</v>
      </c>
      <c r="F425" s="90" t="s">
        <v>19</v>
      </c>
      <c r="G425" s="90" t="s">
        <v>19</v>
      </c>
      <c r="H425" s="91" t="s">
        <v>572</v>
      </c>
      <c r="I425" s="89">
        <v>107785</v>
      </c>
      <c r="J425" s="93" t="s">
        <v>19</v>
      </c>
      <c r="K425" s="89" t="s">
        <v>20</v>
      </c>
      <c r="L425" s="89" t="s">
        <v>38</v>
      </c>
      <c r="M425" s="92">
        <v>1001</v>
      </c>
      <c r="N425" s="92">
        <v>1001</v>
      </c>
      <c r="O425" s="90" t="s">
        <v>19</v>
      </c>
      <c r="P425" s="98">
        <v>64038.47</v>
      </c>
      <c r="Q425" s="80">
        <v>348</v>
      </c>
      <c r="R425" s="91">
        <v>922</v>
      </c>
      <c r="S425" s="89" t="s">
        <v>17</v>
      </c>
      <c r="T425" s="89" t="s">
        <v>525</v>
      </c>
      <c r="U425" s="89" t="s">
        <v>557</v>
      </c>
      <c r="V425" s="40" t="s">
        <v>567</v>
      </c>
      <c r="W425" s="41" t="s">
        <v>568</v>
      </c>
      <c r="X425" s="41">
        <v>131490</v>
      </c>
      <c r="Y425" s="41">
        <v>131490</v>
      </c>
      <c r="Z425" s="57" t="s">
        <v>37</v>
      </c>
      <c r="AA425" s="64" t="s">
        <v>20</v>
      </c>
      <c r="AB425" s="41" t="s">
        <v>38</v>
      </c>
      <c r="AC425" s="92">
        <v>1000</v>
      </c>
      <c r="AD425" s="63">
        <v>1000</v>
      </c>
      <c r="AE425" s="60" t="s">
        <v>19</v>
      </c>
      <c r="AF425" s="2">
        <v>68597.5</v>
      </c>
      <c r="AG425" s="61" t="s">
        <v>1213</v>
      </c>
      <c r="AH425" s="49" t="s">
        <v>1204</v>
      </c>
      <c r="AI425" s="62" t="s">
        <v>1215</v>
      </c>
    </row>
    <row r="426" spans="1:70" ht="90" customHeight="1" x14ac:dyDescent="0.3">
      <c r="A426" s="80">
        <v>329</v>
      </c>
      <c r="B426" s="91">
        <v>923</v>
      </c>
      <c r="C426" s="89" t="s">
        <v>17</v>
      </c>
      <c r="D426" s="89" t="s">
        <v>525</v>
      </c>
      <c r="E426" s="89" t="s">
        <v>573</v>
      </c>
      <c r="F426" s="90" t="s">
        <v>19</v>
      </c>
      <c r="G426" s="90" t="s">
        <v>19</v>
      </c>
      <c r="H426" s="91" t="s">
        <v>574</v>
      </c>
      <c r="I426" s="89">
        <v>125826</v>
      </c>
      <c r="J426" s="93" t="s">
        <v>19</v>
      </c>
      <c r="K426" s="89" t="s">
        <v>20</v>
      </c>
      <c r="L426" s="89" t="s">
        <v>21</v>
      </c>
      <c r="M426" s="92">
        <v>1000</v>
      </c>
      <c r="N426" s="92">
        <v>926</v>
      </c>
      <c r="O426" s="90" t="s">
        <v>19</v>
      </c>
      <c r="P426" s="98">
        <v>11181.45</v>
      </c>
      <c r="Q426" s="80">
        <v>349</v>
      </c>
      <c r="R426" s="91">
        <v>923</v>
      </c>
      <c r="S426" s="89" t="s">
        <v>17</v>
      </c>
      <c r="T426" s="89" t="s">
        <v>525</v>
      </c>
      <c r="U426" s="41" t="s">
        <v>573</v>
      </c>
      <c r="V426" s="40" t="s">
        <v>567</v>
      </c>
      <c r="W426" s="41" t="s">
        <v>568</v>
      </c>
      <c r="X426" s="41">
        <v>131489</v>
      </c>
      <c r="Y426" s="41">
        <v>131489</v>
      </c>
      <c r="Z426" s="57" t="s">
        <v>37</v>
      </c>
      <c r="AA426" s="64" t="s">
        <v>20</v>
      </c>
      <c r="AB426" s="68" t="s">
        <v>38</v>
      </c>
      <c r="AC426" s="92">
        <v>1000</v>
      </c>
      <c r="AD426" s="43">
        <v>926</v>
      </c>
      <c r="AE426" s="60" t="s">
        <v>19</v>
      </c>
      <c r="AF426" s="2">
        <v>63521.29</v>
      </c>
      <c r="AG426" s="61" t="s">
        <v>1213</v>
      </c>
      <c r="AH426" s="49" t="s">
        <v>1197</v>
      </c>
      <c r="AI426" s="62" t="s">
        <v>1214</v>
      </c>
    </row>
    <row r="427" spans="1:70" ht="90" customHeight="1" x14ac:dyDescent="0.3">
      <c r="A427" s="80">
        <v>330</v>
      </c>
      <c r="B427" s="91">
        <v>924</v>
      </c>
      <c r="C427" s="89" t="s">
        <v>17</v>
      </c>
      <c r="D427" s="89" t="s">
        <v>525</v>
      </c>
      <c r="E427" s="89" t="s">
        <v>575</v>
      </c>
      <c r="F427" s="90" t="s">
        <v>19</v>
      </c>
      <c r="G427" s="90" t="s">
        <v>19</v>
      </c>
      <c r="H427" s="91" t="s">
        <v>576</v>
      </c>
      <c r="I427" s="89">
        <v>125825</v>
      </c>
      <c r="J427" s="93" t="s">
        <v>19</v>
      </c>
      <c r="K427" s="89" t="s">
        <v>20</v>
      </c>
      <c r="L427" s="89" t="s">
        <v>21</v>
      </c>
      <c r="M427" s="92">
        <v>1000</v>
      </c>
      <c r="N427" s="92">
        <v>407</v>
      </c>
      <c r="O427" s="90" t="s">
        <v>19</v>
      </c>
      <c r="P427" s="98">
        <v>4914.53</v>
      </c>
      <c r="Q427" s="80">
        <v>350</v>
      </c>
      <c r="R427" s="91">
        <v>924</v>
      </c>
      <c r="S427" s="89" t="s">
        <v>17</v>
      </c>
      <c r="T427" s="89" t="s">
        <v>525</v>
      </c>
      <c r="U427" s="41" t="s">
        <v>577</v>
      </c>
      <c r="V427" s="40" t="s">
        <v>567</v>
      </c>
      <c r="W427" s="41" t="s">
        <v>568</v>
      </c>
      <c r="X427" s="41">
        <v>131488</v>
      </c>
      <c r="Y427" s="41">
        <v>131488</v>
      </c>
      <c r="Z427" s="57" t="s">
        <v>37</v>
      </c>
      <c r="AA427" s="64" t="s">
        <v>20</v>
      </c>
      <c r="AB427" s="68" t="s">
        <v>38</v>
      </c>
      <c r="AC427" s="92">
        <v>1000</v>
      </c>
      <c r="AD427" s="43">
        <v>407</v>
      </c>
      <c r="AE427" s="60" t="s">
        <v>19</v>
      </c>
      <c r="AF427" s="2">
        <v>27919.18</v>
      </c>
      <c r="AG427" s="61" t="s">
        <v>1213</v>
      </c>
      <c r="AH427" s="49" t="s">
        <v>1197</v>
      </c>
      <c r="AI427" s="62" t="s">
        <v>1214</v>
      </c>
    </row>
    <row r="428" spans="1:70" ht="86.4" x14ac:dyDescent="0.3">
      <c r="A428" s="80">
        <v>331</v>
      </c>
      <c r="B428" s="91">
        <v>925</v>
      </c>
      <c r="C428" s="89" t="s">
        <v>17</v>
      </c>
      <c r="D428" s="89" t="s">
        <v>525</v>
      </c>
      <c r="E428" s="89" t="s">
        <v>546</v>
      </c>
      <c r="F428" s="90" t="s">
        <v>19</v>
      </c>
      <c r="G428" s="90" t="s">
        <v>19</v>
      </c>
      <c r="H428" s="91" t="s">
        <v>578</v>
      </c>
      <c r="I428" s="89">
        <v>127129</v>
      </c>
      <c r="J428" s="93" t="s">
        <v>19</v>
      </c>
      <c r="K428" s="89" t="s">
        <v>20</v>
      </c>
      <c r="L428" s="89" t="s">
        <v>21</v>
      </c>
      <c r="M428" s="92">
        <v>1683</v>
      </c>
      <c r="N428" s="92">
        <v>714</v>
      </c>
      <c r="O428" s="90" t="s">
        <v>19</v>
      </c>
      <c r="P428" s="98">
        <v>8621.5499999999993</v>
      </c>
      <c r="Q428" s="80">
        <v>351</v>
      </c>
      <c r="R428" s="91">
        <v>925</v>
      </c>
      <c r="S428" s="89" t="s">
        <v>17</v>
      </c>
      <c r="T428" s="89" t="s">
        <v>525</v>
      </c>
      <c r="U428" s="41" t="s">
        <v>546</v>
      </c>
      <c r="V428" s="40" t="s">
        <v>567</v>
      </c>
      <c r="W428" s="41" t="s">
        <v>568</v>
      </c>
      <c r="X428" s="41">
        <v>131475</v>
      </c>
      <c r="Y428" s="41">
        <v>131475</v>
      </c>
      <c r="Z428" s="57" t="s">
        <v>37</v>
      </c>
      <c r="AA428" s="64" t="s">
        <v>20</v>
      </c>
      <c r="AB428" s="68" t="s">
        <v>38</v>
      </c>
      <c r="AC428" s="92">
        <v>1683</v>
      </c>
      <c r="AD428" s="63">
        <v>713</v>
      </c>
      <c r="AE428" s="60" t="s">
        <v>19</v>
      </c>
      <c r="AF428" s="2">
        <v>48910.02</v>
      </c>
      <c r="AG428" s="61" t="s">
        <v>1213</v>
      </c>
      <c r="AH428" s="49" t="s">
        <v>1203</v>
      </c>
      <c r="AI428" s="62" t="s">
        <v>1216</v>
      </c>
    </row>
    <row r="429" spans="1:70" ht="90" customHeight="1" x14ac:dyDescent="0.3">
      <c r="A429" s="80">
        <v>332</v>
      </c>
      <c r="B429" s="91">
        <v>926</v>
      </c>
      <c r="C429" s="89" t="s">
        <v>17</v>
      </c>
      <c r="D429" s="89" t="s">
        <v>525</v>
      </c>
      <c r="E429" s="89" t="s">
        <v>575</v>
      </c>
      <c r="F429" s="90" t="s">
        <v>19</v>
      </c>
      <c r="G429" s="90" t="s">
        <v>19</v>
      </c>
      <c r="H429" s="91" t="s">
        <v>579</v>
      </c>
      <c r="I429" s="89">
        <v>125827</v>
      </c>
      <c r="J429" s="93" t="s">
        <v>19</v>
      </c>
      <c r="K429" s="89" t="s">
        <v>20</v>
      </c>
      <c r="L429" s="89" t="s">
        <v>21</v>
      </c>
      <c r="M429" s="92">
        <v>1000</v>
      </c>
      <c r="N429" s="92">
        <v>72</v>
      </c>
      <c r="O429" s="90" t="s">
        <v>19</v>
      </c>
      <c r="P429" s="98">
        <v>869.4</v>
      </c>
      <c r="Q429" s="80">
        <v>352</v>
      </c>
      <c r="R429" s="91">
        <v>926</v>
      </c>
      <c r="S429" s="89" t="s">
        <v>17</v>
      </c>
      <c r="T429" s="89" t="s">
        <v>525</v>
      </c>
      <c r="U429" s="41" t="s">
        <v>575</v>
      </c>
      <c r="V429" s="40" t="s">
        <v>567</v>
      </c>
      <c r="W429" s="41" t="s">
        <v>568</v>
      </c>
      <c r="X429" s="41">
        <v>131465</v>
      </c>
      <c r="Y429" s="41">
        <v>131465</v>
      </c>
      <c r="Z429" s="57" t="s">
        <v>37</v>
      </c>
      <c r="AA429" s="64" t="s">
        <v>20</v>
      </c>
      <c r="AB429" s="68" t="s">
        <v>38</v>
      </c>
      <c r="AC429" s="92">
        <v>1000</v>
      </c>
      <c r="AD429" s="43">
        <v>72</v>
      </c>
      <c r="AE429" s="60" t="s">
        <v>19</v>
      </c>
      <c r="AF429" s="2">
        <v>4939.0200000000004</v>
      </c>
      <c r="AG429" s="61" t="s">
        <v>1213</v>
      </c>
      <c r="AH429" s="49" t="s">
        <v>1197</v>
      </c>
      <c r="AI429" s="62" t="s">
        <v>1214</v>
      </c>
    </row>
    <row r="430" spans="1:70" ht="86.4" x14ac:dyDescent="0.3">
      <c r="A430" s="80">
        <v>333</v>
      </c>
      <c r="B430" s="91">
        <v>927</v>
      </c>
      <c r="C430" s="89" t="s">
        <v>17</v>
      </c>
      <c r="D430" s="89" t="s">
        <v>525</v>
      </c>
      <c r="E430" s="89" t="s">
        <v>575</v>
      </c>
      <c r="F430" s="90" t="s">
        <v>19</v>
      </c>
      <c r="G430" s="90" t="s">
        <v>19</v>
      </c>
      <c r="H430" s="91" t="s">
        <v>580</v>
      </c>
      <c r="I430" s="89">
        <v>125828</v>
      </c>
      <c r="J430" s="93" t="s">
        <v>19</v>
      </c>
      <c r="K430" s="89" t="s">
        <v>20</v>
      </c>
      <c r="L430" s="89" t="s">
        <v>21</v>
      </c>
      <c r="M430" s="92">
        <v>1000</v>
      </c>
      <c r="N430" s="92">
        <v>1000</v>
      </c>
      <c r="O430" s="90" t="s">
        <v>19</v>
      </c>
      <c r="P430" s="98">
        <v>12075</v>
      </c>
      <c r="Q430" s="80">
        <v>353</v>
      </c>
      <c r="R430" s="91">
        <v>927</v>
      </c>
      <c r="S430" s="89" t="s">
        <v>17</v>
      </c>
      <c r="T430" s="89" t="s">
        <v>525</v>
      </c>
      <c r="U430" s="41" t="s">
        <v>575</v>
      </c>
      <c r="V430" s="40" t="s">
        <v>567</v>
      </c>
      <c r="W430" s="41" t="s">
        <v>568</v>
      </c>
      <c r="X430" s="41">
        <v>131466</v>
      </c>
      <c r="Y430" s="41">
        <v>131466</v>
      </c>
      <c r="Z430" s="57" t="s">
        <v>37</v>
      </c>
      <c r="AA430" s="64" t="s">
        <v>20</v>
      </c>
      <c r="AB430" s="68" t="s">
        <v>38</v>
      </c>
      <c r="AC430" s="92">
        <v>1000</v>
      </c>
      <c r="AD430" s="43">
        <v>1000</v>
      </c>
      <c r="AE430" s="60" t="s">
        <v>19</v>
      </c>
      <c r="AF430" s="2">
        <v>68597.5</v>
      </c>
      <c r="AG430" s="61" t="s">
        <v>1213</v>
      </c>
      <c r="AH430" s="49" t="s">
        <v>1202</v>
      </c>
      <c r="AI430" s="62" t="s">
        <v>1216</v>
      </c>
    </row>
    <row r="431" spans="1:70" ht="90" customHeight="1" x14ac:dyDescent="0.3">
      <c r="A431" s="80">
        <v>334</v>
      </c>
      <c r="B431" s="91">
        <v>928</v>
      </c>
      <c r="C431" s="89" t="s">
        <v>17</v>
      </c>
      <c r="D431" s="89" t="s">
        <v>525</v>
      </c>
      <c r="E431" s="89" t="s">
        <v>581</v>
      </c>
      <c r="F431" s="90" t="s">
        <v>19</v>
      </c>
      <c r="G431" s="90" t="s">
        <v>19</v>
      </c>
      <c r="H431" s="91" t="s">
        <v>582</v>
      </c>
      <c r="I431" s="89">
        <v>125824</v>
      </c>
      <c r="J431" s="93" t="s">
        <v>19</v>
      </c>
      <c r="K431" s="89" t="s">
        <v>20</v>
      </c>
      <c r="L431" s="89" t="s">
        <v>21</v>
      </c>
      <c r="M431" s="92">
        <v>1000</v>
      </c>
      <c r="N431" s="92">
        <v>1000</v>
      </c>
      <c r="O431" s="90" t="s">
        <v>19</v>
      </c>
      <c r="P431" s="98">
        <v>12075</v>
      </c>
      <c r="Q431" s="80">
        <v>354</v>
      </c>
      <c r="R431" s="91">
        <v>928</v>
      </c>
      <c r="S431" s="89" t="s">
        <v>17</v>
      </c>
      <c r="T431" s="89" t="s">
        <v>525</v>
      </c>
      <c r="U431" s="41" t="s">
        <v>581</v>
      </c>
      <c r="V431" s="40" t="s">
        <v>567</v>
      </c>
      <c r="W431" s="41" t="s">
        <v>568</v>
      </c>
      <c r="X431" s="41">
        <v>131467</v>
      </c>
      <c r="Y431" s="41">
        <v>131467</v>
      </c>
      <c r="Z431" s="57" t="s">
        <v>37</v>
      </c>
      <c r="AA431" s="64" t="s">
        <v>20</v>
      </c>
      <c r="AB431" s="68" t="s">
        <v>38</v>
      </c>
      <c r="AC431" s="92">
        <v>1000</v>
      </c>
      <c r="AD431" s="43">
        <v>1000</v>
      </c>
      <c r="AE431" s="60" t="s">
        <v>19</v>
      </c>
      <c r="AF431" s="2">
        <v>68597.5</v>
      </c>
      <c r="AG431" s="61" t="s">
        <v>1213</v>
      </c>
      <c r="AH431" s="49" t="s">
        <v>1197</v>
      </c>
      <c r="AI431" s="62" t="s">
        <v>1214</v>
      </c>
    </row>
    <row r="432" spans="1:70" ht="90" customHeight="1" x14ac:dyDescent="0.3">
      <c r="A432" s="80">
        <v>335</v>
      </c>
      <c r="B432" s="91">
        <v>930</v>
      </c>
      <c r="C432" s="89" t="s">
        <v>17</v>
      </c>
      <c r="D432" s="89" t="s">
        <v>525</v>
      </c>
      <c r="E432" s="89" t="s">
        <v>41</v>
      </c>
      <c r="F432" s="90" t="s">
        <v>19</v>
      </c>
      <c r="G432" s="90" t="s">
        <v>19</v>
      </c>
      <c r="H432" s="91" t="s">
        <v>583</v>
      </c>
      <c r="I432" s="90" t="s">
        <v>19</v>
      </c>
      <c r="J432" s="93" t="s">
        <v>19</v>
      </c>
      <c r="K432" s="89" t="s">
        <v>20</v>
      </c>
      <c r="L432" s="89" t="s">
        <v>21</v>
      </c>
      <c r="M432" s="92">
        <v>1000</v>
      </c>
      <c r="N432" s="92">
        <v>1000</v>
      </c>
      <c r="O432" s="90" t="s">
        <v>19</v>
      </c>
      <c r="P432" s="98">
        <v>12075</v>
      </c>
      <c r="Q432" s="80">
        <v>355</v>
      </c>
      <c r="R432" s="91">
        <v>930</v>
      </c>
      <c r="S432" s="89" t="s">
        <v>17</v>
      </c>
      <c r="T432" s="89" t="s">
        <v>525</v>
      </c>
      <c r="U432" s="57" t="s">
        <v>1088</v>
      </c>
      <c r="V432" s="40" t="s">
        <v>567</v>
      </c>
      <c r="W432" s="41" t="s">
        <v>568</v>
      </c>
      <c r="X432" s="41">
        <v>131469</v>
      </c>
      <c r="Y432" s="41">
        <v>131469</v>
      </c>
      <c r="Z432" s="57" t="s">
        <v>37</v>
      </c>
      <c r="AA432" s="41" t="s">
        <v>20</v>
      </c>
      <c r="AB432" s="68" t="s">
        <v>38</v>
      </c>
      <c r="AC432" s="92">
        <v>1000</v>
      </c>
      <c r="AD432" s="92">
        <v>1000</v>
      </c>
      <c r="AE432" s="60"/>
      <c r="AF432" s="2">
        <v>68597.5</v>
      </c>
      <c r="AG432" s="61" t="s">
        <v>1213</v>
      </c>
      <c r="AH432" s="49" t="s">
        <v>1197</v>
      </c>
      <c r="AI432" s="62" t="s">
        <v>1214</v>
      </c>
    </row>
    <row r="433" spans="1:35" ht="90" customHeight="1" x14ac:dyDescent="0.3">
      <c r="A433" s="80">
        <v>336</v>
      </c>
      <c r="B433" s="91">
        <v>931</v>
      </c>
      <c r="C433" s="89" t="s">
        <v>17</v>
      </c>
      <c r="D433" s="89" t="s">
        <v>525</v>
      </c>
      <c r="E433" s="89" t="s">
        <v>584</v>
      </c>
      <c r="F433" s="89" t="s">
        <v>567</v>
      </c>
      <c r="G433" s="100" t="s">
        <v>568</v>
      </c>
      <c r="H433" s="91" t="s">
        <v>585</v>
      </c>
      <c r="I433" s="89">
        <v>105369</v>
      </c>
      <c r="J433" s="93" t="s">
        <v>19</v>
      </c>
      <c r="K433" s="89" t="s">
        <v>20</v>
      </c>
      <c r="L433" s="89" t="s">
        <v>21</v>
      </c>
      <c r="M433" s="92">
        <v>1000</v>
      </c>
      <c r="N433" s="92">
        <v>1000</v>
      </c>
      <c r="O433" s="90" t="s">
        <v>19</v>
      </c>
      <c r="P433" s="98">
        <v>12075</v>
      </c>
      <c r="Q433" s="80">
        <v>356</v>
      </c>
      <c r="R433" s="91">
        <v>931</v>
      </c>
      <c r="S433" s="89" t="s">
        <v>17</v>
      </c>
      <c r="T433" s="89" t="s">
        <v>525</v>
      </c>
      <c r="U433" s="41" t="s">
        <v>584</v>
      </c>
      <c r="V433" s="40" t="s">
        <v>567</v>
      </c>
      <c r="W433" s="41" t="s">
        <v>568</v>
      </c>
      <c r="X433" s="41">
        <v>131470</v>
      </c>
      <c r="Y433" s="41">
        <v>131470</v>
      </c>
      <c r="Z433" s="57" t="s">
        <v>37</v>
      </c>
      <c r="AA433" s="64" t="s">
        <v>20</v>
      </c>
      <c r="AB433" s="68" t="s">
        <v>38</v>
      </c>
      <c r="AC433" s="92">
        <v>1000</v>
      </c>
      <c r="AD433" s="43">
        <v>1000</v>
      </c>
      <c r="AE433" s="60" t="s">
        <v>19</v>
      </c>
      <c r="AF433" s="2">
        <v>68597.5</v>
      </c>
      <c r="AG433" s="61" t="s">
        <v>1213</v>
      </c>
      <c r="AH433" s="49" t="s">
        <v>1197</v>
      </c>
      <c r="AI433" s="62" t="s">
        <v>1214</v>
      </c>
    </row>
    <row r="434" spans="1:35" ht="90" customHeight="1" x14ac:dyDescent="0.3">
      <c r="A434" s="80">
        <v>337</v>
      </c>
      <c r="B434" s="91">
        <v>932</v>
      </c>
      <c r="C434" s="89" t="s">
        <v>17</v>
      </c>
      <c r="D434" s="89" t="s">
        <v>525</v>
      </c>
      <c r="E434" s="89" t="s">
        <v>584</v>
      </c>
      <c r="F434" s="90" t="s">
        <v>19</v>
      </c>
      <c r="G434" s="90" t="s">
        <v>19</v>
      </c>
      <c r="H434" s="91" t="s">
        <v>586</v>
      </c>
      <c r="I434" s="89">
        <v>105354</v>
      </c>
      <c r="J434" s="93" t="s">
        <v>19</v>
      </c>
      <c r="K434" s="89" t="s">
        <v>20</v>
      </c>
      <c r="L434" s="89" t="s">
        <v>21</v>
      </c>
      <c r="M434" s="92">
        <v>1000</v>
      </c>
      <c r="N434" s="92">
        <v>1000</v>
      </c>
      <c r="O434" s="90" t="s">
        <v>19</v>
      </c>
      <c r="P434" s="98">
        <v>12075</v>
      </c>
      <c r="Q434" s="80">
        <v>357</v>
      </c>
      <c r="R434" s="91">
        <v>932</v>
      </c>
      <c r="S434" s="89" t="s">
        <v>17</v>
      </c>
      <c r="T434" s="89" t="s">
        <v>525</v>
      </c>
      <c r="U434" s="41" t="s">
        <v>584</v>
      </c>
      <c r="V434" s="40" t="s">
        <v>567</v>
      </c>
      <c r="W434" s="41" t="s">
        <v>568</v>
      </c>
      <c r="X434" s="41">
        <v>131471</v>
      </c>
      <c r="Y434" s="41">
        <v>131471</v>
      </c>
      <c r="Z434" s="57" t="s">
        <v>37</v>
      </c>
      <c r="AA434" s="64" t="s">
        <v>20</v>
      </c>
      <c r="AB434" s="68" t="s">
        <v>38</v>
      </c>
      <c r="AC434" s="92">
        <v>1000</v>
      </c>
      <c r="AD434" s="43">
        <v>1000</v>
      </c>
      <c r="AE434" s="60" t="s">
        <v>19</v>
      </c>
      <c r="AF434" s="2">
        <v>68597.5</v>
      </c>
      <c r="AG434" s="61" t="s">
        <v>1213</v>
      </c>
      <c r="AH434" s="49" t="s">
        <v>1197</v>
      </c>
      <c r="AI434" s="62" t="s">
        <v>1214</v>
      </c>
    </row>
    <row r="435" spans="1:35" ht="90" customHeight="1" x14ac:dyDescent="0.3">
      <c r="A435" s="80">
        <v>338</v>
      </c>
      <c r="B435" s="91">
        <v>933</v>
      </c>
      <c r="C435" s="89" t="s">
        <v>17</v>
      </c>
      <c r="D435" s="89" t="s">
        <v>525</v>
      </c>
      <c r="E435" s="89" t="s">
        <v>584</v>
      </c>
      <c r="F435" s="90" t="s">
        <v>19</v>
      </c>
      <c r="G435" s="90" t="s">
        <v>19</v>
      </c>
      <c r="H435" s="91" t="s">
        <v>587</v>
      </c>
      <c r="I435" s="89">
        <v>105368</v>
      </c>
      <c r="J435" s="93" t="s">
        <v>19</v>
      </c>
      <c r="K435" s="89" t="s">
        <v>20</v>
      </c>
      <c r="L435" s="89" t="s">
        <v>21</v>
      </c>
      <c r="M435" s="92">
        <v>1000</v>
      </c>
      <c r="N435" s="92">
        <v>1000</v>
      </c>
      <c r="O435" s="90" t="s">
        <v>19</v>
      </c>
      <c r="P435" s="98">
        <v>12075</v>
      </c>
      <c r="Q435" s="80">
        <v>358</v>
      </c>
      <c r="R435" s="91">
        <v>933</v>
      </c>
      <c r="S435" s="89" t="s">
        <v>17</v>
      </c>
      <c r="T435" s="89" t="s">
        <v>525</v>
      </c>
      <c r="U435" s="41" t="s">
        <v>584</v>
      </c>
      <c r="V435" s="40" t="s">
        <v>567</v>
      </c>
      <c r="W435" s="41" t="s">
        <v>568</v>
      </c>
      <c r="X435" s="41">
        <v>131472</v>
      </c>
      <c r="Y435" s="41">
        <v>131472</v>
      </c>
      <c r="Z435" s="57" t="s">
        <v>37</v>
      </c>
      <c r="AA435" s="64" t="s">
        <v>20</v>
      </c>
      <c r="AB435" s="68" t="s">
        <v>38</v>
      </c>
      <c r="AC435" s="92">
        <v>1000</v>
      </c>
      <c r="AD435" s="43">
        <v>1000</v>
      </c>
      <c r="AE435" s="60" t="s">
        <v>19</v>
      </c>
      <c r="AF435" s="2">
        <v>68597.5</v>
      </c>
      <c r="AG435" s="61" t="s">
        <v>1213</v>
      </c>
      <c r="AH435" s="49" t="s">
        <v>1197</v>
      </c>
      <c r="AI435" s="62" t="s">
        <v>1214</v>
      </c>
    </row>
    <row r="436" spans="1:35" ht="57.6" x14ac:dyDescent="0.3">
      <c r="A436" s="80">
        <v>339</v>
      </c>
      <c r="B436" s="91">
        <v>936</v>
      </c>
      <c r="C436" s="89" t="s">
        <v>17</v>
      </c>
      <c r="D436" s="89" t="s">
        <v>525</v>
      </c>
      <c r="E436" s="89" t="s">
        <v>41</v>
      </c>
      <c r="F436" s="89" t="s">
        <v>567</v>
      </c>
      <c r="G436" s="90" t="s">
        <v>19</v>
      </c>
      <c r="H436" s="90" t="s">
        <v>19</v>
      </c>
      <c r="I436" s="90" t="s">
        <v>19</v>
      </c>
      <c r="J436" s="93" t="s">
        <v>19</v>
      </c>
      <c r="K436" s="89" t="s">
        <v>20</v>
      </c>
      <c r="L436" s="89" t="s">
        <v>21</v>
      </c>
      <c r="M436" s="92">
        <v>1507</v>
      </c>
      <c r="N436" s="92">
        <v>1507</v>
      </c>
      <c r="O436" s="90" t="s">
        <v>19</v>
      </c>
      <c r="P436" s="98">
        <v>18197.03</v>
      </c>
      <c r="Q436" s="80">
        <v>359</v>
      </c>
      <c r="R436" s="91">
        <v>936</v>
      </c>
      <c r="S436" s="89" t="s">
        <v>17</v>
      </c>
      <c r="T436" s="89" t="s">
        <v>525</v>
      </c>
      <c r="U436" s="41" t="s">
        <v>588</v>
      </c>
      <c r="V436" s="40" t="s">
        <v>567</v>
      </c>
      <c r="W436" s="41" t="s">
        <v>568</v>
      </c>
      <c r="X436" s="41">
        <v>131453</v>
      </c>
      <c r="Y436" s="41">
        <v>131453</v>
      </c>
      <c r="Z436" s="57" t="s">
        <v>37</v>
      </c>
      <c r="AA436" s="64" t="s">
        <v>20</v>
      </c>
      <c r="AB436" s="68" t="s">
        <v>38</v>
      </c>
      <c r="AC436" s="92">
        <v>1507</v>
      </c>
      <c r="AD436" s="43">
        <v>1507</v>
      </c>
      <c r="AE436" s="60" t="s">
        <v>19</v>
      </c>
      <c r="AF436" s="2">
        <v>103376.43</v>
      </c>
      <c r="AG436" s="61" t="s">
        <v>1213</v>
      </c>
      <c r="AH436" s="352" t="s">
        <v>1197</v>
      </c>
      <c r="AI436" s="354" t="s">
        <v>1214</v>
      </c>
    </row>
    <row r="437" spans="1:35" ht="57.6" x14ac:dyDescent="0.3">
      <c r="A437" s="80">
        <v>340</v>
      </c>
      <c r="B437" s="91">
        <v>939</v>
      </c>
      <c r="C437" s="89" t="s">
        <v>17</v>
      </c>
      <c r="D437" s="89" t="s">
        <v>525</v>
      </c>
      <c r="E437" s="89" t="s">
        <v>589</v>
      </c>
      <c r="F437" s="90" t="s">
        <v>19</v>
      </c>
      <c r="G437" s="90" t="s">
        <v>19</v>
      </c>
      <c r="H437" s="91" t="s">
        <v>1356</v>
      </c>
      <c r="I437" s="89">
        <v>100222</v>
      </c>
      <c r="J437" s="90" t="s">
        <v>19</v>
      </c>
      <c r="K437" s="89" t="s">
        <v>25</v>
      </c>
      <c r="L437" s="89" t="s">
        <v>38</v>
      </c>
      <c r="M437" s="92">
        <v>800</v>
      </c>
      <c r="N437" s="94">
        <v>800</v>
      </c>
      <c r="O437" s="90" t="s">
        <v>19</v>
      </c>
      <c r="P437" s="98">
        <v>51179.6</v>
      </c>
      <c r="Q437" s="80">
        <v>360</v>
      </c>
      <c r="R437" s="91">
        <v>939</v>
      </c>
      <c r="S437" s="89" t="s">
        <v>17</v>
      </c>
      <c r="T437" s="89" t="s">
        <v>525</v>
      </c>
      <c r="U437" s="89" t="s">
        <v>589</v>
      </c>
      <c r="V437" s="40" t="s">
        <v>567</v>
      </c>
      <c r="W437" s="41" t="s">
        <v>568</v>
      </c>
      <c r="X437" s="91" t="s">
        <v>1356</v>
      </c>
      <c r="Y437" s="89">
        <v>100222</v>
      </c>
      <c r="Z437" s="90" t="s">
        <v>19</v>
      </c>
      <c r="AA437" s="73" t="s">
        <v>20</v>
      </c>
      <c r="AB437" s="41" t="s">
        <v>38</v>
      </c>
      <c r="AC437" s="92">
        <v>800</v>
      </c>
      <c r="AD437" s="43">
        <v>800</v>
      </c>
      <c r="AE437" s="60"/>
      <c r="AF437" s="2">
        <v>54878</v>
      </c>
      <c r="AG437" s="61" t="s">
        <v>1213</v>
      </c>
      <c r="AH437" s="353"/>
      <c r="AI437" s="355"/>
    </row>
    <row r="438" spans="1:35" ht="72" x14ac:dyDescent="0.3">
      <c r="A438" s="80">
        <v>341</v>
      </c>
      <c r="B438" s="91">
        <v>940</v>
      </c>
      <c r="C438" s="89" t="s">
        <v>17</v>
      </c>
      <c r="D438" s="89" t="s">
        <v>525</v>
      </c>
      <c r="E438" s="89" t="s">
        <v>589</v>
      </c>
      <c r="F438" s="90" t="s">
        <v>19</v>
      </c>
      <c r="G438" s="90" t="s">
        <v>19</v>
      </c>
      <c r="H438" s="91" t="s">
        <v>590</v>
      </c>
      <c r="I438" s="89">
        <v>105099</v>
      </c>
      <c r="J438" s="93" t="s">
        <v>19</v>
      </c>
      <c r="K438" s="89" t="s">
        <v>20</v>
      </c>
      <c r="L438" s="89" t="s">
        <v>21</v>
      </c>
      <c r="M438" s="92">
        <v>800</v>
      </c>
      <c r="N438" s="92">
        <v>800</v>
      </c>
      <c r="O438" s="90" t="s">
        <v>19</v>
      </c>
      <c r="P438" s="98">
        <v>9660</v>
      </c>
      <c r="Q438" s="80">
        <v>361</v>
      </c>
      <c r="R438" s="91">
        <v>940</v>
      </c>
      <c r="S438" s="89" t="s">
        <v>17</v>
      </c>
      <c r="T438" s="89" t="s">
        <v>525</v>
      </c>
      <c r="U438" s="41" t="s">
        <v>589</v>
      </c>
      <c r="V438" s="40" t="s">
        <v>567</v>
      </c>
      <c r="W438" s="41" t="s">
        <v>568</v>
      </c>
      <c r="X438" s="41">
        <v>131449</v>
      </c>
      <c r="Y438" s="41">
        <v>131449</v>
      </c>
      <c r="Z438" s="57" t="s">
        <v>37</v>
      </c>
      <c r="AA438" s="64" t="s">
        <v>20</v>
      </c>
      <c r="AB438" s="68" t="s">
        <v>38</v>
      </c>
      <c r="AC438" s="92">
        <v>800</v>
      </c>
      <c r="AD438" s="43">
        <v>800</v>
      </c>
      <c r="AE438" s="60" t="s">
        <v>19</v>
      </c>
      <c r="AF438" s="2">
        <v>54878</v>
      </c>
      <c r="AG438" s="61" t="s">
        <v>1213</v>
      </c>
      <c r="AH438" s="49" t="s">
        <v>1197</v>
      </c>
      <c r="AI438" s="62" t="s">
        <v>1214</v>
      </c>
    </row>
    <row r="439" spans="1:35" ht="90" customHeight="1" x14ac:dyDescent="0.3">
      <c r="A439" s="80">
        <v>342</v>
      </c>
      <c r="B439" s="91">
        <v>944</v>
      </c>
      <c r="C439" s="89" t="s">
        <v>17</v>
      </c>
      <c r="D439" s="89" t="s">
        <v>525</v>
      </c>
      <c r="E439" s="89" t="s">
        <v>592</v>
      </c>
      <c r="F439" s="90" t="s">
        <v>19</v>
      </c>
      <c r="G439" s="90" t="s">
        <v>19</v>
      </c>
      <c r="H439" s="91" t="s">
        <v>593</v>
      </c>
      <c r="I439" s="89">
        <v>109198</v>
      </c>
      <c r="J439" s="93" t="s">
        <v>19</v>
      </c>
      <c r="K439" s="89" t="s">
        <v>25</v>
      </c>
      <c r="L439" s="89" t="s">
        <v>21</v>
      </c>
      <c r="M439" s="92">
        <v>800</v>
      </c>
      <c r="N439" s="92">
        <v>474</v>
      </c>
      <c r="O439" s="90" t="s">
        <v>19</v>
      </c>
      <c r="P439" s="98">
        <v>4006.49</v>
      </c>
      <c r="Q439" s="80">
        <v>362</v>
      </c>
      <c r="R439" s="91">
        <v>944</v>
      </c>
      <c r="S439" s="89" t="s">
        <v>17</v>
      </c>
      <c r="T439" s="89" t="s">
        <v>525</v>
      </c>
      <c r="U439" s="41" t="s">
        <v>592</v>
      </c>
      <c r="V439" s="40" t="s">
        <v>567</v>
      </c>
      <c r="W439" s="41" t="s">
        <v>568</v>
      </c>
      <c r="X439" s="41">
        <v>131445</v>
      </c>
      <c r="Y439" s="41">
        <v>131445</v>
      </c>
      <c r="Z439" s="57" t="s">
        <v>37</v>
      </c>
      <c r="AA439" s="64" t="s">
        <v>20</v>
      </c>
      <c r="AB439" s="68" t="s">
        <v>38</v>
      </c>
      <c r="AC439" s="92">
        <v>800</v>
      </c>
      <c r="AD439" s="43">
        <v>474</v>
      </c>
      <c r="AE439" s="60" t="s">
        <v>19</v>
      </c>
      <c r="AF439" s="2">
        <v>32515.22</v>
      </c>
      <c r="AG439" s="61" t="s">
        <v>1213</v>
      </c>
      <c r="AH439" s="49" t="s">
        <v>1197</v>
      </c>
      <c r="AI439" s="62" t="s">
        <v>1214</v>
      </c>
    </row>
    <row r="440" spans="1:35" ht="75" customHeight="1" x14ac:dyDescent="0.3">
      <c r="A440" s="80">
        <v>343</v>
      </c>
      <c r="B440" s="91">
        <v>945</v>
      </c>
      <c r="C440" s="89" t="s">
        <v>17</v>
      </c>
      <c r="D440" s="89" t="s">
        <v>525</v>
      </c>
      <c r="E440" s="89" t="s">
        <v>594</v>
      </c>
      <c r="F440" s="90" t="s">
        <v>19</v>
      </c>
      <c r="G440" s="90" t="s">
        <v>19</v>
      </c>
      <c r="H440" s="91" t="s">
        <v>595</v>
      </c>
      <c r="I440" s="89">
        <v>109713</v>
      </c>
      <c r="J440" s="93" t="s">
        <v>19</v>
      </c>
      <c r="K440" s="89" t="s">
        <v>20</v>
      </c>
      <c r="L440" s="89" t="s">
        <v>38</v>
      </c>
      <c r="M440" s="92">
        <v>1621</v>
      </c>
      <c r="N440" s="92">
        <v>555</v>
      </c>
      <c r="O440" s="90" t="s">
        <v>19</v>
      </c>
      <c r="P440" s="98">
        <v>35505.85</v>
      </c>
      <c r="Q440" s="80">
        <v>363</v>
      </c>
      <c r="R440" s="91">
        <v>945</v>
      </c>
      <c r="S440" s="89" t="s">
        <v>17</v>
      </c>
      <c r="T440" s="89" t="s">
        <v>525</v>
      </c>
      <c r="U440" s="41" t="s">
        <v>1312</v>
      </c>
      <c r="V440" s="40" t="s">
        <v>567</v>
      </c>
      <c r="W440" s="41" t="s">
        <v>568</v>
      </c>
      <c r="X440" s="41">
        <v>131432</v>
      </c>
      <c r="Y440" s="41">
        <v>131432</v>
      </c>
      <c r="Z440" s="57" t="s">
        <v>37</v>
      </c>
      <c r="AA440" s="64" t="s">
        <v>20</v>
      </c>
      <c r="AB440" s="68" t="s">
        <v>38</v>
      </c>
      <c r="AC440" s="92">
        <v>1621</v>
      </c>
      <c r="AD440" s="43">
        <v>554</v>
      </c>
      <c r="AE440" s="60" t="s">
        <v>19</v>
      </c>
      <c r="AF440" s="2">
        <v>38003.019999999997</v>
      </c>
      <c r="AG440" s="61" t="s">
        <v>1213</v>
      </c>
      <c r="AH440" s="49" t="s">
        <v>1204</v>
      </c>
      <c r="AI440" s="62" t="s">
        <v>1215</v>
      </c>
    </row>
    <row r="441" spans="1:35" ht="75" customHeight="1" x14ac:dyDescent="0.3">
      <c r="A441" s="80">
        <v>344</v>
      </c>
      <c r="B441" s="91">
        <v>948</v>
      </c>
      <c r="C441" s="89" t="s">
        <v>17</v>
      </c>
      <c r="D441" s="89" t="s">
        <v>525</v>
      </c>
      <c r="E441" s="89" t="s">
        <v>591</v>
      </c>
      <c r="F441" s="90" t="s">
        <v>19</v>
      </c>
      <c r="G441" s="90" t="s">
        <v>19</v>
      </c>
      <c r="H441" s="89" t="s">
        <v>596</v>
      </c>
      <c r="I441" s="89">
        <v>105094</v>
      </c>
      <c r="J441" s="93" t="s">
        <v>19</v>
      </c>
      <c r="K441" s="89" t="s">
        <v>25</v>
      </c>
      <c r="L441" s="89" t="s">
        <v>38</v>
      </c>
      <c r="M441" s="92">
        <v>877</v>
      </c>
      <c r="N441" s="92">
        <v>636</v>
      </c>
      <c r="O441" s="90" t="s">
        <v>19</v>
      </c>
      <c r="P441" s="98">
        <v>40687.78</v>
      </c>
      <c r="Q441" s="80">
        <v>364</v>
      </c>
      <c r="R441" s="91">
        <v>948</v>
      </c>
      <c r="S441" s="89" t="s">
        <v>17</v>
      </c>
      <c r="T441" s="89" t="s">
        <v>525</v>
      </c>
      <c r="U441" s="41" t="s">
        <v>591</v>
      </c>
      <c r="V441" s="40" t="s">
        <v>567</v>
      </c>
      <c r="W441" s="41" t="s">
        <v>568</v>
      </c>
      <c r="X441" s="41">
        <v>131426</v>
      </c>
      <c r="Y441" s="41">
        <v>131426</v>
      </c>
      <c r="Z441" s="57" t="s">
        <v>37</v>
      </c>
      <c r="AA441" s="73" t="s">
        <v>20</v>
      </c>
      <c r="AB441" s="41" t="s">
        <v>38</v>
      </c>
      <c r="AC441" s="92">
        <v>878</v>
      </c>
      <c r="AD441" s="43">
        <v>636</v>
      </c>
      <c r="AE441" s="60" t="s">
        <v>19</v>
      </c>
      <c r="AF441" s="2">
        <v>43628.01</v>
      </c>
      <c r="AG441" s="61" t="s">
        <v>1213</v>
      </c>
      <c r="AH441" s="49" t="s">
        <v>824</v>
      </c>
      <c r="AI441" s="62" t="s">
        <v>1195</v>
      </c>
    </row>
    <row r="442" spans="1:35" ht="75" customHeight="1" x14ac:dyDescent="0.3">
      <c r="A442" s="80">
        <v>345</v>
      </c>
      <c r="B442" s="91">
        <v>949</v>
      </c>
      <c r="C442" s="89" t="s">
        <v>17</v>
      </c>
      <c r="D442" s="89" t="s">
        <v>525</v>
      </c>
      <c r="E442" s="89" t="s">
        <v>591</v>
      </c>
      <c r="F442" s="90" t="s">
        <v>19</v>
      </c>
      <c r="G442" s="90" t="s">
        <v>19</v>
      </c>
      <c r="H442" s="89" t="s">
        <v>597</v>
      </c>
      <c r="I442" s="89">
        <v>100260</v>
      </c>
      <c r="J442" s="93" t="s">
        <v>19</v>
      </c>
      <c r="K442" s="89" t="s">
        <v>25</v>
      </c>
      <c r="L442" s="89" t="s">
        <v>38</v>
      </c>
      <c r="M442" s="92">
        <v>881</v>
      </c>
      <c r="N442" s="92">
        <v>733</v>
      </c>
      <c r="O442" s="90" t="s">
        <v>19</v>
      </c>
      <c r="P442" s="98">
        <v>46893.31</v>
      </c>
      <c r="Q442" s="80">
        <v>365</v>
      </c>
      <c r="R442" s="91">
        <v>949</v>
      </c>
      <c r="S442" s="89" t="s">
        <v>17</v>
      </c>
      <c r="T442" s="89" t="s">
        <v>525</v>
      </c>
      <c r="U442" s="41" t="s">
        <v>591</v>
      </c>
      <c r="V442" s="40" t="s">
        <v>567</v>
      </c>
      <c r="W442" s="41" t="s">
        <v>568</v>
      </c>
      <c r="X442" s="41">
        <v>131427</v>
      </c>
      <c r="Y442" s="41">
        <v>131427</v>
      </c>
      <c r="Z442" s="57" t="s">
        <v>37</v>
      </c>
      <c r="AA442" s="73" t="s">
        <v>20</v>
      </c>
      <c r="AB442" s="41" t="s">
        <v>38</v>
      </c>
      <c r="AC442" s="92">
        <v>881</v>
      </c>
      <c r="AD442" s="43">
        <v>733</v>
      </c>
      <c r="AE442" s="60" t="s">
        <v>19</v>
      </c>
      <c r="AF442" s="2">
        <v>50281.97</v>
      </c>
      <c r="AG442" s="61" t="s">
        <v>1213</v>
      </c>
      <c r="AH442" s="49" t="s">
        <v>824</v>
      </c>
      <c r="AI442" s="62" t="s">
        <v>1195</v>
      </c>
    </row>
    <row r="443" spans="1:35" ht="90" customHeight="1" x14ac:dyDescent="0.3">
      <c r="A443" s="80">
        <v>346</v>
      </c>
      <c r="B443" s="91">
        <v>950</v>
      </c>
      <c r="C443" s="89" t="s">
        <v>17</v>
      </c>
      <c r="D443" s="89" t="s">
        <v>525</v>
      </c>
      <c r="E443" s="89" t="s">
        <v>41</v>
      </c>
      <c r="F443" s="90" t="s">
        <v>19</v>
      </c>
      <c r="G443" s="90" t="s">
        <v>19</v>
      </c>
      <c r="H443" s="89" t="s">
        <v>598</v>
      </c>
      <c r="I443" s="90" t="s">
        <v>19</v>
      </c>
      <c r="J443" s="93" t="s">
        <v>19</v>
      </c>
      <c r="K443" s="89" t="s">
        <v>20</v>
      </c>
      <c r="L443" s="89" t="s">
        <v>21</v>
      </c>
      <c r="M443" s="92">
        <v>885</v>
      </c>
      <c r="N443" s="92">
        <v>766</v>
      </c>
      <c r="O443" s="90" t="s">
        <v>19</v>
      </c>
      <c r="P443" s="98">
        <v>9249.4500000000007</v>
      </c>
      <c r="Q443" s="80">
        <v>366</v>
      </c>
      <c r="R443" s="91">
        <v>950</v>
      </c>
      <c r="S443" s="89" t="s">
        <v>17</v>
      </c>
      <c r="T443" s="89" t="s">
        <v>525</v>
      </c>
      <c r="U443" s="41" t="s">
        <v>589</v>
      </c>
      <c r="V443" s="40" t="s">
        <v>567</v>
      </c>
      <c r="W443" s="41" t="s">
        <v>568</v>
      </c>
      <c r="X443" s="41">
        <v>131428</v>
      </c>
      <c r="Y443" s="41">
        <v>131428</v>
      </c>
      <c r="Z443" s="57" t="s">
        <v>37</v>
      </c>
      <c r="AA443" s="64" t="s">
        <v>20</v>
      </c>
      <c r="AB443" s="68" t="s">
        <v>38</v>
      </c>
      <c r="AC443" s="92">
        <v>885</v>
      </c>
      <c r="AD443" s="43">
        <v>766</v>
      </c>
      <c r="AE443" s="60" t="s">
        <v>19</v>
      </c>
      <c r="AF443" s="2">
        <v>52545.69</v>
      </c>
      <c r="AG443" s="61" t="s">
        <v>1213</v>
      </c>
      <c r="AH443" s="49" t="s">
        <v>1199</v>
      </c>
      <c r="AI443" s="62" t="s">
        <v>1214</v>
      </c>
    </row>
    <row r="444" spans="1:35" ht="90" customHeight="1" x14ac:dyDescent="0.3">
      <c r="A444" s="80">
        <v>347</v>
      </c>
      <c r="B444" s="91">
        <v>951</v>
      </c>
      <c r="C444" s="89" t="s">
        <v>17</v>
      </c>
      <c r="D444" s="89" t="s">
        <v>525</v>
      </c>
      <c r="E444" s="89" t="s">
        <v>591</v>
      </c>
      <c r="F444" s="90" t="s">
        <v>19</v>
      </c>
      <c r="G444" s="90" t="s">
        <v>19</v>
      </c>
      <c r="H444" s="89" t="s">
        <v>599</v>
      </c>
      <c r="I444" s="89">
        <v>100216</v>
      </c>
      <c r="J444" s="93" t="s">
        <v>19</v>
      </c>
      <c r="K444" s="89" t="s">
        <v>20</v>
      </c>
      <c r="L444" s="89" t="s">
        <v>21</v>
      </c>
      <c r="M444" s="92">
        <v>892</v>
      </c>
      <c r="N444" s="92">
        <v>733</v>
      </c>
      <c r="O444" s="90" t="s">
        <v>19</v>
      </c>
      <c r="P444" s="98">
        <v>8850.98</v>
      </c>
      <c r="Q444" s="80">
        <v>367</v>
      </c>
      <c r="R444" s="91">
        <v>951</v>
      </c>
      <c r="S444" s="89" t="s">
        <v>17</v>
      </c>
      <c r="T444" s="89" t="s">
        <v>525</v>
      </c>
      <c r="U444" s="41" t="s">
        <v>591</v>
      </c>
      <c r="V444" s="40" t="s">
        <v>567</v>
      </c>
      <c r="W444" s="41" t="s">
        <v>568</v>
      </c>
      <c r="X444" s="41">
        <v>131429</v>
      </c>
      <c r="Y444" s="41">
        <v>131429</v>
      </c>
      <c r="Z444" s="57" t="s">
        <v>37</v>
      </c>
      <c r="AA444" s="64" t="s">
        <v>20</v>
      </c>
      <c r="AB444" s="68" t="s">
        <v>38</v>
      </c>
      <c r="AC444" s="92">
        <v>889</v>
      </c>
      <c r="AD444" s="43">
        <v>733</v>
      </c>
      <c r="AE444" s="60" t="s">
        <v>19</v>
      </c>
      <c r="AF444" s="2">
        <v>50281.97</v>
      </c>
      <c r="AG444" s="61" t="s">
        <v>1213</v>
      </c>
      <c r="AH444" s="49" t="s">
        <v>1197</v>
      </c>
      <c r="AI444" s="62" t="s">
        <v>1214</v>
      </c>
    </row>
    <row r="445" spans="1:35" ht="86.4" x14ac:dyDescent="0.3">
      <c r="A445" s="80">
        <v>348</v>
      </c>
      <c r="B445" s="91">
        <v>952</v>
      </c>
      <c r="C445" s="89" t="s">
        <v>17</v>
      </c>
      <c r="D445" s="89" t="s">
        <v>525</v>
      </c>
      <c r="E445" s="89" t="s">
        <v>589</v>
      </c>
      <c r="F445" s="90" t="s">
        <v>19</v>
      </c>
      <c r="G445" s="90" t="s">
        <v>19</v>
      </c>
      <c r="H445" s="89" t="s">
        <v>600</v>
      </c>
      <c r="I445" s="89">
        <v>100242</v>
      </c>
      <c r="J445" s="93" t="s">
        <v>19</v>
      </c>
      <c r="K445" s="89" t="s">
        <v>20</v>
      </c>
      <c r="L445" s="89" t="s">
        <v>21</v>
      </c>
      <c r="M445" s="92">
        <v>885</v>
      </c>
      <c r="N445" s="92">
        <v>655</v>
      </c>
      <c r="O445" s="90" t="s">
        <v>19</v>
      </c>
      <c r="P445" s="98">
        <v>7909.13</v>
      </c>
      <c r="Q445" s="80">
        <v>368</v>
      </c>
      <c r="R445" s="91">
        <v>952</v>
      </c>
      <c r="S445" s="89" t="s">
        <v>17</v>
      </c>
      <c r="T445" s="89" t="s">
        <v>525</v>
      </c>
      <c r="U445" s="41" t="s">
        <v>591</v>
      </c>
      <c r="V445" s="40" t="s">
        <v>567</v>
      </c>
      <c r="W445" s="41" t="s">
        <v>568</v>
      </c>
      <c r="X445" s="41">
        <v>131430</v>
      </c>
      <c r="Y445" s="41">
        <v>131430</v>
      </c>
      <c r="Z445" s="57" t="s">
        <v>37</v>
      </c>
      <c r="AA445" s="64" t="s">
        <v>20</v>
      </c>
      <c r="AB445" s="68" t="s">
        <v>38</v>
      </c>
      <c r="AC445" s="92">
        <v>892</v>
      </c>
      <c r="AD445" s="63">
        <v>654</v>
      </c>
      <c r="AE445" s="60" t="s">
        <v>19</v>
      </c>
      <c r="AF445" s="2">
        <v>44862.77</v>
      </c>
      <c r="AG445" s="61" t="s">
        <v>1213</v>
      </c>
      <c r="AH445" s="49" t="s">
        <v>1208</v>
      </c>
      <c r="AI445" s="62" t="s">
        <v>1216</v>
      </c>
    </row>
    <row r="446" spans="1:35" ht="75" customHeight="1" x14ac:dyDescent="0.3">
      <c r="A446" s="80">
        <v>349</v>
      </c>
      <c r="B446" s="91">
        <v>953</v>
      </c>
      <c r="C446" s="89" t="s">
        <v>17</v>
      </c>
      <c r="D446" s="89" t="s">
        <v>525</v>
      </c>
      <c r="E446" s="89" t="s">
        <v>601</v>
      </c>
      <c r="F446" s="89" t="s">
        <v>602</v>
      </c>
      <c r="G446" s="100" t="s">
        <v>568</v>
      </c>
      <c r="H446" s="89" t="s">
        <v>603</v>
      </c>
      <c r="I446" s="89">
        <v>104056</v>
      </c>
      <c r="J446" s="93" t="s">
        <v>19</v>
      </c>
      <c r="K446" s="89" t="s">
        <v>20</v>
      </c>
      <c r="L446" s="89" t="s">
        <v>38</v>
      </c>
      <c r="M446" s="92">
        <v>2414</v>
      </c>
      <c r="N446" s="92">
        <v>2229</v>
      </c>
      <c r="O446" s="90" t="s">
        <v>19</v>
      </c>
      <c r="P446" s="98">
        <v>142599.16</v>
      </c>
      <c r="Q446" s="80">
        <v>369</v>
      </c>
      <c r="R446" s="91">
        <v>953</v>
      </c>
      <c r="S446" s="89" t="s">
        <v>17</v>
      </c>
      <c r="T446" s="89" t="s">
        <v>525</v>
      </c>
      <c r="U446" s="41" t="s">
        <v>1313</v>
      </c>
      <c r="V446" s="40" t="s">
        <v>567</v>
      </c>
      <c r="W446" s="100" t="s">
        <v>568</v>
      </c>
      <c r="X446" s="41">
        <v>131431</v>
      </c>
      <c r="Y446" s="41">
        <v>131431</v>
      </c>
      <c r="Z446" s="57" t="s">
        <v>37</v>
      </c>
      <c r="AA446" s="64" t="s">
        <v>20</v>
      </c>
      <c r="AB446" s="41" t="s">
        <v>38</v>
      </c>
      <c r="AC446" s="92">
        <v>2414</v>
      </c>
      <c r="AD446" s="63">
        <v>2230</v>
      </c>
      <c r="AE446" s="60" t="s">
        <v>19</v>
      </c>
      <c r="AF446" s="2">
        <v>152972.43</v>
      </c>
      <c r="AG446" s="61" t="s">
        <v>1213</v>
      </c>
      <c r="AH446" s="49" t="s">
        <v>1204</v>
      </c>
      <c r="AI446" s="62" t="s">
        <v>1215</v>
      </c>
    </row>
    <row r="447" spans="1:35" ht="75" customHeight="1" x14ac:dyDescent="0.3">
      <c r="A447" s="80">
        <v>350</v>
      </c>
      <c r="B447" s="91">
        <v>955</v>
      </c>
      <c r="C447" s="89" t="s">
        <v>17</v>
      </c>
      <c r="D447" s="89" t="s">
        <v>525</v>
      </c>
      <c r="E447" s="89" t="s">
        <v>604</v>
      </c>
      <c r="F447" s="89" t="s">
        <v>605</v>
      </c>
      <c r="G447" s="91" t="s">
        <v>606</v>
      </c>
      <c r="H447" s="90" t="s">
        <v>19</v>
      </c>
      <c r="I447" s="90" t="s">
        <v>19</v>
      </c>
      <c r="J447" s="91">
        <v>38687</v>
      </c>
      <c r="K447" s="89" t="s">
        <v>20</v>
      </c>
      <c r="L447" s="89" t="s">
        <v>21</v>
      </c>
      <c r="M447" s="92">
        <v>2909</v>
      </c>
      <c r="N447" s="92">
        <v>1</v>
      </c>
      <c r="O447" s="90" t="s">
        <v>19</v>
      </c>
      <c r="P447" s="98">
        <v>12.08</v>
      </c>
      <c r="Q447" s="80">
        <v>370</v>
      </c>
      <c r="R447" s="91">
        <v>955</v>
      </c>
      <c r="S447" s="89" t="s">
        <v>17</v>
      </c>
      <c r="T447" s="89" t="s">
        <v>525</v>
      </c>
      <c r="U447" s="41" t="s">
        <v>607</v>
      </c>
      <c r="V447" s="40" t="s">
        <v>605</v>
      </c>
      <c r="W447" s="41" t="s">
        <v>606</v>
      </c>
      <c r="X447" s="41">
        <v>131021</v>
      </c>
      <c r="Y447" s="41">
        <v>131021</v>
      </c>
      <c r="Z447" s="57" t="s">
        <v>37</v>
      </c>
      <c r="AA447" s="64" t="s">
        <v>20</v>
      </c>
      <c r="AB447" s="41" t="s">
        <v>21</v>
      </c>
      <c r="AC447" s="92">
        <v>2915</v>
      </c>
      <c r="AD447" s="63">
        <v>6</v>
      </c>
      <c r="AE447" s="60" t="s">
        <v>19</v>
      </c>
      <c r="AF447" s="2">
        <v>73</v>
      </c>
      <c r="AG447" s="61" t="s">
        <v>1213</v>
      </c>
      <c r="AH447" s="49" t="s">
        <v>1205</v>
      </c>
      <c r="AI447" s="62" t="s">
        <v>1215</v>
      </c>
    </row>
    <row r="448" spans="1:35" ht="75" customHeight="1" x14ac:dyDescent="0.3">
      <c r="A448" s="80">
        <v>351</v>
      </c>
      <c r="B448" s="91">
        <v>956</v>
      </c>
      <c r="C448" s="89" t="s">
        <v>17</v>
      </c>
      <c r="D448" s="89" t="s">
        <v>525</v>
      </c>
      <c r="E448" s="89" t="s">
        <v>608</v>
      </c>
      <c r="F448" s="89" t="s">
        <v>605</v>
      </c>
      <c r="G448" s="91" t="s">
        <v>609</v>
      </c>
      <c r="H448" s="90">
        <v>2819</v>
      </c>
      <c r="I448" s="90">
        <v>109721</v>
      </c>
      <c r="J448" s="91">
        <v>39310</v>
      </c>
      <c r="K448" s="89" t="s">
        <v>20</v>
      </c>
      <c r="L448" s="89" t="s">
        <v>21</v>
      </c>
      <c r="M448" s="92">
        <v>2640</v>
      </c>
      <c r="N448" s="92">
        <v>13</v>
      </c>
      <c r="O448" s="90" t="s">
        <v>19</v>
      </c>
      <c r="P448" s="98">
        <v>156.97999999999999</v>
      </c>
      <c r="Q448" s="80">
        <v>371</v>
      </c>
      <c r="R448" s="91">
        <v>956</v>
      </c>
      <c r="S448" s="89" t="s">
        <v>17</v>
      </c>
      <c r="T448" s="89" t="s">
        <v>525</v>
      </c>
      <c r="U448" s="41" t="s">
        <v>610</v>
      </c>
      <c r="V448" s="40" t="s">
        <v>605</v>
      </c>
      <c r="W448" s="41" t="s">
        <v>609</v>
      </c>
      <c r="X448" s="41">
        <v>131022</v>
      </c>
      <c r="Y448" s="41">
        <v>131022</v>
      </c>
      <c r="Z448" s="57" t="s">
        <v>37</v>
      </c>
      <c r="AA448" s="64" t="s">
        <v>20</v>
      </c>
      <c r="AB448" s="41" t="s">
        <v>21</v>
      </c>
      <c r="AC448" s="92">
        <v>2640</v>
      </c>
      <c r="AD448" s="63">
        <v>25</v>
      </c>
      <c r="AE448" s="60" t="s">
        <v>19</v>
      </c>
      <c r="AF448" s="2">
        <v>304.18</v>
      </c>
      <c r="AG448" s="61" t="s">
        <v>1213</v>
      </c>
      <c r="AH448" s="49" t="s">
        <v>1204</v>
      </c>
      <c r="AI448" s="62" t="s">
        <v>1215</v>
      </c>
    </row>
    <row r="449" spans="1:35" ht="75" customHeight="1" x14ac:dyDescent="0.3">
      <c r="A449" s="80">
        <v>352</v>
      </c>
      <c r="B449" s="91">
        <v>957</v>
      </c>
      <c r="C449" s="89" t="s">
        <v>17</v>
      </c>
      <c r="D449" s="89" t="s">
        <v>525</v>
      </c>
      <c r="E449" s="89" t="s">
        <v>611</v>
      </c>
      <c r="F449" s="89" t="s">
        <v>605</v>
      </c>
      <c r="G449" s="91" t="s">
        <v>612</v>
      </c>
      <c r="H449" s="90">
        <v>1711</v>
      </c>
      <c r="I449" s="90" t="s">
        <v>19</v>
      </c>
      <c r="J449" s="91">
        <v>35056</v>
      </c>
      <c r="K449" s="89" t="s">
        <v>20</v>
      </c>
      <c r="L449" s="89" t="s">
        <v>21</v>
      </c>
      <c r="M449" s="92">
        <v>2637</v>
      </c>
      <c r="N449" s="92">
        <v>21</v>
      </c>
      <c r="O449" s="90" t="s">
        <v>19</v>
      </c>
      <c r="P449" s="98">
        <v>253.58</v>
      </c>
      <c r="Q449" s="80">
        <v>372</v>
      </c>
      <c r="R449" s="91">
        <v>957</v>
      </c>
      <c r="S449" s="89" t="s">
        <v>17</v>
      </c>
      <c r="T449" s="89" t="s">
        <v>525</v>
      </c>
      <c r="U449" s="41" t="s">
        <v>611</v>
      </c>
      <c r="V449" s="40" t="s">
        <v>605</v>
      </c>
      <c r="W449" s="41" t="s">
        <v>612</v>
      </c>
      <c r="X449" s="41">
        <v>131023</v>
      </c>
      <c r="Y449" s="41">
        <v>131023</v>
      </c>
      <c r="Z449" s="57" t="s">
        <v>37</v>
      </c>
      <c r="AA449" s="64" t="s">
        <v>20</v>
      </c>
      <c r="AB449" s="41" t="s">
        <v>21</v>
      </c>
      <c r="AC449" s="92">
        <v>2650</v>
      </c>
      <c r="AD449" s="63">
        <v>32</v>
      </c>
      <c r="AE449" s="60" t="s">
        <v>19</v>
      </c>
      <c r="AF449" s="2">
        <v>389.34</v>
      </c>
      <c r="AG449" s="61" t="s">
        <v>1213</v>
      </c>
      <c r="AH449" s="49" t="s">
        <v>1204</v>
      </c>
      <c r="AI449" s="62" t="s">
        <v>1215</v>
      </c>
    </row>
    <row r="450" spans="1:35" ht="75" customHeight="1" x14ac:dyDescent="0.3">
      <c r="A450" s="80">
        <v>353</v>
      </c>
      <c r="B450" s="91">
        <v>958</v>
      </c>
      <c r="C450" s="89" t="s">
        <v>17</v>
      </c>
      <c r="D450" s="89" t="s">
        <v>525</v>
      </c>
      <c r="E450" s="89" t="s">
        <v>613</v>
      </c>
      <c r="F450" s="89" t="s">
        <v>605</v>
      </c>
      <c r="G450" s="91" t="s">
        <v>614</v>
      </c>
      <c r="H450" s="90" t="s">
        <v>19</v>
      </c>
      <c r="I450" s="90" t="s">
        <v>19</v>
      </c>
      <c r="J450" s="91">
        <v>21841</v>
      </c>
      <c r="K450" s="89" t="s">
        <v>20</v>
      </c>
      <c r="L450" s="89" t="s">
        <v>21</v>
      </c>
      <c r="M450" s="92">
        <v>2634</v>
      </c>
      <c r="N450" s="92">
        <v>26</v>
      </c>
      <c r="O450" s="90" t="s">
        <v>19</v>
      </c>
      <c r="P450" s="98">
        <v>313.95</v>
      </c>
      <c r="Q450" s="80">
        <v>373</v>
      </c>
      <c r="R450" s="91">
        <v>958</v>
      </c>
      <c r="S450" s="89" t="s">
        <v>17</v>
      </c>
      <c r="T450" s="89" t="s">
        <v>525</v>
      </c>
      <c r="U450" s="41" t="s">
        <v>613</v>
      </c>
      <c r="V450" s="40" t="s">
        <v>605</v>
      </c>
      <c r="W450" s="41" t="s">
        <v>614</v>
      </c>
      <c r="X450" s="41">
        <v>131024</v>
      </c>
      <c r="Y450" s="41">
        <v>131024</v>
      </c>
      <c r="Z450" s="57" t="s">
        <v>37</v>
      </c>
      <c r="AA450" s="64" t="s">
        <v>20</v>
      </c>
      <c r="AB450" s="41" t="s">
        <v>21</v>
      </c>
      <c r="AC450" s="92">
        <v>2650</v>
      </c>
      <c r="AD450" s="63">
        <v>39</v>
      </c>
      <c r="AE450" s="60" t="s">
        <v>19</v>
      </c>
      <c r="AF450" s="2">
        <v>474.51</v>
      </c>
      <c r="AG450" s="61" t="s">
        <v>1213</v>
      </c>
      <c r="AH450" s="49" t="s">
        <v>1204</v>
      </c>
      <c r="AI450" s="62" t="s">
        <v>1215</v>
      </c>
    </row>
    <row r="451" spans="1:35" ht="75" customHeight="1" x14ac:dyDescent="0.3">
      <c r="A451" s="80">
        <v>354</v>
      </c>
      <c r="B451" s="91">
        <v>959</v>
      </c>
      <c r="C451" s="89" t="s">
        <v>17</v>
      </c>
      <c r="D451" s="89" t="s">
        <v>525</v>
      </c>
      <c r="E451" s="89" t="s">
        <v>615</v>
      </c>
      <c r="F451" s="89" t="s">
        <v>605</v>
      </c>
      <c r="G451" s="91" t="s">
        <v>616</v>
      </c>
      <c r="H451" s="90" t="s">
        <v>19</v>
      </c>
      <c r="I451" s="90" t="s">
        <v>19</v>
      </c>
      <c r="J451" s="91">
        <v>17539</v>
      </c>
      <c r="K451" s="89" t="s">
        <v>20</v>
      </c>
      <c r="L451" s="89" t="s">
        <v>21</v>
      </c>
      <c r="M451" s="92">
        <v>2622</v>
      </c>
      <c r="N451" s="92">
        <v>29</v>
      </c>
      <c r="O451" s="90" t="s">
        <v>19</v>
      </c>
      <c r="P451" s="98">
        <v>350.18</v>
      </c>
      <c r="Q451" s="80">
        <v>374</v>
      </c>
      <c r="R451" s="91">
        <v>959</v>
      </c>
      <c r="S451" s="89" t="s">
        <v>17</v>
      </c>
      <c r="T451" s="89" t="s">
        <v>525</v>
      </c>
      <c r="U451" s="89" t="s">
        <v>1314</v>
      </c>
      <c r="V451" s="89" t="s">
        <v>605</v>
      </c>
      <c r="W451" s="91" t="s">
        <v>616</v>
      </c>
      <c r="X451" s="90">
        <v>131025</v>
      </c>
      <c r="Y451" s="90">
        <v>131025</v>
      </c>
      <c r="Z451" s="57" t="s">
        <v>37</v>
      </c>
      <c r="AA451" s="89" t="s">
        <v>20</v>
      </c>
      <c r="AB451" s="89" t="s">
        <v>21</v>
      </c>
      <c r="AC451" s="92">
        <v>2650</v>
      </c>
      <c r="AD451" s="63">
        <v>42</v>
      </c>
      <c r="AE451" s="60"/>
      <c r="AF451" s="2">
        <v>511.01</v>
      </c>
      <c r="AG451" s="61" t="s">
        <v>1213</v>
      </c>
      <c r="AH451" s="49" t="s">
        <v>1204</v>
      </c>
      <c r="AI451" s="62" t="s">
        <v>1215</v>
      </c>
    </row>
    <row r="452" spans="1:35" ht="75" customHeight="1" x14ac:dyDescent="0.3">
      <c r="A452" s="80">
        <v>355</v>
      </c>
      <c r="B452" s="91">
        <v>960</v>
      </c>
      <c r="C452" s="89" t="s">
        <v>17</v>
      </c>
      <c r="D452" s="89" t="s">
        <v>525</v>
      </c>
      <c r="E452" s="89" t="s">
        <v>617</v>
      </c>
      <c r="F452" s="89" t="s">
        <v>605</v>
      </c>
      <c r="G452" s="91" t="s">
        <v>618</v>
      </c>
      <c r="H452" s="90" t="s">
        <v>19</v>
      </c>
      <c r="I452" s="90" t="s">
        <v>19</v>
      </c>
      <c r="J452" s="91">
        <v>39313</v>
      </c>
      <c r="K452" s="89" t="s">
        <v>20</v>
      </c>
      <c r="L452" s="89" t="s">
        <v>21</v>
      </c>
      <c r="M452" s="92">
        <v>2627</v>
      </c>
      <c r="N452" s="92">
        <v>33</v>
      </c>
      <c r="O452" s="90" t="s">
        <v>19</v>
      </c>
      <c r="P452" s="98">
        <v>398.48</v>
      </c>
      <c r="Q452" s="80">
        <v>375</v>
      </c>
      <c r="R452" s="91">
        <v>960</v>
      </c>
      <c r="S452" s="89" t="s">
        <v>17</v>
      </c>
      <c r="T452" s="89" t="s">
        <v>525</v>
      </c>
      <c r="U452" s="41" t="s">
        <v>617</v>
      </c>
      <c r="V452" s="40" t="s">
        <v>605</v>
      </c>
      <c r="W452" s="41" t="s">
        <v>618</v>
      </c>
      <c r="X452" s="41">
        <v>131026</v>
      </c>
      <c r="Y452" s="41">
        <v>131026</v>
      </c>
      <c r="Z452" s="57" t="s">
        <v>37</v>
      </c>
      <c r="AA452" s="64" t="s">
        <v>20</v>
      </c>
      <c r="AB452" s="89" t="s">
        <v>21</v>
      </c>
      <c r="AC452" s="92">
        <v>2611</v>
      </c>
      <c r="AD452" s="63">
        <v>45</v>
      </c>
      <c r="AE452" s="60" t="s">
        <v>19</v>
      </c>
      <c r="AF452" s="2">
        <v>547.52</v>
      </c>
      <c r="AG452" s="61" t="s">
        <v>1213</v>
      </c>
      <c r="AH452" s="49" t="s">
        <v>1204</v>
      </c>
      <c r="AI452" s="62" t="s">
        <v>1215</v>
      </c>
    </row>
    <row r="453" spans="1:35" ht="75" customHeight="1" x14ac:dyDescent="0.3">
      <c r="A453" s="80">
        <v>356</v>
      </c>
      <c r="B453" s="91">
        <v>961</v>
      </c>
      <c r="C453" s="89" t="s">
        <v>17</v>
      </c>
      <c r="D453" s="89" t="s">
        <v>525</v>
      </c>
      <c r="E453" s="89" t="s">
        <v>619</v>
      </c>
      <c r="F453" s="89" t="s">
        <v>605</v>
      </c>
      <c r="G453" s="91" t="s">
        <v>620</v>
      </c>
      <c r="H453" s="89">
        <v>122573</v>
      </c>
      <c r="I453" s="89">
        <v>122573</v>
      </c>
      <c r="J453" s="93" t="s">
        <v>19</v>
      </c>
      <c r="K453" s="89" t="s">
        <v>20</v>
      </c>
      <c r="L453" s="89" t="s">
        <v>21</v>
      </c>
      <c r="M453" s="92">
        <v>684</v>
      </c>
      <c r="N453" s="92">
        <v>9</v>
      </c>
      <c r="O453" s="90" t="s">
        <v>19</v>
      </c>
      <c r="P453" s="98">
        <v>108.68</v>
      </c>
      <c r="Q453" s="80">
        <v>376</v>
      </c>
      <c r="R453" s="91">
        <v>961</v>
      </c>
      <c r="S453" s="89" t="s">
        <v>17</v>
      </c>
      <c r="T453" s="89" t="s">
        <v>525</v>
      </c>
      <c r="U453" s="41" t="s">
        <v>621</v>
      </c>
      <c r="V453" s="40" t="s">
        <v>605</v>
      </c>
      <c r="W453" s="41" t="s">
        <v>622</v>
      </c>
      <c r="X453" s="41">
        <v>131027</v>
      </c>
      <c r="Y453" s="41">
        <v>131027</v>
      </c>
      <c r="Z453" s="57" t="s">
        <v>37</v>
      </c>
      <c r="AA453" s="64" t="s">
        <v>20</v>
      </c>
      <c r="AB453" s="89" t="s">
        <v>21</v>
      </c>
      <c r="AC453" s="92">
        <v>684</v>
      </c>
      <c r="AD453" s="63">
        <v>12</v>
      </c>
      <c r="AE453" s="60" t="s">
        <v>19</v>
      </c>
      <c r="AF453" s="2">
        <v>146</v>
      </c>
      <c r="AG453" s="61" t="s">
        <v>1213</v>
      </c>
      <c r="AH453" s="49" t="s">
        <v>1204</v>
      </c>
      <c r="AI453" s="62" t="s">
        <v>1215</v>
      </c>
    </row>
    <row r="454" spans="1:35" ht="75" customHeight="1" x14ac:dyDescent="0.3">
      <c r="A454" s="80">
        <v>357</v>
      </c>
      <c r="B454" s="91">
        <v>962</v>
      </c>
      <c r="C454" s="89" t="s">
        <v>17</v>
      </c>
      <c r="D454" s="89" t="s">
        <v>525</v>
      </c>
      <c r="E454" s="89" t="s">
        <v>623</v>
      </c>
      <c r="F454" s="89" t="s">
        <v>605</v>
      </c>
      <c r="G454" s="91" t="s">
        <v>620</v>
      </c>
      <c r="H454" s="89">
        <v>122572</v>
      </c>
      <c r="I454" s="89">
        <v>122572</v>
      </c>
      <c r="J454" s="93" t="s">
        <v>19</v>
      </c>
      <c r="K454" s="89" t="s">
        <v>20</v>
      </c>
      <c r="L454" s="89" t="s">
        <v>21</v>
      </c>
      <c r="M454" s="92">
        <v>1940</v>
      </c>
      <c r="N454" s="92">
        <v>28</v>
      </c>
      <c r="O454" s="90" t="s">
        <v>19</v>
      </c>
      <c r="P454" s="98">
        <v>338.1</v>
      </c>
      <c r="Q454" s="80">
        <v>377</v>
      </c>
      <c r="R454" s="91">
        <v>962</v>
      </c>
      <c r="S454" s="89" t="s">
        <v>17</v>
      </c>
      <c r="T454" s="89" t="s">
        <v>525</v>
      </c>
      <c r="U454" s="41" t="s">
        <v>623</v>
      </c>
      <c r="V454" s="40" t="s">
        <v>605</v>
      </c>
      <c r="W454" s="41" t="s">
        <v>622</v>
      </c>
      <c r="X454" s="41">
        <v>131028</v>
      </c>
      <c r="Y454" s="41">
        <v>131028</v>
      </c>
      <c r="Z454" s="57" t="s">
        <v>37</v>
      </c>
      <c r="AA454" s="64" t="s">
        <v>20</v>
      </c>
      <c r="AB454" s="89" t="s">
        <v>21</v>
      </c>
      <c r="AC454" s="92">
        <v>1940</v>
      </c>
      <c r="AD454" s="63">
        <v>37</v>
      </c>
      <c r="AE454" s="60" t="s">
        <v>19</v>
      </c>
      <c r="AF454" s="2">
        <v>450.18</v>
      </c>
      <c r="AG454" s="61" t="s">
        <v>1213</v>
      </c>
      <c r="AH454" s="49" t="s">
        <v>1204</v>
      </c>
      <c r="AI454" s="62" t="s">
        <v>1215</v>
      </c>
    </row>
    <row r="455" spans="1:35" ht="75" customHeight="1" x14ac:dyDescent="0.3">
      <c r="A455" s="80">
        <v>358</v>
      </c>
      <c r="B455" s="91">
        <v>963</v>
      </c>
      <c r="C455" s="89" t="s">
        <v>17</v>
      </c>
      <c r="D455" s="89" t="s">
        <v>525</v>
      </c>
      <c r="E455" s="89" t="s">
        <v>624</v>
      </c>
      <c r="F455" s="89" t="s">
        <v>605</v>
      </c>
      <c r="G455" s="91" t="s">
        <v>625</v>
      </c>
      <c r="H455" s="90" t="s">
        <v>19</v>
      </c>
      <c r="I455" s="90" t="s">
        <v>19</v>
      </c>
      <c r="J455" s="91">
        <v>39843</v>
      </c>
      <c r="K455" s="89" t="s">
        <v>20</v>
      </c>
      <c r="L455" s="89" t="s">
        <v>21</v>
      </c>
      <c r="M455" s="92">
        <v>2621</v>
      </c>
      <c r="N455" s="92">
        <v>42</v>
      </c>
      <c r="O455" s="90" t="s">
        <v>19</v>
      </c>
      <c r="P455" s="98">
        <v>507.15</v>
      </c>
      <c r="Q455" s="80">
        <v>378</v>
      </c>
      <c r="R455" s="91">
        <v>963</v>
      </c>
      <c r="S455" s="89" t="s">
        <v>17</v>
      </c>
      <c r="T455" s="89" t="s">
        <v>525</v>
      </c>
      <c r="U455" s="41" t="s">
        <v>626</v>
      </c>
      <c r="V455" s="40" t="s">
        <v>605</v>
      </c>
      <c r="W455" s="41" t="s">
        <v>620</v>
      </c>
      <c r="X455" s="41">
        <v>131029</v>
      </c>
      <c r="Y455" s="41">
        <v>131029</v>
      </c>
      <c r="Z455" s="57" t="s">
        <v>37</v>
      </c>
      <c r="AA455" s="64" t="s">
        <v>20</v>
      </c>
      <c r="AB455" s="89" t="s">
        <v>21</v>
      </c>
      <c r="AC455" s="92">
        <v>2650</v>
      </c>
      <c r="AD455" s="63">
        <v>54</v>
      </c>
      <c r="AE455" s="60" t="s">
        <v>19</v>
      </c>
      <c r="AF455" s="2">
        <v>657.02</v>
      </c>
      <c r="AG455" s="61" t="s">
        <v>1213</v>
      </c>
      <c r="AH455" s="49" t="s">
        <v>1204</v>
      </c>
      <c r="AI455" s="62" t="s">
        <v>1215</v>
      </c>
    </row>
    <row r="456" spans="1:35" ht="86.4" x14ac:dyDescent="0.3">
      <c r="A456" s="80">
        <v>359</v>
      </c>
      <c r="B456" s="91">
        <v>964</v>
      </c>
      <c r="C456" s="89" t="s">
        <v>17</v>
      </c>
      <c r="D456" s="89" t="s">
        <v>525</v>
      </c>
      <c r="E456" s="89" t="s">
        <v>627</v>
      </c>
      <c r="F456" s="89" t="s">
        <v>605</v>
      </c>
      <c r="G456" s="89" t="s">
        <v>628</v>
      </c>
      <c r="H456" s="89">
        <v>2446</v>
      </c>
      <c r="I456" s="89">
        <v>105932</v>
      </c>
      <c r="J456" s="91" t="s">
        <v>19</v>
      </c>
      <c r="K456" s="89" t="s">
        <v>25</v>
      </c>
      <c r="L456" s="89" t="s">
        <v>21</v>
      </c>
      <c r="M456" s="92">
        <v>2618</v>
      </c>
      <c r="N456" s="92">
        <v>48</v>
      </c>
      <c r="O456" s="90" t="s">
        <v>19</v>
      </c>
      <c r="P456" s="98">
        <v>405.72</v>
      </c>
      <c r="Q456" s="80">
        <v>379</v>
      </c>
      <c r="R456" s="91">
        <v>964</v>
      </c>
      <c r="S456" s="89" t="s">
        <v>17</v>
      </c>
      <c r="T456" s="89" t="s">
        <v>525</v>
      </c>
      <c r="U456" s="41" t="s">
        <v>1318</v>
      </c>
      <c r="V456" s="40" t="s">
        <v>605</v>
      </c>
      <c r="W456" s="41" t="s">
        <v>625</v>
      </c>
      <c r="X456" s="41">
        <v>131030</v>
      </c>
      <c r="Y456" s="41">
        <v>131030</v>
      </c>
      <c r="Z456" s="57" t="s">
        <v>37</v>
      </c>
      <c r="AA456" s="64" t="s">
        <v>20</v>
      </c>
      <c r="AB456" s="89" t="s">
        <v>21</v>
      </c>
      <c r="AC456" s="92">
        <v>2618</v>
      </c>
      <c r="AD456" s="63">
        <v>59</v>
      </c>
      <c r="AE456" s="60" t="s">
        <v>19</v>
      </c>
      <c r="AF456" s="2">
        <v>717.85</v>
      </c>
      <c r="AG456" s="61" t="s">
        <v>1213</v>
      </c>
      <c r="AH456" s="49" t="s">
        <v>1210</v>
      </c>
      <c r="AI456" s="62" t="s">
        <v>1211</v>
      </c>
    </row>
    <row r="457" spans="1:35" ht="86.4" x14ac:dyDescent="0.3">
      <c r="A457" s="80">
        <v>360</v>
      </c>
      <c r="B457" s="91">
        <v>965</v>
      </c>
      <c r="C457" s="89" t="s">
        <v>17</v>
      </c>
      <c r="D457" s="89" t="s">
        <v>525</v>
      </c>
      <c r="E457" s="89" t="s">
        <v>629</v>
      </c>
      <c r="F457" s="89">
        <v>86</v>
      </c>
      <c r="G457" s="91" t="s">
        <v>630</v>
      </c>
      <c r="H457" s="90">
        <v>3596</v>
      </c>
      <c r="I457" s="90">
        <v>111369</v>
      </c>
      <c r="J457" s="91">
        <v>39848</v>
      </c>
      <c r="K457" s="89" t="s">
        <v>20</v>
      </c>
      <c r="L457" s="89" t="s">
        <v>21</v>
      </c>
      <c r="M457" s="92">
        <v>2615</v>
      </c>
      <c r="N457" s="92">
        <v>55</v>
      </c>
      <c r="O457" s="90" t="s">
        <v>19</v>
      </c>
      <c r="P457" s="98">
        <v>664.13</v>
      </c>
      <c r="Q457" s="80">
        <v>380</v>
      </c>
      <c r="R457" s="91">
        <v>965</v>
      </c>
      <c r="S457" s="89" t="s">
        <v>17</v>
      </c>
      <c r="T457" s="89" t="s">
        <v>525</v>
      </c>
      <c r="U457" s="41" t="s">
        <v>1319</v>
      </c>
      <c r="V457" s="40" t="s">
        <v>605</v>
      </c>
      <c r="W457" s="41">
        <v>354</v>
      </c>
      <c r="X457" s="41">
        <v>131031</v>
      </c>
      <c r="Y457" s="41">
        <v>131031</v>
      </c>
      <c r="Z457" s="57" t="s">
        <v>37</v>
      </c>
      <c r="AA457" s="64" t="s">
        <v>20</v>
      </c>
      <c r="AB457" s="89" t="s">
        <v>21</v>
      </c>
      <c r="AC457" s="92">
        <v>2615</v>
      </c>
      <c r="AD457" s="63">
        <v>64</v>
      </c>
      <c r="AE457" s="60" t="s">
        <v>19</v>
      </c>
      <c r="AF457" s="2">
        <v>778.69</v>
      </c>
      <c r="AG457" s="61" t="s">
        <v>1213</v>
      </c>
      <c r="AH457" s="49" t="s">
        <v>1205</v>
      </c>
      <c r="AI457" s="62" t="s">
        <v>1215</v>
      </c>
    </row>
    <row r="458" spans="1:35" ht="75" customHeight="1" x14ac:dyDescent="0.3">
      <c r="A458" s="80">
        <v>361</v>
      </c>
      <c r="B458" s="91">
        <v>966</v>
      </c>
      <c r="C458" s="89" t="s">
        <v>17</v>
      </c>
      <c r="D458" s="89" t="s">
        <v>525</v>
      </c>
      <c r="E458" s="89" t="s">
        <v>631</v>
      </c>
      <c r="F458" s="89" t="s">
        <v>605</v>
      </c>
      <c r="G458" s="91" t="s">
        <v>632</v>
      </c>
      <c r="H458" s="90">
        <v>3076</v>
      </c>
      <c r="I458" s="90">
        <v>112319</v>
      </c>
      <c r="J458" s="91">
        <v>29301</v>
      </c>
      <c r="K458" s="89" t="s">
        <v>20</v>
      </c>
      <c r="L458" s="89" t="s">
        <v>21</v>
      </c>
      <c r="M458" s="92">
        <v>2615</v>
      </c>
      <c r="N458" s="92">
        <v>61</v>
      </c>
      <c r="O458" s="90" t="s">
        <v>19</v>
      </c>
      <c r="P458" s="98">
        <v>736.58</v>
      </c>
      <c r="Q458" s="80">
        <v>381</v>
      </c>
      <c r="R458" s="91">
        <v>966</v>
      </c>
      <c r="S458" s="89" t="s">
        <v>17</v>
      </c>
      <c r="T458" s="89" t="s">
        <v>525</v>
      </c>
      <c r="U458" s="41" t="s">
        <v>633</v>
      </c>
      <c r="V458" s="40" t="s">
        <v>605</v>
      </c>
      <c r="W458" s="41" t="s">
        <v>632</v>
      </c>
      <c r="X458" s="41">
        <v>131032</v>
      </c>
      <c r="Y458" s="41">
        <v>131032</v>
      </c>
      <c r="Z458" s="57" t="s">
        <v>37</v>
      </c>
      <c r="AA458" s="64" t="s">
        <v>20</v>
      </c>
      <c r="AB458" s="89" t="s">
        <v>21</v>
      </c>
      <c r="AC458" s="92">
        <v>2612</v>
      </c>
      <c r="AD458" s="63">
        <v>70</v>
      </c>
      <c r="AE458" s="60" t="s">
        <v>19</v>
      </c>
      <c r="AF458" s="2">
        <v>851.69</v>
      </c>
      <c r="AG458" s="61" t="s">
        <v>1213</v>
      </c>
      <c r="AH458" s="49" t="s">
        <v>1205</v>
      </c>
      <c r="AI458" s="62" t="s">
        <v>1215</v>
      </c>
    </row>
    <row r="459" spans="1:35" ht="75" customHeight="1" x14ac:dyDescent="0.3">
      <c r="A459" s="80">
        <v>362</v>
      </c>
      <c r="B459" s="91">
        <v>967</v>
      </c>
      <c r="C459" s="89" t="s">
        <v>17</v>
      </c>
      <c r="D459" s="89" t="s">
        <v>525</v>
      </c>
      <c r="E459" s="89" t="s">
        <v>634</v>
      </c>
      <c r="F459" s="89" t="s">
        <v>605</v>
      </c>
      <c r="G459" s="91" t="s">
        <v>635</v>
      </c>
      <c r="H459" s="90">
        <v>2425</v>
      </c>
      <c r="I459" s="90">
        <v>1107880</v>
      </c>
      <c r="J459" s="91">
        <v>33531</v>
      </c>
      <c r="K459" s="89" t="s">
        <v>20</v>
      </c>
      <c r="L459" s="89" t="s">
        <v>21</v>
      </c>
      <c r="M459" s="92">
        <v>2608</v>
      </c>
      <c r="N459" s="92">
        <v>69</v>
      </c>
      <c r="O459" s="90" t="s">
        <v>19</v>
      </c>
      <c r="P459" s="98">
        <v>833.18</v>
      </c>
      <c r="Q459" s="80">
        <v>382</v>
      </c>
      <c r="R459" s="91">
        <v>967</v>
      </c>
      <c r="S459" s="89" t="s">
        <v>17</v>
      </c>
      <c r="T459" s="89" t="s">
        <v>525</v>
      </c>
      <c r="U459" s="41" t="s">
        <v>636</v>
      </c>
      <c r="V459" s="40" t="s">
        <v>605</v>
      </c>
      <c r="W459" s="41" t="s">
        <v>635</v>
      </c>
      <c r="X459" s="41">
        <v>131033</v>
      </c>
      <c r="Y459" s="41">
        <v>131033</v>
      </c>
      <c r="Z459" s="57" t="s">
        <v>37</v>
      </c>
      <c r="AA459" s="64" t="s">
        <v>20</v>
      </c>
      <c r="AB459" s="89" t="s">
        <v>21</v>
      </c>
      <c r="AC459" s="92">
        <v>2624</v>
      </c>
      <c r="AD459" s="63">
        <v>78</v>
      </c>
      <c r="AE459" s="60" t="s">
        <v>19</v>
      </c>
      <c r="AF459" s="2">
        <v>949.03</v>
      </c>
      <c r="AG459" s="61" t="s">
        <v>1213</v>
      </c>
      <c r="AH459" s="49" t="s">
        <v>1205</v>
      </c>
      <c r="AI459" s="62" t="s">
        <v>1215</v>
      </c>
    </row>
    <row r="460" spans="1:35" ht="75" customHeight="1" x14ac:dyDescent="0.3">
      <c r="A460" s="80">
        <v>363</v>
      </c>
      <c r="B460" s="91">
        <v>968</v>
      </c>
      <c r="C460" s="89" t="s">
        <v>17</v>
      </c>
      <c r="D460" s="89" t="s">
        <v>525</v>
      </c>
      <c r="E460" s="89" t="s">
        <v>637</v>
      </c>
      <c r="F460" s="89" t="s">
        <v>605</v>
      </c>
      <c r="G460" s="91" t="s">
        <v>1366</v>
      </c>
      <c r="H460" s="90" t="s">
        <v>19</v>
      </c>
      <c r="I460" s="90" t="s">
        <v>19</v>
      </c>
      <c r="J460" s="89">
        <v>34693</v>
      </c>
      <c r="K460" s="89" t="s">
        <v>20</v>
      </c>
      <c r="L460" s="89" t="s">
        <v>21</v>
      </c>
      <c r="M460" s="92">
        <v>2605</v>
      </c>
      <c r="N460" s="94">
        <v>77</v>
      </c>
      <c r="O460" s="90"/>
      <c r="P460" s="157">
        <v>929.78</v>
      </c>
      <c r="Q460" s="80">
        <v>383</v>
      </c>
      <c r="R460" s="91">
        <v>968</v>
      </c>
      <c r="S460" s="89" t="s">
        <v>17</v>
      </c>
      <c r="T460" s="89" t="s">
        <v>525</v>
      </c>
      <c r="U460" s="89" t="s">
        <v>638</v>
      </c>
      <c r="V460" s="89" t="s">
        <v>605</v>
      </c>
      <c r="W460" s="91" t="s">
        <v>1366</v>
      </c>
      <c r="X460" s="90">
        <v>131034</v>
      </c>
      <c r="Y460" s="90">
        <v>131034</v>
      </c>
      <c r="Z460" s="89" t="s">
        <v>37</v>
      </c>
      <c r="AA460" s="89" t="s">
        <v>20</v>
      </c>
      <c r="AB460" s="89" t="s">
        <v>21</v>
      </c>
      <c r="AC460" s="92">
        <v>2650</v>
      </c>
      <c r="AD460" s="63">
        <v>86</v>
      </c>
      <c r="AE460" s="60"/>
      <c r="AF460" s="2">
        <v>1046.3599999999999</v>
      </c>
      <c r="AG460" s="61" t="s">
        <v>1213</v>
      </c>
      <c r="AH460" s="49" t="s">
        <v>1205</v>
      </c>
      <c r="AI460" s="62" t="s">
        <v>1215</v>
      </c>
    </row>
    <row r="461" spans="1:35" ht="75" customHeight="1" x14ac:dyDescent="0.3">
      <c r="A461" s="80">
        <v>364</v>
      </c>
      <c r="B461" s="91">
        <v>969</v>
      </c>
      <c r="C461" s="89" t="s">
        <v>17</v>
      </c>
      <c r="D461" s="89" t="s">
        <v>525</v>
      </c>
      <c r="E461" s="89" t="s">
        <v>639</v>
      </c>
      <c r="F461" s="89" t="s">
        <v>605</v>
      </c>
      <c r="G461" s="91" t="s">
        <v>640</v>
      </c>
      <c r="H461" s="90" t="s">
        <v>19</v>
      </c>
      <c r="I461" s="90" t="s">
        <v>19</v>
      </c>
      <c r="J461" s="91">
        <v>31330</v>
      </c>
      <c r="K461" s="89" t="s">
        <v>20</v>
      </c>
      <c r="L461" s="89" t="s">
        <v>21</v>
      </c>
      <c r="M461" s="92">
        <v>2602</v>
      </c>
      <c r="N461" s="92">
        <v>86</v>
      </c>
      <c r="O461" s="90" t="s">
        <v>19</v>
      </c>
      <c r="P461" s="98">
        <v>1038.45</v>
      </c>
      <c r="Q461" s="80">
        <v>384</v>
      </c>
      <c r="R461" s="91">
        <v>969</v>
      </c>
      <c r="S461" s="89" t="s">
        <v>17</v>
      </c>
      <c r="T461" s="89" t="s">
        <v>525</v>
      </c>
      <c r="U461" s="41" t="s">
        <v>641</v>
      </c>
      <c r="V461" s="40" t="s">
        <v>605</v>
      </c>
      <c r="W461" s="41" t="s">
        <v>642</v>
      </c>
      <c r="X461" s="41">
        <v>131035</v>
      </c>
      <c r="Y461" s="41">
        <v>131035</v>
      </c>
      <c r="Z461" s="57" t="s">
        <v>37</v>
      </c>
      <c r="AA461" s="64" t="s">
        <v>20</v>
      </c>
      <c r="AB461" s="89" t="s">
        <v>21</v>
      </c>
      <c r="AC461" s="92">
        <v>2650</v>
      </c>
      <c r="AD461" s="63">
        <v>94</v>
      </c>
      <c r="AE461" s="60" t="s">
        <v>19</v>
      </c>
      <c r="AF461" s="2">
        <v>1143.7</v>
      </c>
      <c r="AG461" s="61" t="s">
        <v>1213</v>
      </c>
      <c r="AH461" s="49" t="s">
        <v>1205</v>
      </c>
      <c r="AI461" s="62" t="s">
        <v>1215</v>
      </c>
    </row>
    <row r="462" spans="1:35" ht="75" customHeight="1" x14ac:dyDescent="0.3">
      <c r="A462" s="80">
        <v>365</v>
      </c>
      <c r="B462" s="91">
        <v>970</v>
      </c>
      <c r="C462" s="89" t="s">
        <v>17</v>
      </c>
      <c r="D462" s="89" t="s">
        <v>525</v>
      </c>
      <c r="E462" s="89" t="s">
        <v>643</v>
      </c>
      <c r="F462" s="89" t="s">
        <v>605</v>
      </c>
      <c r="G462" s="91" t="s">
        <v>644</v>
      </c>
      <c r="H462" s="89">
        <v>3267</v>
      </c>
      <c r="I462" s="89">
        <v>112538</v>
      </c>
      <c r="J462" s="91">
        <v>29296</v>
      </c>
      <c r="K462" s="89" t="s">
        <v>20</v>
      </c>
      <c r="L462" s="89" t="s">
        <v>21</v>
      </c>
      <c r="M462" s="92">
        <v>2599</v>
      </c>
      <c r="N462" s="92">
        <v>94</v>
      </c>
      <c r="O462" s="90" t="s">
        <v>19</v>
      </c>
      <c r="P462" s="98">
        <v>1135.05</v>
      </c>
      <c r="Q462" s="80">
        <v>385</v>
      </c>
      <c r="R462" s="91">
        <v>970</v>
      </c>
      <c r="S462" s="89" t="s">
        <v>17</v>
      </c>
      <c r="T462" s="89" t="s">
        <v>525</v>
      </c>
      <c r="U462" s="41" t="s">
        <v>643</v>
      </c>
      <c r="V462" s="40" t="s">
        <v>605</v>
      </c>
      <c r="W462" s="41" t="s">
        <v>644</v>
      </c>
      <c r="X462" s="41">
        <v>131036</v>
      </c>
      <c r="Y462" s="41">
        <v>131036</v>
      </c>
      <c r="Z462" s="57" t="s">
        <v>37</v>
      </c>
      <c r="AA462" s="64" t="s">
        <v>20</v>
      </c>
      <c r="AB462" s="89" t="s">
        <v>21</v>
      </c>
      <c r="AC462" s="92">
        <v>2599</v>
      </c>
      <c r="AD462" s="63">
        <v>100</v>
      </c>
      <c r="AE462" s="60" t="s">
        <v>19</v>
      </c>
      <c r="AF462" s="2">
        <v>1216.7</v>
      </c>
      <c r="AG462" s="61" t="s">
        <v>1213</v>
      </c>
      <c r="AH462" s="49" t="s">
        <v>1204</v>
      </c>
      <c r="AI462" s="62" t="s">
        <v>1215</v>
      </c>
    </row>
    <row r="463" spans="1:35" ht="75" customHeight="1" x14ac:dyDescent="0.3">
      <c r="A463" s="80">
        <v>366</v>
      </c>
      <c r="B463" s="91">
        <v>971</v>
      </c>
      <c r="C463" s="89" t="s">
        <v>17</v>
      </c>
      <c r="D463" s="89" t="s">
        <v>525</v>
      </c>
      <c r="E463" s="89" t="s">
        <v>615</v>
      </c>
      <c r="F463" s="89" t="s">
        <v>605</v>
      </c>
      <c r="G463" s="91" t="s">
        <v>616</v>
      </c>
      <c r="H463" s="90" t="s">
        <v>19</v>
      </c>
      <c r="I463" s="90" t="s">
        <v>19</v>
      </c>
      <c r="J463" s="91">
        <v>17539</v>
      </c>
      <c r="K463" s="89" t="s">
        <v>20</v>
      </c>
      <c r="L463" s="89" t="s">
        <v>21</v>
      </c>
      <c r="M463" s="92">
        <v>2596</v>
      </c>
      <c r="N463" s="92">
        <v>102</v>
      </c>
      <c r="O463" s="90" t="s">
        <v>19</v>
      </c>
      <c r="P463" s="98">
        <v>1231.6500000000001</v>
      </c>
      <c r="Q463" s="80">
        <v>386</v>
      </c>
      <c r="R463" s="91">
        <v>971</v>
      </c>
      <c r="S463" s="89" t="s">
        <v>17</v>
      </c>
      <c r="T463" s="89" t="s">
        <v>525</v>
      </c>
      <c r="U463" s="41" t="s">
        <v>645</v>
      </c>
      <c r="V463" s="40" t="s">
        <v>605</v>
      </c>
      <c r="W463" s="41" t="s">
        <v>628</v>
      </c>
      <c r="X463" s="41">
        <v>131037</v>
      </c>
      <c r="Y463" s="41">
        <v>131037</v>
      </c>
      <c r="Z463" s="57" t="s">
        <v>37</v>
      </c>
      <c r="AA463" s="64" t="s">
        <v>20</v>
      </c>
      <c r="AB463" s="89" t="s">
        <v>21</v>
      </c>
      <c r="AC463" s="92">
        <v>2650</v>
      </c>
      <c r="AD463" s="63">
        <v>110</v>
      </c>
      <c r="AE463" s="60" t="s">
        <v>19</v>
      </c>
      <c r="AF463" s="2">
        <v>1338.37</v>
      </c>
      <c r="AG463" s="61" t="s">
        <v>1213</v>
      </c>
      <c r="AH463" s="49" t="s">
        <v>1204</v>
      </c>
      <c r="AI463" s="62" t="s">
        <v>1215</v>
      </c>
    </row>
    <row r="464" spans="1:35" ht="75" customHeight="1" x14ac:dyDescent="0.3">
      <c r="A464" s="80">
        <v>367</v>
      </c>
      <c r="B464" s="91">
        <v>972</v>
      </c>
      <c r="C464" s="89" t="s">
        <v>17</v>
      </c>
      <c r="D464" s="89" t="s">
        <v>525</v>
      </c>
      <c r="E464" s="89" t="s">
        <v>646</v>
      </c>
      <c r="F464" s="89">
        <v>86</v>
      </c>
      <c r="G464" s="91" t="s">
        <v>647</v>
      </c>
      <c r="H464" s="90" t="s">
        <v>19</v>
      </c>
      <c r="I464" s="90" t="s">
        <v>19</v>
      </c>
      <c r="J464" s="91">
        <v>34690</v>
      </c>
      <c r="K464" s="89" t="s">
        <v>20</v>
      </c>
      <c r="L464" s="89" t="s">
        <v>21</v>
      </c>
      <c r="M464" s="92">
        <v>2593</v>
      </c>
      <c r="N464" s="92">
        <v>109</v>
      </c>
      <c r="O464" s="90" t="s">
        <v>19</v>
      </c>
      <c r="P464" s="98">
        <v>1316.18</v>
      </c>
      <c r="Q464" s="80">
        <v>387</v>
      </c>
      <c r="R464" s="91">
        <v>972</v>
      </c>
      <c r="S464" s="89" t="s">
        <v>17</v>
      </c>
      <c r="T464" s="89" t="s">
        <v>525</v>
      </c>
      <c r="U464" s="41" t="s">
        <v>648</v>
      </c>
      <c r="V464" s="40" t="s">
        <v>605</v>
      </c>
      <c r="W464" s="41" t="s">
        <v>647</v>
      </c>
      <c r="X464" s="41">
        <v>131038</v>
      </c>
      <c r="Y464" s="41">
        <v>131038</v>
      </c>
      <c r="Z464" s="57" t="s">
        <v>37</v>
      </c>
      <c r="AA464" s="64" t="s">
        <v>20</v>
      </c>
      <c r="AB464" s="89" t="s">
        <v>21</v>
      </c>
      <c r="AC464" s="92">
        <v>2650</v>
      </c>
      <c r="AD464" s="63">
        <v>118</v>
      </c>
      <c r="AE464" s="60" t="s">
        <v>19</v>
      </c>
      <c r="AF464" s="2">
        <v>1435.71</v>
      </c>
      <c r="AG464" s="61" t="s">
        <v>1213</v>
      </c>
      <c r="AH464" s="49" t="s">
        <v>1204</v>
      </c>
      <c r="AI464" s="62" t="s">
        <v>1215</v>
      </c>
    </row>
    <row r="465" spans="1:35" ht="75" customHeight="1" x14ac:dyDescent="0.3">
      <c r="A465" s="80">
        <v>368</v>
      </c>
      <c r="B465" s="91">
        <v>973</v>
      </c>
      <c r="C465" s="89" t="s">
        <v>17</v>
      </c>
      <c r="D465" s="89" t="s">
        <v>525</v>
      </c>
      <c r="E465" s="89" t="s">
        <v>649</v>
      </c>
      <c r="F465" s="89" t="s">
        <v>605</v>
      </c>
      <c r="G465" s="91" t="s">
        <v>650</v>
      </c>
      <c r="H465" s="90" t="s">
        <v>19</v>
      </c>
      <c r="I465" s="90" t="s">
        <v>19</v>
      </c>
      <c r="J465" s="91">
        <v>12579</v>
      </c>
      <c r="K465" s="89" t="s">
        <v>20</v>
      </c>
      <c r="L465" s="89" t="s">
        <v>21</v>
      </c>
      <c r="M465" s="92">
        <v>2589</v>
      </c>
      <c r="N465" s="92">
        <v>117</v>
      </c>
      <c r="O465" s="90" t="s">
        <v>19</v>
      </c>
      <c r="P465" s="98">
        <v>1412.78</v>
      </c>
      <c r="Q465" s="80">
        <v>388</v>
      </c>
      <c r="R465" s="91">
        <v>973</v>
      </c>
      <c r="S465" s="89" t="s">
        <v>17</v>
      </c>
      <c r="T465" s="89" t="s">
        <v>525</v>
      </c>
      <c r="U465" s="41" t="s">
        <v>651</v>
      </c>
      <c r="V465" s="40" t="s">
        <v>605</v>
      </c>
      <c r="W465" s="41" t="s">
        <v>650</v>
      </c>
      <c r="X465" s="41">
        <v>131039</v>
      </c>
      <c r="Y465" s="41">
        <v>131039</v>
      </c>
      <c r="Z465" s="57" t="s">
        <v>37</v>
      </c>
      <c r="AA465" s="64" t="s">
        <v>20</v>
      </c>
      <c r="AB465" s="89" t="s">
        <v>21</v>
      </c>
      <c r="AC465" s="92">
        <v>2650</v>
      </c>
      <c r="AD465" s="63">
        <v>126</v>
      </c>
      <c r="AE465" s="60" t="s">
        <v>19</v>
      </c>
      <c r="AF465" s="2">
        <v>1533.04</v>
      </c>
      <c r="AG465" s="61" t="s">
        <v>1213</v>
      </c>
      <c r="AH465" s="49" t="s">
        <v>1205</v>
      </c>
      <c r="AI465" s="62" t="s">
        <v>1215</v>
      </c>
    </row>
    <row r="466" spans="1:35" ht="75" customHeight="1" x14ac:dyDescent="0.3">
      <c r="A466" s="80">
        <v>369</v>
      </c>
      <c r="B466" s="91">
        <v>974</v>
      </c>
      <c r="C466" s="89" t="s">
        <v>17</v>
      </c>
      <c r="D466" s="89" t="s">
        <v>525</v>
      </c>
      <c r="E466" s="89" t="s">
        <v>649</v>
      </c>
      <c r="F466" s="89" t="s">
        <v>605</v>
      </c>
      <c r="G466" s="91" t="s">
        <v>650</v>
      </c>
      <c r="H466" s="90" t="s">
        <v>19</v>
      </c>
      <c r="I466" s="90" t="s">
        <v>19</v>
      </c>
      <c r="J466" s="91">
        <v>12579</v>
      </c>
      <c r="K466" s="89" t="s">
        <v>20</v>
      </c>
      <c r="L466" s="89" t="s">
        <v>21</v>
      </c>
      <c r="M466" s="92">
        <v>2586</v>
      </c>
      <c r="N466" s="92">
        <v>125</v>
      </c>
      <c r="O466" s="90" t="s">
        <v>19</v>
      </c>
      <c r="P466" s="98">
        <v>1509.38</v>
      </c>
      <c r="Q466" s="80">
        <v>389</v>
      </c>
      <c r="R466" s="91">
        <v>974</v>
      </c>
      <c r="S466" s="89" t="s">
        <v>17</v>
      </c>
      <c r="T466" s="89" t="s">
        <v>525</v>
      </c>
      <c r="U466" s="89" t="s">
        <v>1089</v>
      </c>
      <c r="V466" s="89" t="s">
        <v>605</v>
      </c>
      <c r="W466" s="91" t="s">
        <v>650</v>
      </c>
      <c r="X466" s="90">
        <v>131616</v>
      </c>
      <c r="Y466" s="90">
        <v>131616</v>
      </c>
      <c r="Z466" s="57" t="s">
        <v>37</v>
      </c>
      <c r="AA466" s="89" t="s">
        <v>20</v>
      </c>
      <c r="AB466" s="89" t="s">
        <v>21</v>
      </c>
      <c r="AC466" s="92">
        <v>2650</v>
      </c>
      <c r="AD466" s="63">
        <v>134</v>
      </c>
      <c r="AE466" s="60"/>
      <c r="AF466" s="2">
        <v>1630.38</v>
      </c>
      <c r="AG466" s="61" t="s">
        <v>1213</v>
      </c>
      <c r="AH466" s="49" t="s">
        <v>1205</v>
      </c>
      <c r="AI466" s="62" t="s">
        <v>1215</v>
      </c>
    </row>
    <row r="467" spans="1:35" ht="75" customHeight="1" x14ac:dyDescent="0.3">
      <c r="A467" s="80">
        <v>370</v>
      </c>
      <c r="B467" s="91">
        <v>975</v>
      </c>
      <c r="C467" s="89" t="s">
        <v>17</v>
      </c>
      <c r="D467" s="89" t="s">
        <v>525</v>
      </c>
      <c r="E467" s="89" t="s">
        <v>652</v>
      </c>
      <c r="F467" s="89" t="s">
        <v>605</v>
      </c>
      <c r="G467" s="91" t="s">
        <v>653</v>
      </c>
      <c r="H467" s="90" t="s">
        <v>19</v>
      </c>
      <c r="I467" s="90" t="s">
        <v>19</v>
      </c>
      <c r="J467" s="91">
        <v>30242</v>
      </c>
      <c r="K467" s="89" t="s">
        <v>20</v>
      </c>
      <c r="L467" s="89" t="s">
        <v>21</v>
      </c>
      <c r="M467" s="92">
        <v>2583</v>
      </c>
      <c r="N467" s="92">
        <v>133</v>
      </c>
      <c r="O467" s="90" t="s">
        <v>19</v>
      </c>
      <c r="P467" s="98">
        <v>1605.98</v>
      </c>
      <c r="Q467" s="80">
        <v>390</v>
      </c>
      <c r="R467" s="91">
        <v>975</v>
      </c>
      <c r="S467" s="89" t="s">
        <v>17</v>
      </c>
      <c r="T467" s="89" t="s">
        <v>525</v>
      </c>
      <c r="U467" s="41" t="s">
        <v>652</v>
      </c>
      <c r="V467" s="40" t="s">
        <v>605</v>
      </c>
      <c r="W467" s="41" t="s">
        <v>654</v>
      </c>
      <c r="X467" s="41">
        <v>131040</v>
      </c>
      <c r="Y467" s="41">
        <v>131040</v>
      </c>
      <c r="Z467" s="57" t="s">
        <v>37</v>
      </c>
      <c r="AA467" s="64" t="s">
        <v>20</v>
      </c>
      <c r="AB467" s="89" t="s">
        <v>21</v>
      </c>
      <c r="AC467" s="92">
        <v>2650</v>
      </c>
      <c r="AD467" s="63">
        <v>145</v>
      </c>
      <c r="AE467" s="60" t="s">
        <v>19</v>
      </c>
      <c r="AF467" s="2">
        <v>1764.22</v>
      </c>
      <c r="AG467" s="61" t="s">
        <v>1213</v>
      </c>
      <c r="AH467" s="49" t="s">
        <v>1205</v>
      </c>
      <c r="AI467" s="62" t="s">
        <v>1215</v>
      </c>
    </row>
    <row r="468" spans="1:35" ht="75" customHeight="1" x14ac:dyDescent="0.3">
      <c r="A468" s="80">
        <v>371</v>
      </c>
      <c r="B468" s="91">
        <v>976</v>
      </c>
      <c r="C468" s="89" t="s">
        <v>17</v>
      </c>
      <c r="D468" s="89" t="s">
        <v>525</v>
      </c>
      <c r="E468" s="89" t="s">
        <v>655</v>
      </c>
      <c r="F468" s="89" t="s">
        <v>605</v>
      </c>
      <c r="G468" s="91" t="s">
        <v>656</v>
      </c>
      <c r="H468" s="90" t="s">
        <v>19</v>
      </c>
      <c r="I468" s="90" t="s">
        <v>19</v>
      </c>
      <c r="J468" s="91">
        <v>72996</v>
      </c>
      <c r="K468" s="89" t="s">
        <v>20</v>
      </c>
      <c r="L468" s="89" t="s">
        <v>21</v>
      </c>
      <c r="M468" s="92">
        <v>2580</v>
      </c>
      <c r="N468" s="92">
        <v>141</v>
      </c>
      <c r="O468" s="90" t="s">
        <v>19</v>
      </c>
      <c r="P468" s="98">
        <v>1702.58</v>
      </c>
      <c r="Q468" s="80">
        <v>391</v>
      </c>
      <c r="R468" s="91">
        <v>976</v>
      </c>
      <c r="S468" s="89" t="s">
        <v>17</v>
      </c>
      <c r="T468" s="89" t="s">
        <v>525</v>
      </c>
      <c r="U468" s="89" t="s">
        <v>1059</v>
      </c>
      <c r="V468" s="89" t="s">
        <v>605</v>
      </c>
      <c r="W468" s="91" t="s">
        <v>1060</v>
      </c>
      <c r="X468" s="41">
        <v>131041</v>
      </c>
      <c r="Y468" s="41">
        <v>131041</v>
      </c>
      <c r="Z468" s="57" t="s">
        <v>37</v>
      </c>
      <c r="AA468" s="89" t="s">
        <v>20</v>
      </c>
      <c r="AB468" s="89" t="s">
        <v>21</v>
      </c>
      <c r="AC468" s="92">
        <v>2650</v>
      </c>
      <c r="AD468" s="63">
        <v>155</v>
      </c>
      <c r="AE468" s="60"/>
      <c r="AF468" s="2">
        <v>1885.89</v>
      </c>
      <c r="AG468" s="61" t="s">
        <v>1213</v>
      </c>
      <c r="AH468" s="49" t="s">
        <v>1206</v>
      </c>
      <c r="AI468" s="62" t="s">
        <v>1215</v>
      </c>
    </row>
    <row r="469" spans="1:35" ht="75" customHeight="1" x14ac:dyDescent="0.3">
      <c r="A469" s="80">
        <v>372</v>
      </c>
      <c r="B469" s="91">
        <v>977</v>
      </c>
      <c r="C469" s="89" t="s">
        <v>17</v>
      </c>
      <c r="D469" s="89" t="s">
        <v>525</v>
      </c>
      <c r="E469" s="89" t="s">
        <v>657</v>
      </c>
      <c r="F469" s="89" t="s">
        <v>605</v>
      </c>
      <c r="G469" s="91" t="s">
        <v>658</v>
      </c>
      <c r="H469" s="90" t="s">
        <v>19</v>
      </c>
      <c r="I469" s="90" t="s">
        <v>19</v>
      </c>
      <c r="J469" s="91">
        <v>38676</v>
      </c>
      <c r="K469" s="89" t="s">
        <v>20</v>
      </c>
      <c r="L469" s="89" t="s">
        <v>21</v>
      </c>
      <c r="M469" s="92">
        <v>2586</v>
      </c>
      <c r="N469" s="92">
        <v>149</v>
      </c>
      <c r="O469" s="90" t="s">
        <v>19</v>
      </c>
      <c r="P469" s="98">
        <v>1799.18</v>
      </c>
      <c r="Q469" s="80">
        <v>392</v>
      </c>
      <c r="R469" s="91">
        <v>977</v>
      </c>
      <c r="S469" s="89" t="s">
        <v>17</v>
      </c>
      <c r="T469" s="89" t="s">
        <v>525</v>
      </c>
      <c r="U469" s="89" t="s">
        <v>1316</v>
      </c>
      <c r="V469" s="89" t="s">
        <v>605</v>
      </c>
      <c r="W469" s="91" t="s">
        <v>658</v>
      </c>
      <c r="X469" s="41">
        <v>131042</v>
      </c>
      <c r="Y469" s="41">
        <v>131042</v>
      </c>
      <c r="Z469" s="57" t="s">
        <v>37</v>
      </c>
      <c r="AA469" s="64" t="s">
        <v>20</v>
      </c>
      <c r="AB469" s="41" t="s">
        <v>21</v>
      </c>
      <c r="AC469" s="92">
        <v>2650</v>
      </c>
      <c r="AD469" s="63">
        <v>163</v>
      </c>
      <c r="AE469" s="60"/>
      <c r="AF469" s="2">
        <v>1983.22</v>
      </c>
      <c r="AG469" s="61" t="s">
        <v>1213</v>
      </c>
      <c r="AH469" s="49" t="s">
        <v>1204</v>
      </c>
      <c r="AI469" s="62" t="s">
        <v>1215</v>
      </c>
    </row>
    <row r="470" spans="1:35" ht="86.4" x14ac:dyDescent="0.3">
      <c r="A470" s="80">
        <v>373</v>
      </c>
      <c r="B470" s="91">
        <v>978</v>
      </c>
      <c r="C470" s="89" t="s">
        <v>17</v>
      </c>
      <c r="D470" s="89" t="s">
        <v>525</v>
      </c>
      <c r="E470" s="89" t="s">
        <v>659</v>
      </c>
      <c r="F470" s="89" t="s">
        <v>605</v>
      </c>
      <c r="G470" s="91" t="s">
        <v>660</v>
      </c>
      <c r="H470" s="90" t="s">
        <v>19</v>
      </c>
      <c r="I470" s="90" t="s">
        <v>19</v>
      </c>
      <c r="J470" s="91">
        <v>26882</v>
      </c>
      <c r="K470" s="89" t="s">
        <v>20</v>
      </c>
      <c r="L470" s="89" t="s">
        <v>21</v>
      </c>
      <c r="M470" s="92">
        <v>2590</v>
      </c>
      <c r="N470" s="92">
        <v>157</v>
      </c>
      <c r="O470" s="90" t="s">
        <v>19</v>
      </c>
      <c r="P470" s="98">
        <v>1895.78</v>
      </c>
      <c r="Q470" s="80">
        <v>393</v>
      </c>
      <c r="R470" s="91">
        <v>978</v>
      </c>
      <c r="S470" s="89" t="s">
        <v>17</v>
      </c>
      <c r="T470" s="89" t="s">
        <v>525</v>
      </c>
      <c r="U470" s="41" t="s">
        <v>1317</v>
      </c>
      <c r="V470" s="40" t="s">
        <v>605</v>
      </c>
      <c r="W470" s="41" t="s">
        <v>660</v>
      </c>
      <c r="X470" s="41">
        <v>131043</v>
      </c>
      <c r="Y470" s="41">
        <v>131043</v>
      </c>
      <c r="Z470" s="57" t="s">
        <v>37</v>
      </c>
      <c r="AA470" s="64" t="s">
        <v>20</v>
      </c>
      <c r="AB470" s="41" t="s">
        <v>21</v>
      </c>
      <c r="AC470" s="92">
        <v>2590</v>
      </c>
      <c r="AD470" s="63">
        <v>165</v>
      </c>
      <c r="AE470" s="60" t="s">
        <v>19</v>
      </c>
      <c r="AF470" s="2">
        <v>2007.56</v>
      </c>
      <c r="AG470" s="61" t="s">
        <v>1213</v>
      </c>
      <c r="AH470" s="49" t="s">
        <v>1205</v>
      </c>
      <c r="AI470" s="62" t="s">
        <v>1215</v>
      </c>
    </row>
    <row r="471" spans="1:35" ht="75" customHeight="1" x14ac:dyDescent="0.3">
      <c r="A471" s="80">
        <v>374</v>
      </c>
      <c r="B471" s="91">
        <v>979</v>
      </c>
      <c r="C471" s="89" t="s">
        <v>17</v>
      </c>
      <c r="D471" s="89" t="s">
        <v>525</v>
      </c>
      <c r="E471" s="89" t="s">
        <v>661</v>
      </c>
      <c r="F471" s="89" t="s">
        <v>605</v>
      </c>
      <c r="G471" s="91" t="s">
        <v>662</v>
      </c>
      <c r="H471" s="90" t="s">
        <v>19</v>
      </c>
      <c r="I471" s="90" t="s">
        <v>19</v>
      </c>
      <c r="J471" s="91">
        <v>26884</v>
      </c>
      <c r="K471" s="89" t="s">
        <v>20</v>
      </c>
      <c r="L471" s="89" t="s">
        <v>21</v>
      </c>
      <c r="M471" s="92">
        <v>2594</v>
      </c>
      <c r="N471" s="92">
        <v>165</v>
      </c>
      <c r="O471" s="90" t="s">
        <v>19</v>
      </c>
      <c r="P471" s="98">
        <v>1992.38</v>
      </c>
      <c r="Q471" s="80">
        <v>394</v>
      </c>
      <c r="R471" s="91">
        <v>979</v>
      </c>
      <c r="S471" s="89" t="s">
        <v>17</v>
      </c>
      <c r="T471" s="89" t="s">
        <v>525</v>
      </c>
      <c r="U471" s="41" t="s">
        <v>1315</v>
      </c>
      <c r="V471" s="40" t="s">
        <v>605</v>
      </c>
      <c r="W471" s="41" t="s">
        <v>662</v>
      </c>
      <c r="X471" s="41">
        <v>131044</v>
      </c>
      <c r="Y471" s="41">
        <v>131044</v>
      </c>
      <c r="Z471" s="57" t="s">
        <v>37</v>
      </c>
      <c r="AA471" s="64" t="s">
        <v>20</v>
      </c>
      <c r="AB471" s="41" t="s">
        <v>21</v>
      </c>
      <c r="AC471" s="92">
        <v>2650</v>
      </c>
      <c r="AD471" s="63">
        <v>174</v>
      </c>
      <c r="AE471" s="60" t="s">
        <v>19</v>
      </c>
      <c r="AF471" s="2">
        <v>2117.06</v>
      </c>
      <c r="AG471" s="61" t="s">
        <v>1213</v>
      </c>
      <c r="AH471" s="49" t="s">
        <v>1205</v>
      </c>
      <c r="AI471" s="62" t="s">
        <v>1215</v>
      </c>
    </row>
    <row r="472" spans="1:35" ht="75" customHeight="1" x14ac:dyDescent="0.3">
      <c r="A472" s="80">
        <v>375</v>
      </c>
      <c r="B472" s="91">
        <v>980</v>
      </c>
      <c r="C472" s="89" t="s">
        <v>17</v>
      </c>
      <c r="D472" s="89" t="s">
        <v>525</v>
      </c>
      <c r="E472" s="89" t="s">
        <v>663</v>
      </c>
      <c r="F472" s="89" t="s">
        <v>605</v>
      </c>
      <c r="G472" s="91" t="s">
        <v>642</v>
      </c>
      <c r="H472" s="89">
        <v>2809</v>
      </c>
      <c r="I472" s="89">
        <v>109427</v>
      </c>
      <c r="J472" s="93" t="s">
        <v>19</v>
      </c>
      <c r="K472" s="89" t="s">
        <v>20</v>
      </c>
      <c r="L472" s="89" t="s">
        <v>21</v>
      </c>
      <c r="M472" s="92">
        <v>2650</v>
      </c>
      <c r="N472" s="92">
        <v>172</v>
      </c>
      <c r="O472" s="90" t="s">
        <v>19</v>
      </c>
      <c r="P472" s="98">
        <v>2076.9</v>
      </c>
      <c r="Q472" s="80">
        <v>395</v>
      </c>
      <c r="R472" s="91">
        <v>980</v>
      </c>
      <c r="S472" s="89" t="s">
        <v>17</v>
      </c>
      <c r="T472" s="89" t="s">
        <v>525</v>
      </c>
      <c r="U472" s="89" t="s">
        <v>663</v>
      </c>
      <c r="V472" s="89" t="s">
        <v>605</v>
      </c>
      <c r="W472" s="91" t="s">
        <v>642</v>
      </c>
      <c r="X472" s="89">
        <v>131045</v>
      </c>
      <c r="Y472" s="89">
        <v>131045</v>
      </c>
      <c r="Z472" s="57" t="s">
        <v>37</v>
      </c>
      <c r="AA472" s="89" t="s">
        <v>20</v>
      </c>
      <c r="AB472" s="41" t="s">
        <v>21</v>
      </c>
      <c r="AC472" s="92">
        <v>2598</v>
      </c>
      <c r="AD472" s="101">
        <v>176</v>
      </c>
      <c r="AE472" s="60" t="s">
        <v>19</v>
      </c>
      <c r="AF472" s="2">
        <v>2141.39</v>
      </c>
      <c r="AG472" s="61" t="s">
        <v>1213</v>
      </c>
      <c r="AH472" s="49" t="s">
        <v>1205</v>
      </c>
      <c r="AI472" s="62" t="s">
        <v>1215</v>
      </c>
    </row>
    <row r="473" spans="1:35" ht="75" customHeight="1" x14ac:dyDescent="0.3">
      <c r="A473" s="80">
        <v>376</v>
      </c>
      <c r="B473" s="91">
        <v>981</v>
      </c>
      <c r="C473" s="89" t="s">
        <v>17</v>
      </c>
      <c r="D473" s="89" t="s">
        <v>525</v>
      </c>
      <c r="E473" s="89" t="s">
        <v>663</v>
      </c>
      <c r="F473" s="89" t="s">
        <v>605</v>
      </c>
      <c r="G473" s="91" t="s">
        <v>664</v>
      </c>
      <c r="H473" s="89">
        <v>2808</v>
      </c>
      <c r="I473" s="89">
        <v>109429</v>
      </c>
      <c r="J473" s="93" t="s">
        <v>19</v>
      </c>
      <c r="K473" s="89" t="s">
        <v>20</v>
      </c>
      <c r="L473" s="89" t="s">
        <v>21</v>
      </c>
      <c r="M473" s="92">
        <v>2650</v>
      </c>
      <c r="N473" s="92">
        <v>179</v>
      </c>
      <c r="O473" s="90" t="s">
        <v>19</v>
      </c>
      <c r="P473" s="98">
        <v>2161.4299999999998</v>
      </c>
      <c r="Q473" s="80">
        <v>396</v>
      </c>
      <c r="R473" s="91">
        <v>981</v>
      </c>
      <c r="S473" s="89" t="s">
        <v>17</v>
      </c>
      <c r="T473" s="89" t="s">
        <v>525</v>
      </c>
      <c r="U473" s="89" t="s">
        <v>663</v>
      </c>
      <c r="V473" s="89" t="s">
        <v>605</v>
      </c>
      <c r="W473" s="91" t="s">
        <v>1061</v>
      </c>
      <c r="X473" s="41">
        <v>131046</v>
      </c>
      <c r="Y473" s="41">
        <v>131046</v>
      </c>
      <c r="Z473" s="57" t="s">
        <v>37</v>
      </c>
      <c r="AA473" s="89" t="s">
        <v>20</v>
      </c>
      <c r="AB473" s="41" t="s">
        <v>21</v>
      </c>
      <c r="AC473" s="92">
        <v>2602</v>
      </c>
      <c r="AD473" s="63">
        <v>4</v>
      </c>
      <c r="AE473" s="60" t="s">
        <v>19</v>
      </c>
      <c r="AF473" s="2">
        <v>48.67</v>
      </c>
      <c r="AG473" s="61" t="s">
        <v>1213</v>
      </c>
      <c r="AH473" s="49" t="s">
        <v>1204</v>
      </c>
      <c r="AI473" s="62" t="s">
        <v>1215</v>
      </c>
    </row>
    <row r="474" spans="1:35" ht="75" customHeight="1" x14ac:dyDescent="0.3">
      <c r="A474" s="80">
        <v>377</v>
      </c>
      <c r="B474" s="91">
        <v>982</v>
      </c>
      <c r="C474" s="89" t="s">
        <v>17</v>
      </c>
      <c r="D474" s="89" t="s">
        <v>525</v>
      </c>
      <c r="E474" s="89" t="s">
        <v>663</v>
      </c>
      <c r="F474" s="89" t="s">
        <v>605</v>
      </c>
      <c r="G474" s="91" t="s">
        <v>664</v>
      </c>
      <c r="H474" s="89">
        <v>2808</v>
      </c>
      <c r="I474" s="89">
        <v>109429</v>
      </c>
      <c r="J474" s="93" t="s">
        <v>19</v>
      </c>
      <c r="K474" s="89" t="s">
        <v>20</v>
      </c>
      <c r="L474" s="89" t="s">
        <v>21</v>
      </c>
      <c r="M474" s="92">
        <v>2650</v>
      </c>
      <c r="N474" s="92">
        <v>9</v>
      </c>
      <c r="O474" s="90" t="s">
        <v>19</v>
      </c>
      <c r="P474" s="98">
        <v>108.68</v>
      </c>
      <c r="Q474" s="80">
        <v>397</v>
      </c>
      <c r="R474" s="91">
        <v>982</v>
      </c>
      <c r="S474" s="89" t="s">
        <v>17</v>
      </c>
      <c r="T474" s="89" t="s">
        <v>525</v>
      </c>
      <c r="U474" s="89" t="s">
        <v>663</v>
      </c>
      <c r="V474" s="89" t="s">
        <v>605</v>
      </c>
      <c r="W474" s="91" t="s">
        <v>1061</v>
      </c>
      <c r="X474" s="41">
        <v>131046</v>
      </c>
      <c r="Y474" s="41">
        <v>131046</v>
      </c>
      <c r="Z474" s="57" t="s">
        <v>37</v>
      </c>
      <c r="AA474" s="89" t="s">
        <v>20</v>
      </c>
      <c r="AB474" s="41" t="s">
        <v>21</v>
      </c>
      <c r="AC474" s="92">
        <v>2602</v>
      </c>
      <c r="AD474" s="63">
        <v>182</v>
      </c>
      <c r="AE474" s="60" t="s">
        <v>19</v>
      </c>
      <c r="AF474" s="2">
        <v>2214.39</v>
      </c>
      <c r="AG474" s="61" t="s">
        <v>1213</v>
      </c>
      <c r="AH474" s="49" t="s">
        <v>1204</v>
      </c>
      <c r="AI474" s="62" t="s">
        <v>1215</v>
      </c>
    </row>
    <row r="475" spans="1:35" ht="75" customHeight="1" x14ac:dyDescent="0.3">
      <c r="A475" s="80">
        <v>378</v>
      </c>
      <c r="B475" s="91">
        <v>983</v>
      </c>
      <c r="C475" s="89" t="s">
        <v>17</v>
      </c>
      <c r="D475" s="89" t="s">
        <v>525</v>
      </c>
      <c r="E475" s="89" t="s">
        <v>665</v>
      </c>
      <c r="F475" s="89" t="s">
        <v>605</v>
      </c>
      <c r="G475" s="91" t="s">
        <v>666</v>
      </c>
      <c r="H475" s="90" t="s">
        <v>19</v>
      </c>
      <c r="I475" s="90" t="s">
        <v>19</v>
      </c>
      <c r="J475" s="91">
        <v>46061</v>
      </c>
      <c r="K475" s="89" t="s">
        <v>20</v>
      </c>
      <c r="L475" s="89" t="s">
        <v>21</v>
      </c>
      <c r="M475" s="92">
        <v>2606</v>
      </c>
      <c r="N475" s="92">
        <v>186</v>
      </c>
      <c r="O475" s="90" t="s">
        <v>19</v>
      </c>
      <c r="P475" s="98">
        <v>2245.9499999999998</v>
      </c>
      <c r="Q475" s="80">
        <v>398</v>
      </c>
      <c r="R475" s="91">
        <v>983</v>
      </c>
      <c r="S475" s="89" t="s">
        <v>17</v>
      </c>
      <c r="T475" s="89" t="s">
        <v>525</v>
      </c>
      <c r="U475" s="41" t="s">
        <v>665</v>
      </c>
      <c r="V475" s="40" t="s">
        <v>605</v>
      </c>
      <c r="W475" s="41" t="s">
        <v>666</v>
      </c>
      <c r="X475" s="41">
        <v>131047</v>
      </c>
      <c r="Y475" s="41">
        <v>131047</v>
      </c>
      <c r="Z475" s="57" t="s">
        <v>37</v>
      </c>
      <c r="AA475" s="64" t="s">
        <v>20</v>
      </c>
      <c r="AB475" s="41" t="s">
        <v>21</v>
      </c>
      <c r="AC475" s="92">
        <v>2650</v>
      </c>
      <c r="AD475" s="63">
        <v>232</v>
      </c>
      <c r="AE475" s="60" t="s">
        <v>19</v>
      </c>
      <c r="AF475" s="2">
        <v>2822.74</v>
      </c>
      <c r="AG475" s="61" t="s">
        <v>1213</v>
      </c>
      <c r="AH475" s="49" t="s">
        <v>1205</v>
      </c>
      <c r="AI475" s="62" t="s">
        <v>1215</v>
      </c>
    </row>
    <row r="476" spans="1:35" ht="75" customHeight="1" x14ac:dyDescent="0.3">
      <c r="A476" s="80">
        <v>379</v>
      </c>
      <c r="B476" s="91">
        <v>984</v>
      </c>
      <c r="C476" s="89" t="s">
        <v>17</v>
      </c>
      <c r="D476" s="89" t="s">
        <v>525</v>
      </c>
      <c r="E476" s="89" t="s">
        <v>665</v>
      </c>
      <c r="F476" s="89" t="s">
        <v>605</v>
      </c>
      <c r="G476" s="91" t="s">
        <v>666</v>
      </c>
      <c r="H476" s="90" t="s">
        <v>19</v>
      </c>
      <c r="I476" s="90" t="s">
        <v>19</v>
      </c>
      <c r="J476" s="91">
        <v>46061</v>
      </c>
      <c r="K476" s="89" t="s">
        <v>20</v>
      </c>
      <c r="L476" s="89" t="s">
        <v>21</v>
      </c>
      <c r="M476" s="92">
        <v>2606</v>
      </c>
      <c r="N476" s="92">
        <v>263</v>
      </c>
      <c r="O476" s="90" t="s">
        <v>19</v>
      </c>
      <c r="P476" s="98">
        <v>3175.73</v>
      </c>
      <c r="Q476" s="80">
        <v>399</v>
      </c>
      <c r="R476" s="91">
        <v>984</v>
      </c>
      <c r="S476" s="89" t="s">
        <v>17</v>
      </c>
      <c r="T476" s="89" t="s">
        <v>525</v>
      </c>
      <c r="U476" s="41" t="s">
        <v>665</v>
      </c>
      <c r="V476" s="40" t="s">
        <v>605</v>
      </c>
      <c r="W476" s="41" t="s">
        <v>666</v>
      </c>
      <c r="X476" s="41">
        <v>131047</v>
      </c>
      <c r="Y476" s="41">
        <v>131047</v>
      </c>
      <c r="Z476" s="57" t="s">
        <v>37</v>
      </c>
      <c r="AA476" s="64" t="s">
        <v>20</v>
      </c>
      <c r="AB476" s="41" t="s">
        <v>21</v>
      </c>
      <c r="AC476" s="92">
        <v>2650</v>
      </c>
      <c r="AD476" s="63">
        <v>190</v>
      </c>
      <c r="AE476" s="60" t="s">
        <v>19</v>
      </c>
      <c r="AF476" s="2">
        <v>2311.73</v>
      </c>
      <c r="AG476" s="61" t="s">
        <v>1213</v>
      </c>
      <c r="AH476" s="49" t="s">
        <v>1205</v>
      </c>
      <c r="AI476" s="62" t="s">
        <v>1215</v>
      </c>
    </row>
    <row r="477" spans="1:35" ht="75" customHeight="1" x14ac:dyDescent="0.3">
      <c r="A477" s="80">
        <v>380</v>
      </c>
      <c r="B477" s="91">
        <v>985</v>
      </c>
      <c r="C477" s="89" t="s">
        <v>17</v>
      </c>
      <c r="D477" s="89" t="s">
        <v>525</v>
      </c>
      <c r="E477" s="89" t="s">
        <v>486</v>
      </c>
      <c r="F477" s="89" t="s">
        <v>605</v>
      </c>
      <c r="G477" s="91" t="s">
        <v>667</v>
      </c>
      <c r="H477" s="90" t="s">
        <v>19</v>
      </c>
      <c r="I477" s="90" t="s">
        <v>19</v>
      </c>
      <c r="J477" s="91">
        <v>32582</v>
      </c>
      <c r="K477" s="89" t="s">
        <v>20</v>
      </c>
      <c r="L477" s="89" t="s">
        <v>21</v>
      </c>
      <c r="M477" s="92">
        <v>2611</v>
      </c>
      <c r="N477" s="92">
        <v>782</v>
      </c>
      <c r="O477" s="90" t="s">
        <v>19</v>
      </c>
      <c r="P477" s="98">
        <v>9442.65</v>
      </c>
      <c r="Q477" s="80">
        <v>400</v>
      </c>
      <c r="R477" s="91">
        <v>985</v>
      </c>
      <c r="S477" s="89" t="s">
        <v>17</v>
      </c>
      <c r="T477" s="89" t="s">
        <v>525</v>
      </c>
      <c r="U477" s="41" t="s">
        <v>1320</v>
      </c>
      <c r="V477" s="40" t="s">
        <v>605</v>
      </c>
      <c r="W477" s="41">
        <v>29</v>
      </c>
      <c r="X477" s="41">
        <v>131048</v>
      </c>
      <c r="Y477" s="41">
        <v>131048</v>
      </c>
      <c r="Z477" s="57" t="s">
        <v>37</v>
      </c>
      <c r="AA477" s="64" t="s">
        <v>20</v>
      </c>
      <c r="AB477" s="41" t="s">
        <v>21</v>
      </c>
      <c r="AC477" s="92">
        <v>2650</v>
      </c>
      <c r="AD477" s="63">
        <v>767</v>
      </c>
      <c r="AE477" s="60" t="s">
        <v>19</v>
      </c>
      <c r="AF477" s="2">
        <v>9332.09</v>
      </c>
      <c r="AG477" s="61" t="s">
        <v>1213</v>
      </c>
      <c r="AH477" s="49" t="s">
        <v>1205</v>
      </c>
      <c r="AI477" s="62" t="s">
        <v>1215</v>
      </c>
    </row>
    <row r="478" spans="1:35" ht="75" customHeight="1" x14ac:dyDescent="0.3">
      <c r="A478" s="80">
        <v>381</v>
      </c>
      <c r="B478" s="91">
        <v>986</v>
      </c>
      <c r="C478" s="89" t="s">
        <v>17</v>
      </c>
      <c r="D478" s="89" t="s">
        <v>525</v>
      </c>
      <c r="E478" s="89" t="s">
        <v>668</v>
      </c>
      <c r="F478" s="89" t="s">
        <v>605</v>
      </c>
      <c r="G478" s="91" t="s">
        <v>669</v>
      </c>
      <c r="H478" s="89">
        <v>3512</v>
      </c>
      <c r="I478" s="89">
        <v>112269</v>
      </c>
      <c r="J478" s="93" t="s">
        <v>19</v>
      </c>
      <c r="K478" s="89" t="s">
        <v>20</v>
      </c>
      <c r="L478" s="89" t="s">
        <v>21</v>
      </c>
      <c r="M478" s="92">
        <v>2614</v>
      </c>
      <c r="N478" s="92">
        <v>855</v>
      </c>
      <c r="O478" s="90" t="s">
        <v>19</v>
      </c>
      <c r="P478" s="98">
        <v>10324.129999999999</v>
      </c>
      <c r="Q478" s="80">
        <v>401</v>
      </c>
      <c r="R478" s="91">
        <v>986</v>
      </c>
      <c r="S478" s="89" t="s">
        <v>17</v>
      </c>
      <c r="T478" s="89" t="s">
        <v>525</v>
      </c>
      <c r="U478" s="41" t="s">
        <v>668</v>
      </c>
      <c r="V478" s="40" t="s">
        <v>605</v>
      </c>
      <c r="W478" s="41" t="s">
        <v>669</v>
      </c>
      <c r="X478" s="41">
        <v>131049</v>
      </c>
      <c r="Y478" s="41">
        <v>131049</v>
      </c>
      <c r="Z478" s="57" t="s">
        <v>37</v>
      </c>
      <c r="AA478" s="64" t="s">
        <v>20</v>
      </c>
      <c r="AB478" s="41" t="s">
        <v>21</v>
      </c>
      <c r="AC478" s="92">
        <v>2614</v>
      </c>
      <c r="AD478" s="63">
        <v>848</v>
      </c>
      <c r="AE478" s="60" t="s">
        <v>19</v>
      </c>
      <c r="AF478" s="2">
        <v>10317.620000000001</v>
      </c>
      <c r="AG478" s="61" t="s">
        <v>1213</v>
      </c>
      <c r="AH478" s="49" t="s">
        <v>1204</v>
      </c>
      <c r="AI478" s="62" t="s">
        <v>1215</v>
      </c>
    </row>
    <row r="479" spans="1:35" ht="75" customHeight="1" x14ac:dyDescent="0.3">
      <c r="A479" s="80">
        <v>382</v>
      </c>
      <c r="B479" s="91">
        <v>987</v>
      </c>
      <c r="C479" s="89" t="s">
        <v>17</v>
      </c>
      <c r="D479" s="89" t="s">
        <v>525</v>
      </c>
      <c r="E479" s="89" t="s">
        <v>670</v>
      </c>
      <c r="F479" s="89" t="s">
        <v>605</v>
      </c>
      <c r="G479" s="91" t="s">
        <v>671</v>
      </c>
      <c r="H479" s="90" t="s">
        <v>19</v>
      </c>
      <c r="I479" s="90" t="s">
        <v>19</v>
      </c>
      <c r="J479" s="91">
        <v>12553</v>
      </c>
      <c r="K479" s="89" t="s">
        <v>20</v>
      </c>
      <c r="L479" s="89" t="s">
        <v>21</v>
      </c>
      <c r="M479" s="92">
        <v>2617</v>
      </c>
      <c r="N479" s="92">
        <v>889</v>
      </c>
      <c r="O479" s="90" t="s">
        <v>19</v>
      </c>
      <c r="P479" s="98">
        <v>10734.68</v>
      </c>
      <c r="Q479" s="80">
        <v>402</v>
      </c>
      <c r="R479" s="91">
        <v>987</v>
      </c>
      <c r="S479" s="89" t="s">
        <v>17</v>
      </c>
      <c r="T479" s="89" t="s">
        <v>525</v>
      </c>
      <c r="U479" s="41" t="s">
        <v>670</v>
      </c>
      <c r="V479" s="40" t="s">
        <v>605</v>
      </c>
      <c r="W479" s="41" t="s">
        <v>671</v>
      </c>
      <c r="X479" s="41">
        <v>131050</v>
      </c>
      <c r="Y479" s="41">
        <v>131050</v>
      </c>
      <c r="Z479" s="57" t="s">
        <v>37</v>
      </c>
      <c r="AA479" s="64" t="s">
        <v>20</v>
      </c>
      <c r="AB479" s="41" t="s">
        <v>21</v>
      </c>
      <c r="AC479" s="92">
        <v>2680</v>
      </c>
      <c r="AD479" s="63">
        <v>906</v>
      </c>
      <c r="AE479" s="60" t="s">
        <v>19</v>
      </c>
      <c r="AF479" s="2">
        <v>11023.3</v>
      </c>
      <c r="AG479" s="61" t="s">
        <v>1213</v>
      </c>
      <c r="AH479" s="49" t="s">
        <v>1204</v>
      </c>
      <c r="AI479" s="62" t="s">
        <v>1215</v>
      </c>
    </row>
    <row r="480" spans="1:35" ht="75" customHeight="1" x14ac:dyDescent="0.3">
      <c r="A480" s="80">
        <v>383</v>
      </c>
      <c r="B480" s="91">
        <v>988</v>
      </c>
      <c r="C480" s="89" t="s">
        <v>17</v>
      </c>
      <c r="D480" s="89" t="s">
        <v>525</v>
      </c>
      <c r="E480" s="89" t="s">
        <v>672</v>
      </c>
      <c r="F480" s="89" t="s">
        <v>605</v>
      </c>
      <c r="G480" s="91" t="s">
        <v>673</v>
      </c>
      <c r="H480" s="89">
        <v>3270</v>
      </c>
      <c r="I480" s="89">
        <v>112539</v>
      </c>
      <c r="J480" s="91">
        <v>38642</v>
      </c>
      <c r="K480" s="89" t="s">
        <v>20</v>
      </c>
      <c r="L480" s="89" t="s">
        <v>21</v>
      </c>
      <c r="M480" s="92">
        <v>2622</v>
      </c>
      <c r="N480" s="92">
        <v>715</v>
      </c>
      <c r="O480" s="90" t="s">
        <v>19</v>
      </c>
      <c r="P480" s="98">
        <v>8633.6299999999992</v>
      </c>
      <c r="Q480" s="80">
        <v>403</v>
      </c>
      <c r="R480" s="91">
        <v>988</v>
      </c>
      <c r="S480" s="89" t="s">
        <v>17</v>
      </c>
      <c r="T480" s="89" t="s">
        <v>525</v>
      </c>
      <c r="U480" s="89" t="s">
        <v>672</v>
      </c>
      <c r="V480" s="89" t="s">
        <v>605</v>
      </c>
      <c r="W480" s="91" t="s">
        <v>673</v>
      </c>
      <c r="X480" s="41">
        <v>131051</v>
      </c>
      <c r="Y480" s="41">
        <v>131051</v>
      </c>
      <c r="Z480" s="57" t="s">
        <v>37</v>
      </c>
      <c r="AA480" s="89" t="s">
        <v>20</v>
      </c>
      <c r="AB480" s="89" t="s">
        <v>21</v>
      </c>
      <c r="AC480" s="92">
        <v>2622</v>
      </c>
      <c r="AD480" s="63">
        <v>726</v>
      </c>
      <c r="AE480" s="60"/>
      <c r="AF480" s="2">
        <v>8833.24</v>
      </c>
      <c r="AG480" s="61" t="s">
        <v>1213</v>
      </c>
      <c r="AH480" s="49" t="s">
        <v>1204</v>
      </c>
      <c r="AI480" s="62" t="s">
        <v>1215</v>
      </c>
    </row>
    <row r="481" spans="1:70" ht="75" customHeight="1" x14ac:dyDescent="0.3">
      <c r="A481" s="80">
        <v>384</v>
      </c>
      <c r="B481" s="91">
        <v>989</v>
      </c>
      <c r="C481" s="89" t="s">
        <v>17</v>
      </c>
      <c r="D481" s="89" t="s">
        <v>525</v>
      </c>
      <c r="E481" s="89" t="s">
        <v>674</v>
      </c>
      <c r="F481" s="89" t="s">
        <v>605</v>
      </c>
      <c r="G481" s="91" t="s">
        <v>675</v>
      </c>
      <c r="H481" s="90" t="s">
        <v>19</v>
      </c>
      <c r="I481" s="90" t="s">
        <v>19</v>
      </c>
      <c r="J481" s="91">
        <v>38696</v>
      </c>
      <c r="K481" s="89" t="s">
        <v>20</v>
      </c>
      <c r="L481" s="89" t="s">
        <v>21</v>
      </c>
      <c r="M481" s="92">
        <v>2626</v>
      </c>
      <c r="N481" s="92">
        <v>400</v>
      </c>
      <c r="O481" s="90" t="s">
        <v>19</v>
      </c>
      <c r="P481" s="98">
        <v>4830</v>
      </c>
      <c r="Q481" s="80">
        <v>404</v>
      </c>
      <c r="R481" s="91">
        <v>989</v>
      </c>
      <c r="S481" s="89" t="s">
        <v>17</v>
      </c>
      <c r="T481" s="89" t="s">
        <v>525</v>
      </c>
      <c r="U481" s="89" t="s">
        <v>1062</v>
      </c>
      <c r="V481" s="89" t="s">
        <v>605</v>
      </c>
      <c r="W481" s="91" t="s">
        <v>675</v>
      </c>
      <c r="X481" s="41">
        <v>131052</v>
      </c>
      <c r="Y481" s="41">
        <v>131052</v>
      </c>
      <c r="Z481" s="57" t="s">
        <v>37</v>
      </c>
      <c r="AA481" s="89" t="s">
        <v>20</v>
      </c>
      <c r="AB481" s="89" t="s">
        <v>21</v>
      </c>
      <c r="AC481" s="92">
        <v>2650</v>
      </c>
      <c r="AD481" s="63">
        <v>421</v>
      </c>
      <c r="AE481" s="60"/>
      <c r="AF481" s="2">
        <v>5122.3100000000004</v>
      </c>
      <c r="AG481" s="61" t="s">
        <v>1213</v>
      </c>
      <c r="AH481" s="49" t="s">
        <v>1204</v>
      </c>
      <c r="AI481" s="62" t="s">
        <v>1215</v>
      </c>
    </row>
    <row r="482" spans="1:70" ht="75" customHeight="1" x14ac:dyDescent="0.3">
      <c r="A482" s="80">
        <v>385</v>
      </c>
      <c r="B482" s="91">
        <v>991</v>
      </c>
      <c r="C482" s="89" t="s">
        <v>17</v>
      </c>
      <c r="D482" s="89" t="s">
        <v>525</v>
      </c>
      <c r="E482" s="89" t="s">
        <v>677</v>
      </c>
      <c r="F482" s="89">
        <v>87</v>
      </c>
      <c r="G482" s="91" t="s">
        <v>678</v>
      </c>
      <c r="H482" s="90" t="s">
        <v>19</v>
      </c>
      <c r="I482" s="89">
        <v>125923</v>
      </c>
      <c r="J482" s="93" t="s">
        <v>19</v>
      </c>
      <c r="K482" s="89" t="s">
        <v>20</v>
      </c>
      <c r="L482" s="89" t="s">
        <v>38</v>
      </c>
      <c r="M482" s="92">
        <v>5492</v>
      </c>
      <c r="N482" s="92">
        <v>782</v>
      </c>
      <c r="O482" s="90" t="s">
        <v>19</v>
      </c>
      <c r="P482" s="98">
        <v>50028.06</v>
      </c>
      <c r="Q482" s="80">
        <v>405</v>
      </c>
      <c r="R482" s="91">
        <v>991</v>
      </c>
      <c r="S482" s="89" t="s">
        <v>17</v>
      </c>
      <c r="T482" s="89" t="s">
        <v>525</v>
      </c>
      <c r="U482" s="89" t="s">
        <v>677</v>
      </c>
      <c r="V482" s="89">
        <v>87</v>
      </c>
      <c r="W482" s="91" t="s">
        <v>678</v>
      </c>
      <c r="X482" s="90">
        <v>131144</v>
      </c>
      <c r="Y482" s="90">
        <v>131144</v>
      </c>
      <c r="Z482" s="57" t="s">
        <v>37</v>
      </c>
      <c r="AA482" s="89" t="s">
        <v>20</v>
      </c>
      <c r="AB482" s="89" t="s">
        <v>38</v>
      </c>
      <c r="AC482" s="92">
        <v>5685</v>
      </c>
      <c r="AD482" s="63">
        <v>948</v>
      </c>
      <c r="AE482" s="60"/>
      <c r="AF482" s="2">
        <v>65030.43</v>
      </c>
      <c r="AG482" s="61" t="s">
        <v>1213</v>
      </c>
      <c r="AH482" s="49" t="s">
        <v>1204</v>
      </c>
      <c r="AI482" s="62" t="s">
        <v>1215</v>
      </c>
    </row>
    <row r="483" spans="1:70" ht="86.4" x14ac:dyDescent="0.3">
      <c r="A483" s="80">
        <v>386</v>
      </c>
      <c r="B483" s="91">
        <v>992</v>
      </c>
      <c r="C483" s="89" t="s">
        <v>17</v>
      </c>
      <c r="D483" s="89" t="s">
        <v>525</v>
      </c>
      <c r="E483" s="89" t="s">
        <v>679</v>
      </c>
      <c r="F483" s="90">
        <v>87</v>
      </c>
      <c r="G483" s="91" t="s">
        <v>680</v>
      </c>
      <c r="H483" s="90" t="s">
        <v>19</v>
      </c>
      <c r="I483" s="90" t="s">
        <v>19</v>
      </c>
      <c r="J483" s="91">
        <v>43269</v>
      </c>
      <c r="K483" s="89" t="s">
        <v>20</v>
      </c>
      <c r="L483" s="89" t="s">
        <v>21</v>
      </c>
      <c r="M483" s="92">
        <v>5840</v>
      </c>
      <c r="N483" s="92">
        <v>554</v>
      </c>
      <c r="O483" s="90" t="s">
        <v>19</v>
      </c>
      <c r="P483" s="98">
        <v>6689.55</v>
      </c>
      <c r="Q483" s="80">
        <v>406</v>
      </c>
      <c r="R483" s="91">
        <v>992</v>
      </c>
      <c r="S483" s="89" t="s">
        <v>17</v>
      </c>
      <c r="T483" s="89" t="s">
        <v>525</v>
      </c>
      <c r="U483" s="41" t="s">
        <v>1321</v>
      </c>
      <c r="V483" s="40">
        <v>87</v>
      </c>
      <c r="W483" s="41" t="s">
        <v>680</v>
      </c>
      <c r="X483" s="41">
        <v>131146</v>
      </c>
      <c r="Y483" s="41">
        <v>131146</v>
      </c>
      <c r="Z483" s="57" t="s">
        <v>37</v>
      </c>
      <c r="AA483" s="64" t="s">
        <v>20</v>
      </c>
      <c r="AB483" s="95" t="s">
        <v>38</v>
      </c>
      <c r="AC483" s="92">
        <v>5854</v>
      </c>
      <c r="AD483" s="63">
        <v>527</v>
      </c>
      <c r="AE483" s="60" t="s">
        <v>19</v>
      </c>
      <c r="AF483" s="2">
        <v>36150.879999999997</v>
      </c>
      <c r="AG483" s="61" t="s">
        <v>1213</v>
      </c>
      <c r="AH483" s="49" t="s">
        <v>1208</v>
      </c>
      <c r="AI483" s="62" t="s">
        <v>1216</v>
      </c>
    </row>
    <row r="484" spans="1:70" ht="57.6" x14ac:dyDescent="0.3">
      <c r="A484" s="361">
        <v>387</v>
      </c>
      <c r="B484" s="350">
        <v>993</v>
      </c>
      <c r="C484" s="350" t="s">
        <v>17</v>
      </c>
      <c r="D484" s="350" t="s">
        <v>525</v>
      </c>
      <c r="E484" s="350" t="s">
        <v>681</v>
      </c>
      <c r="F484" s="350">
        <v>87</v>
      </c>
      <c r="G484" s="350" t="s">
        <v>682</v>
      </c>
      <c r="H484" s="350" t="s">
        <v>19</v>
      </c>
      <c r="I484" s="350" t="s">
        <v>19</v>
      </c>
      <c r="J484" s="350">
        <v>28475</v>
      </c>
      <c r="K484" s="350" t="s">
        <v>20</v>
      </c>
      <c r="L484" s="350" t="s">
        <v>21</v>
      </c>
      <c r="M484" s="350">
        <v>3428</v>
      </c>
      <c r="N484" s="350">
        <v>345</v>
      </c>
      <c r="O484" s="357" t="s">
        <v>19</v>
      </c>
      <c r="P484" s="359">
        <v>4165.88</v>
      </c>
      <c r="Q484" s="80">
        <v>407</v>
      </c>
      <c r="R484" s="91">
        <v>993</v>
      </c>
      <c r="S484" s="89" t="s">
        <v>17</v>
      </c>
      <c r="T484" s="89" t="s">
        <v>525</v>
      </c>
      <c r="U484" s="89" t="s">
        <v>1322</v>
      </c>
      <c r="V484" s="90">
        <v>87</v>
      </c>
      <c r="W484" s="91" t="s">
        <v>1078</v>
      </c>
      <c r="X484" s="90">
        <v>131150</v>
      </c>
      <c r="Y484" s="90">
        <v>131150</v>
      </c>
      <c r="Z484" s="57" t="s">
        <v>37</v>
      </c>
      <c r="AA484" s="89" t="s">
        <v>20</v>
      </c>
      <c r="AB484" s="95" t="s">
        <v>38</v>
      </c>
      <c r="AC484" s="92">
        <v>2061</v>
      </c>
      <c r="AD484" s="63">
        <v>199</v>
      </c>
      <c r="AE484" s="60"/>
      <c r="AF484" s="2">
        <v>13650.9</v>
      </c>
      <c r="AG484" s="61" t="s">
        <v>1213</v>
      </c>
      <c r="AH484" s="49" t="s">
        <v>1200</v>
      </c>
      <c r="AI484" s="62" t="s">
        <v>1217</v>
      </c>
    </row>
    <row r="485" spans="1:70" ht="57.6" x14ac:dyDescent="0.3">
      <c r="A485" s="362"/>
      <c r="B485" s="351"/>
      <c r="C485" s="351"/>
      <c r="D485" s="351"/>
      <c r="E485" s="351"/>
      <c r="F485" s="351"/>
      <c r="G485" s="351"/>
      <c r="H485" s="351"/>
      <c r="I485" s="351"/>
      <c r="J485" s="351"/>
      <c r="K485" s="351"/>
      <c r="L485" s="351"/>
      <c r="M485" s="351"/>
      <c r="N485" s="351"/>
      <c r="O485" s="358"/>
      <c r="P485" s="360"/>
      <c r="Q485" s="80">
        <v>408</v>
      </c>
      <c r="R485" s="91" t="s">
        <v>1323</v>
      </c>
      <c r="S485" s="89" t="s">
        <v>17</v>
      </c>
      <c r="T485" s="89" t="s">
        <v>525</v>
      </c>
      <c r="U485" s="89" t="s">
        <v>1077</v>
      </c>
      <c r="V485" s="90">
        <v>87</v>
      </c>
      <c r="W485" s="91" t="s">
        <v>1078</v>
      </c>
      <c r="X485" s="90">
        <v>131148</v>
      </c>
      <c r="Y485" s="90">
        <v>131148</v>
      </c>
      <c r="Z485" s="57" t="s">
        <v>37</v>
      </c>
      <c r="AA485" s="89" t="s">
        <v>20</v>
      </c>
      <c r="AB485" s="95" t="s">
        <v>38</v>
      </c>
      <c r="AC485" s="92">
        <v>2086</v>
      </c>
      <c r="AD485" s="63">
        <v>194</v>
      </c>
      <c r="AE485" s="60"/>
      <c r="AF485" s="2">
        <v>13307.92</v>
      </c>
      <c r="AG485" s="61" t="s">
        <v>1213</v>
      </c>
      <c r="AH485" s="49" t="s">
        <v>1200</v>
      </c>
      <c r="AI485" s="62" t="s">
        <v>1217</v>
      </c>
    </row>
    <row r="486" spans="1:70" ht="86.4" x14ac:dyDescent="0.3">
      <c r="A486" s="361">
        <v>388</v>
      </c>
      <c r="B486" s="350">
        <v>994</v>
      </c>
      <c r="C486" s="350" t="s">
        <v>17</v>
      </c>
      <c r="D486" s="350" t="s">
        <v>525</v>
      </c>
      <c r="E486" s="350" t="s">
        <v>683</v>
      </c>
      <c r="F486" s="350">
        <v>87</v>
      </c>
      <c r="G486" s="350" t="s">
        <v>684</v>
      </c>
      <c r="H486" s="350" t="s">
        <v>19</v>
      </c>
      <c r="I486" s="350" t="s">
        <v>19</v>
      </c>
      <c r="J486" s="350">
        <v>27871</v>
      </c>
      <c r="K486" s="350" t="s">
        <v>20</v>
      </c>
      <c r="L486" s="350" t="s">
        <v>21</v>
      </c>
      <c r="M486" s="350">
        <v>3405</v>
      </c>
      <c r="N486" s="350">
        <v>361</v>
      </c>
      <c r="O486" s="350" t="s">
        <v>19</v>
      </c>
      <c r="P486" s="359">
        <v>4359.08</v>
      </c>
      <c r="Q486" s="80">
        <v>409</v>
      </c>
      <c r="R486" s="91">
        <v>994</v>
      </c>
      <c r="S486" s="89" t="s">
        <v>17</v>
      </c>
      <c r="T486" s="89" t="s">
        <v>525</v>
      </c>
      <c r="U486" s="89" t="s">
        <v>1079</v>
      </c>
      <c r="V486" s="89">
        <v>87</v>
      </c>
      <c r="W486" s="91" t="s">
        <v>1078</v>
      </c>
      <c r="X486" s="90">
        <v>131618</v>
      </c>
      <c r="Y486" s="90">
        <v>131618</v>
      </c>
      <c r="Z486" s="57" t="s">
        <v>37</v>
      </c>
      <c r="AA486" s="89" t="s">
        <v>20</v>
      </c>
      <c r="AB486" s="95" t="s">
        <v>38</v>
      </c>
      <c r="AC486" s="92">
        <v>1350</v>
      </c>
      <c r="AD486" s="63">
        <v>134</v>
      </c>
      <c r="AE486" s="60"/>
      <c r="AF486" s="2">
        <v>9192.07</v>
      </c>
      <c r="AG486" s="61" t="s">
        <v>1213</v>
      </c>
      <c r="AH486" s="49" t="s">
        <v>1208</v>
      </c>
      <c r="AI486" s="62" t="s">
        <v>1216</v>
      </c>
    </row>
    <row r="487" spans="1:70" ht="86.4" x14ac:dyDescent="0.3">
      <c r="A487" s="362"/>
      <c r="B487" s="351"/>
      <c r="C487" s="351"/>
      <c r="D487" s="351"/>
      <c r="E487" s="351"/>
      <c r="F487" s="351"/>
      <c r="G487" s="351"/>
      <c r="H487" s="351"/>
      <c r="I487" s="351"/>
      <c r="J487" s="351"/>
      <c r="K487" s="351"/>
      <c r="L487" s="351"/>
      <c r="M487" s="351"/>
      <c r="N487" s="351"/>
      <c r="O487" s="351"/>
      <c r="P487" s="360"/>
      <c r="Q487" s="80">
        <v>410</v>
      </c>
      <c r="R487" s="77" t="s">
        <v>1389</v>
      </c>
      <c r="S487" s="89" t="s">
        <v>17</v>
      </c>
      <c r="T487" s="89" t="s">
        <v>525</v>
      </c>
      <c r="U487" s="89" t="s">
        <v>1115</v>
      </c>
      <c r="V487" s="89">
        <v>87</v>
      </c>
      <c r="W487" s="91" t="s">
        <v>1078</v>
      </c>
      <c r="X487" s="90">
        <v>131620</v>
      </c>
      <c r="Y487" s="90">
        <v>131620</v>
      </c>
      <c r="Z487" s="57" t="s">
        <v>37</v>
      </c>
      <c r="AA487" s="89" t="s">
        <v>20</v>
      </c>
      <c r="AB487" s="95" t="s">
        <v>38</v>
      </c>
      <c r="AC487" s="92">
        <v>1349</v>
      </c>
      <c r="AD487" s="63">
        <v>137</v>
      </c>
      <c r="AE487" s="60"/>
      <c r="AF487" s="2">
        <v>9397.86</v>
      </c>
      <c r="AG487" s="61" t="s">
        <v>1213</v>
      </c>
      <c r="AH487" s="49" t="s">
        <v>1208</v>
      </c>
      <c r="AI487" s="62" t="s">
        <v>1216</v>
      </c>
    </row>
    <row r="488" spans="1:70" s="99" customFormat="1" ht="86.4" x14ac:dyDescent="0.3">
      <c r="A488" s="80">
        <v>389</v>
      </c>
      <c r="B488" s="91">
        <v>995</v>
      </c>
      <c r="C488" s="89" t="s">
        <v>17</v>
      </c>
      <c r="D488" s="89" t="s">
        <v>525</v>
      </c>
      <c r="E488" s="89" t="s">
        <v>685</v>
      </c>
      <c r="F488" s="89">
        <v>87</v>
      </c>
      <c r="G488" s="89" t="s">
        <v>686</v>
      </c>
      <c r="H488" s="90" t="s">
        <v>19</v>
      </c>
      <c r="I488" s="90" t="s">
        <v>19</v>
      </c>
      <c r="J488" s="91">
        <v>8339</v>
      </c>
      <c r="K488" s="89" t="s">
        <v>20</v>
      </c>
      <c r="L488" s="89" t="s">
        <v>21</v>
      </c>
      <c r="M488" s="92">
        <v>2721</v>
      </c>
      <c r="N488" s="92">
        <v>302</v>
      </c>
      <c r="O488" s="90" t="s">
        <v>19</v>
      </c>
      <c r="P488" s="98">
        <v>3646.65</v>
      </c>
      <c r="Q488" s="80">
        <v>411</v>
      </c>
      <c r="R488" s="91">
        <v>995</v>
      </c>
      <c r="S488" s="89" t="s">
        <v>17</v>
      </c>
      <c r="T488" s="89" t="s">
        <v>525</v>
      </c>
      <c r="U488" s="89" t="s">
        <v>1063</v>
      </c>
      <c r="V488" s="89">
        <v>87</v>
      </c>
      <c r="W488" s="89" t="s">
        <v>686</v>
      </c>
      <c r="X488" s="41">
        <v>131152</v>
      </c>
      <c r="Y488" s="41">
        <v>131152</v>
      </c>
      <c r="Z488" s="57" t="s">
        <v>37</v>
      </c>
      <c r="AA488" s="41" t="s">
        <v>20</v>
      </c>
      <c r="AB488" s="68" t="s">
        <v>38</v>
      </c>
      <c r="AC488" s="92">
        <v>2721</v>
      </c>
      <c r="AD488" s="63">
        <v>287</v>
      </c>
      <c r="AE488" s="60"/>
      <c r="AF488" s="2">
        <v>19687.48</v>
      </c>
      <c r="AG488" s="61" t="s">
        <v>1213</v>
      </c>
      <c r="AH488" s="49" t="s">
        <v>1208</v>
      </c>
      <c r="AI488" s="62" t="s">
        <v>1216</v>
      </c>
      <c r="AJ488" s="30"/>
      <c r="AK488" s="30"/>
      <c r="AL488" s="30"/>
      <c r="AM488" s="30"/>
      <c r="AN488" s="30"/>
      <c r="AO488" s="30"/>
      <c r="AP488" s="30"/>
      <c r="AQ488" s="30"/>
      <c r="AR488" s="30"/>
      <c r="AS488" s="30"/>
      <c r="AT488" s="30"/>
      <c r="AU488" s="30"/>
      <c r="AV488" s="30"/>
      <c r="AW488" s="30"/>
      <c r="AX488" s="30"/>
      <c r="AY488" s="30"/>
      <c r="AZ488" s="30"/>
      <c r="BA488" s="30"/>
      <c r="BB488" s="30"/>
      <c r="BC488" s="30"/>
      <c r="BD488" s="30"/>
      <c r="BE488" s="30"/>
      <c r="BF488" s="30"/>
      <c r="BG488" s="30"/>
      <c r="BH488" s="30"/>
      <c r="BI488" s="30"/>
      <c r="BJ488" s="30"/>
      <c r="BK488" s="30"/>
      <c r="BL488" s="30"/>
      <c r="BM488" s="30"/>
      <c r="BN488" s="30"/>
      <c r="BO488" s="30"/>
      <c r="BP488" s="30"/>
      <c r="BQ488" s="30"/>
      <c r="BR488" s="30"/>
    </row>
    <row r="489" spans="1:70" ht="86.4" x14ac:dyDescent="0.3">
      <c r="A489" s="80">
        <v>390</v>
      </c>
      <c r="B489" s="91">
        <v>996</v>
      </c>
      <c r="C489" s="89" t="s">
        <v>17</v>
      </c>
      <c r="D489" s="89" t="s">
        <v>525</v>
      </c>
      <c r="E489" s="89" t="s">
        <v>687</v>
      </c>
      <c r="F489" s="89">
        <v>87</v>
      </c>
      <c r="G489" s="89" t="s">
        <v>688</v>
      </c>
      <c r="H489" s="90" t="s">
        <v>19</v>
      </c>
      <c r="I489" s="90" t="s">
        <v>19</v>
      </c>
      <c r="J489" s="91">
        <v>39840</v>
      </c>
      <c r="K489" s="89" t="s">
        <v>20</v>
      </c>
      <c r="L489" s="89" t="s">
        <v>21</v>
      </c>
      <c r="M489" s="92">
        <v>1358</v>
      </c>
      <c r="N489" s="92">
        <v>155</v>
      </c>
      <c r="O489" s="90" t="s">
        <v>19</v>
      </c>
      <c r="P489" s="98">
        <v>1871.63</v>
      </c>
      <c r="Q489" s="80">
        <v>412</v>
      </c>
      <c r="R489" s="91">
        <v>996</v>
      </c>
      <c r="S489" s="89" t="s">
        <v>17</v>
      </c>
      <c r="T489" s="89" t="s">
        <v>525</v>
      </c>
      <c r="U489" s="41" t="s">
        <v>687</v>
      </c>
      <c r="V489" s="40">
        <v>87</v>
      </c>
      <c r="W489" s="41" t="s">
        <v>688</v>
      </c>
      <c r="X489" s="41">
        <v>131154</v>
      </c>
      <c r="Y489" s="41">
        <v>131154</v>
      </c>
      <c r="Z489" s="57" t="s">
        <v>37</v>
      </c>
      <c r="AA489" s="64" t="s">
        <v>20</v>
      </c>
      <c r="AB489" s="68" t="s">
        <v>38</v>
      </c>
      <c r="AC489" s="92">
        <v>1359</v>
      </c>
      <c r="AD489" s="63">
        <v>148</v>
      </c>
      <c r="AE489" s="60" t="s">
        <v>19</v>
      </c>
      <c r="AF489" s="2">
        <v>10152.43</v>
      </c>
      <c r="AG489" s="61" t="s">
        <v>1213</v>
      </c>
      <c r="AH489" s="49" t="s">
        <v>1203</v>
      </c>
      <c r="AI489" s="62" t="s">
        <v>1216</v>
      </c>
    </row>
    <row r="490" spans="1:70" ht="86.4" x14ac:dyDescent="0.3">
      <c r="A490" s="80">
        <v>391</v>
      </c>
      <c r="B490" s="91">
        <v>997</v>
      </c>
      <c r="C490" s="89" t="s">
        <v>17</v>
      </c>
      <c r="D490" s="89" t="s">
        <v>525</v>
      </c>
      <c r="E490" s="89" t="s">
        <v>636</v>
      </c>
      <c r="F490" s="89">
        <v>87</v>
      </c>
      <c r="G490" s="89" t="s">
        <v>689</v>
      </c>
      <c r="H490" s="90" t="s">
        <v>19</v>
      </c>
      <c r="I490" s="90" t="s">
        <v>19</v>
      </c>
      <c r="J490" s="91">
        <v>47902</v>
      </c>
      <c r="K490" s="89" t="s">
        <v>20</v>
      </c>
      <c r="L490" s="89" t="s">
        <v>21</v>
      </c>
      <c r="M490" s="92">
        <v>4067</v>
      </c>
      <c r="N490" s="92">
        <v>484</v>
      </c>
      <c r="O490" s="90" t="s">
        <v>19</v>
      </c>
      <c r="P490" s="98">
        <v>5844.3</v>
      </c>
      <c r="Q490" s="80">
        <v>413</v>
      </c>
      <c r="R490" s="91">
        <v>997</v>
      </c>
      <c r="S490" s="89" t="s">
        <v>17</v>
      </c>
      <c r="T490" s="89" t="s">
        <v>525</v>
      </c>
      <c r="U490" s="41" t="s">
        <v>1324</v>
      </c>
      <c r="V490" s="40">
        <v>87</v>
      </c>
      <c r="W490" s="41" t="s">
        <v>689</v>
      </c>
      <c r="X490" s="41">
        <v>131156</v>
      </c>
      <c r="Y490" s="41">
        <v>131156</v>
      </c>
      <c r="Z490" s="57" t="s">
        <v>37</v>
      </c>
      <c r="AA490" s="64" t="s">
        <v>20</v>
      </c>
      <c r="AB490" s="68" t="s">
        <v>38</v>
      </c>
      <c r="AC490" s="92">
        <v>4068</v>
      </c>
      <c r="AD490" s="63">
        <v>464</v>
      </c>
      <c r="AE490" s="60" t="s">
        <v>19</v>
      </c>
      <c r="AF490" s="2">
        <v>31829.24</v>
      </c>
      <c r="AG490" s="61" t="s">
        <v>1213</v>
      </c>
      <c r="AH490" s="49" t="s">
        <v>1208</v>
      </c>
      <c r="AI490" s="62" t="s">
        <v>1216</v>
      </c>
    </row>
    <row r="491" spans="1:70" s="99" customFormat="1" ht="86.4" x14ac:dyDescent="0.3">
      <c r="A491" s="80">
        <v>392</v>
      </c>
      <c r="B491" s="91">
        <v>998</v>
      </c>
      <c r="C491" s="89" t="s">
        <v>17</v>
      </c>
      <c r="D491" s="89" t="s">
        <v>525</v>
      </c>
      <c r="E491" s="89" t="s">
        <v>690</v>
      </c>
      <c r="F491" s="89">
        <v>87</v>
      </c>
      <c r="G491" s="89">
        <v>354</v>
      </c>
      <c r="H491" s="89">
        <v>2751</v>
      </c>
      <c r="I491" s="89">
        <v>109786</v>
      </c>
      <c r="J491" s="93" t="s">
        <v>19</v>
      </c>
      <c r="K491" s="89" t="s">
        <v>20</v>
      </c>
      <c r="L491" s="89" t="s">
        <v>21</v>
      </c>
      <c r="M491" s="92">
        <v>5414</v>
      </c>
      <c r="N491" s="92">
        <v>684</v>
      </c>
      <c r="O491" s="90" t="s">
        <v>19</v>
      </c>
      <c r="P491" s="98">
        <v>8259.2999999999993</v>
      </c>
      <c r="Q491" s="80">
        <v>414</v>
      </c>
      <c r="R491" s="91">
        <v>998</v>
      </c>
      <c r="S491" s="89" t="s">
        <v>17</v>
      </c>
      <c r="T491" s="89" t="s">
        <v>525</v>
      </c>
      <c r="U491" s="89" t="s">
        <v>690</v>
      </c>
      <c r="V491" s="89">
        <v>87</v>
      </c>
      <c r="W491" s="89" t="s">
        <v>684</v>
      </c>
      <c r="X491" s="41">
        <v>131158</v>
      </c>
      <c r="Y491" s="41">
        <v>131158</v>
      </c>
      <c r="Z491" s="57" t="s">
        <v>37</v>
      </c>
      <c r="AA491" s="41" t="s">
        <v>20</v>
      </c>
      <c r="AB491" s="68" t="s">
        <v>38</v>
      </c>
      <c r="AC491" s="92">
        <v>5411</v>
      </c>
      <c r="AD491" s="63">
        <v>673</v>
      </c>
      <c r="AE491" s="60"/>
      <c r="AF491" s="2">
        <v>46166.12</v>
      </c>
      <c r="AG491" s="61" t="s">
        <v>1213</v>
      </c>
      <c r="AH491" s="49" t="s">
        <v>1208</v>
      </c>
      <c r="AI491" s="62" t="s">
        <v>1216</v>
      </c>
      <c r="AJ491" s="30"/>
      <c r="AK491" s="30"/>
      <c r="AL491" s="30"/>
      <c r="AM491" s="30"/>
      <c r="AN491" s="30"/>
      <c r="AO491" s="30"/>
      <c r="AP491" s="30"/>
      <c r="AQ491" s="30"/>
      <c r="AR491" s="30"/>
      <c r="AS491" s="30"/>
      <c r="AT491" s="30"/>
      <c r="AU491" s="30"/>
      <c r="AV491" s="30"/>
      <c r="AW491" s="30"/>
      <c r="AX491" s="30"/>
      <c r="AY491" s="30"/>
      <c r="AZ491" s="30"/>
      <c r="BA491" s="30"/>
      <c r="BB491" s="30"/>
      <c r="BC491" s="30"/>
      <c r="BD491" s="30"/>
      <c r="BE491" s="30"/>
      <c r="BF491" s="30"/>
      <c r="BG491" s="30"/>
      <c r="BH491" s="30"/>
      <c r="BI491" s="30"/>
      <c r="BJ491" s="30"/>
      <c r="BK491" s="30"/>
      <c r="BL491" s="30"/>
      <c r="BM491" s="30"/>
      <c r="BN491" s="30"/>
      <c r="BO491" s="30"/>
      <c r="BP491" s="30"/>
      <c r="BQ491" s="30"/>
      <c r="BR491" s="30"/>
    </row>
    <row r="492" spans="1:70" s="99" customFormat="1" ht="86.4" x14ac:dyDescent="0.3">
      <c r="A492" s="80">
        <v>393</v>
      </c>
      <c r="B492" s="91">
        <v>1000</v>
      </c>
      <c r="C492" s="89" t="s">
        <v>17</v>
      </c>
      <c r="D492" s="89" t="s">
        <v>525</v>
      </c>
      <c r="E492" s="89" t="s">
        <v>691</v>
      </c>
      <c r="F492" s="89">
        <v>91</v>
      </c>
      <c r="G492" s="89" t="s">
        <v>692</v>
      </c>
      <c r="H492" s="90" t="s">
        <v>19</v>
      </c>
      <c r="I492" s="90" t="s">
        <v>19</v>
      </c>
      <c r="J492" s="91">
        <v>17532</v>
      </c>
      <c r="K492" s="89" t="s">
        <v>20</v>
      </c>
      <c r="L492" s="89" t="s">
        <v>21</v>
      </c>
      <c r="M492" s="92">
        <v>2686</v>
      </c>
      <c r="N492" s="92">
        <v>369</v>
      </c>
      <c r="O492" s="90" t="s">
        <v>19</v>
      </c>
      <c r="P492" s="98">
        <v>4455.68</v>
      </c>
      <c r="Q492" s="80">
        <v>415</v>
      </c>
      <c r="R492" s="91">
        <v>1000</v>
      </c>
      <c r="S492" s="89" t="s">
        <v>17</v>
      </c>
      <c r="T492" s="89" t="s">
        <v>525</v>
      </c>
      <c r="U492" s="89" t="s">
        <v>693</v>
      </c>
      <c r="V492" s="89">
        <v>91</v>
      </c>
      <c r="W492" s="89" t="s">
        <v>692</v>
      </c>
      <c r="X492" s="41">
        <v>131170</v>
      </c>
      <c r="Y492" s="41">
        <v>131170</v>
      </c>
      <c r="Z492" s="57" t="s">
        <v>37</v>
      </c>
      <c r="AA492" s="41" t="s">
        <v>20</v>
      </c>
      <c r="AB492" s="68" t="s">
        <v>38</v>
      </c>
      <c r="AC492" s="92">
        <v>2696</v>
      </c>
      <c r="AD492" s="63">
        <v>370</v>
      </c>
      <c r="AE492" s="60"/>
      <c r="AF492" s="2">
        <v>25381.08</v>
      </c>
      <c r="AG492" s="61" t="s">
        <v>1213</v>
      </c>
      <c r="AH492" s="49" t="s">
        <v>1208</v>
      </c>
      <c r="AI492" s="62" t="s">
        <v>1216</v>
      </c>
      <c r="AJ492" s="30"/>
      <c r="AK492" s="30"/>
      <c r="AL492" s="30"/>
      <c r="AM492" s="30"/>
      <c r="AN492" s="30"/>
      <c r="AO492" s="30"/>
      <c r="AP492" s="30"/>
      <c r="AQ492" s="30"/>
      <c r="AR492" s="30"/>
      <c r="AS492" s="30"/>
      <c r="AT492" s="30"/>
      <c r="AU492" s="30"/>
      <c r="AV492" s="30"/>
      <c r="AW492" s="30"/>
      <c r="AX492" s="30"/>
      <c r="AY492" s="30"/>
      <c r="AZ492" s="30"/>
      <c r="BA492" s="30"/>
      <c r="BB492" s="30"/>
      <c r="BC492" s="30"/>
      <c r="BD492" s="30"/>
      <c r="BE492" s="30"/>
      <c r="BF492" s="30"/>
      <c r="BG492" s="30"/>
      <c r="BH492" s="30"/>
      <c r="BI492" s="30"/>
      <c r="BJ492" s="30"/>
      <c r="BK492" s="30"/>
      <c r="BL492" s="30"/>
      <c r="BM492" s="30"/>
      <c r="BN492" s="30"/>
      <c r="BO492" s="30"/>
      <c r="BP492" s="30"/>
      <c r="BQ492" s="30"/>
      <c r="BR492" s="30"/>
    </row>
    <row r="493" spans="1:70" ht="90" customHeight="1" x14ac:dyDescent="0.3">
      <c r="A493" s="80">
        <v>394</v>
      </c>
      <c r="B493" s="91">
        <v>1001</v>
      </c>
      <c r="C493" s="89" t="s">
        <v>17</v>
      </c>
      <c r="D493" s="89" t="s">
        <v>525</v>
      </c>
      <c r="E493" s="89" t="s">
        <v>693</v>
      </c>
      <c r="F493" s="89">
        <v>91</v>
      </c>
      <c r="G493" s="89" t="s">
        <v>694</v>
      </c>
      <c r="H493" s="90" t="s">
        <v>19</v>
      </c>
      <c r="I493" s="90" t="s">
        <v>19</v>
      </c>
      <c r="J493" s="91">
        <v>29326</v>
      </c>
      <c r="K493" s="89" t="s">
        <v>20</v>
      </c>
      <c r="L493" s="89" t="s">
        <v>21</v>
      </c>
      <c r="M493" s="92">
        <v>643</v>
      </c>
      <c r="N493" s="92">
        <v>85</v>
      </c>
      <c r="O493" s="90" t="s">
        <v>19</v>
      </c>
      <c r="P493" s="98">
        <v>1026.3800000000001</v>
      </c>
      <c r="Q493" s="80">
        <v>416</v>
      </c>
      <c r="R493" s="91">
        <v>1001</v>
      </c>
      <c r="S493" s="89" t="s">
        <v>17</v>
      </c>
      <c r="T493" s="89" t="s">
        <v>525</v>
      </c>
      <c r="U493" s="41" t="s">
        <v>693</v>
      </c>
      <c r="V493" s="40">
        <v>91</v>
      </c>
      <c r="W493" s="41" t="s">
        <v>694</v>
      </c>
      <c r="X493" s="41">
        <v>131172</v>
      </c>
      <c r="Y493" s="41">
        <v>131172</v>
      </c>
      <c r="Z493" s="57" t="s">
        <v>37</v>
      </c>
      <c r="AA493" s="64" t="s">
        <v>20</v>
      </c>
      <c r="AB493" s="68" t="s">
        <v>38</v>
      </c>
      <c r="AC493" s="92">
        <v>643</v>
      </c>
      <c r="AD493" s="63">
        <v>85</v>
      </c>
      <c r="AE493" s="60" t="s">
        <v>19</v>
      </c>
      <c r="AF493" s="2">
        <v>5830.79</v>
      </c>
      <c r="AG493" s="61" t="s">
        <v>1213</v>
      </c>
      <c r="AH493" s="49" t="s">
        <v>1197</v>
      </c>
      <c r="AI493" s="62" t="s">
        <v>1214</v>
      </c>
    </row>
    <row r="494" spans="1:70" ht="86.4" x14ac:dyDescent="0.3">
      <c r="A494" s="80">
        <v>395</v>
      </c>
      <c r="B494" s="91">
        <v>1002</v>
      </c>
      <c r="C494" s="89" t="s">
        <v>17</v>
      </c>
      <c r="D494" s="89" t="s">
        <v>525</v>
      </c>
      <c r="E494" s="89" t="s">
        <v>695</v>
      </c>
      <c r="F494" s="89">
        <v>91</v>
      </c>
      <c r="G494" s="90" t="s">
        <v>19</v>
      </c>
      <c r="H494" s="89">
        <v>2720</v>
      </c>
      <c r="I494" s="89">
        <v>108267</v>
      </c>
      <c r="J494" s="93" t="s">
        <v>19</v>
      </c>
      <c r="K494" s="89" t="s">
        <v>20</v>
      </c>
      <c r="L494" s="89" t="s">
        <v>21</v>
      </c>
      <c r="M494" s="92">
        <v>4953</v>
      </c>
      <c r="N494" s="92">
        <v>453</v>
      </c>
      <c r="O494" s="90" t="s">
        <v>19</v>
      </c>
      <c r="P494" s="98">
        <v>5469.98</v>
      </c>
      <c r="Q494" s="80">
        <v>417</v>
      </c>
      <c r="R494" s="91">
        <v>1002</v>
      </c>
      <c r="S494" s="89" t="s">
        <v>17</v>
      </c>
      <c r="T494" s="89" t="s">
        <v>525</v>
      </c>
      <c r="U494" s="41" t="s">
        <v>1325</v>
      </c>
      <c r="V494" s="40">
        <v>91</v>
      </c>
      <c r="W494" s="41" t="s">
        <v>696</v>
      </c>
      <c r="X494" s="41">
        <v>131174</v>
      </c>
      <c r="Y494" s="41">
        <v>131174</v>
      </c>
      <c r="Z494" s="57" t="s">
        <v>37</v>
      </c>
      <c r="AA494" s="64" t="s">
        <v>20</v>
      </c>
      <c r="AB494" s="68" t="s">
        <v>38</v>
      </c>
      <c r="AC494" s="92">
        <v>4953</v>
      </c>
      <c r="AD494" s="63">
        <v>452</v>
      </c>
      <c r="AE494" s="60" t="s">
        <v>19</v>
      </c>
      <c r="AF494" s="2">
        <v>31006.07</v>
      </c>
      <c r="AG494" s="61" t="s">
        <v>1213</v>
      </c>
      <c r="AH494" s="49" t="s">
        <v>1203</v>
      </c>
      <c r="AI494" s="62" t="s">
        <v>1216</v>
      </c>
    </row>
    <row r="495" spans="1:70" ht="75" customHeight="1" x14ac:dyDescent="0.3">
      <c r="A495" s="80">
        <v>396</v>
      </c>
      <c r="B495" s="91">
        <v>1004</v>
      </c>
      <c r="C495" s="89" t="s">
        <v>17</v>
      </c>
      <c r="D495" s="89" t="s">
        <v>525</v>
      </c>
      <c r="E495" s="89" t="s">
        <v>697</v>
      </c>
      <c r="F495" s="89">
        <v>93</v>
      </c>
      <c r="G495" s="89" t="s">
        <v>698</v>
      </c>
      <c r="H495" s="89">
        <v>114942</v>
      </c>
      <c r="I495" s="89">
        <v>114942</v>
      </c>
      <c r="J495" s="93" t="s">
        <v>19</v>
      </c>
      <c r="K495" s="89" t="s">
        <v>20</v>
      </c>
      <c r="L495" s="89" t="s">
        <v>21</v>
      </c>
      <c r="M495" s="92">
        <v>2934</v>
      </c>
      <c r="N495" s="92">
        <v>36</v>
      </c>
      <c r="O495" s="90" t="s">
        <v>19</v>
      </c>
      <c r="P495" s="98">
        <v>434.7</v>
      </c>
      <c r="Q495" s="80">
        <v>418</v>
      </c>
      <c r="R495" s="91">
        <v>1004</v>
      </c>
      <c r="S495" s="89" t="s">
        <v>17</v>
      </c>
      <c r="T495" s="89" t="s">
        <v>525</v>
      </c>
      <c r="U495" s="41" t="s">
        <v>697</v>
      </c>
      <c r="V495" s="40">
        <v>93</v>
      </c>
      <c r="W495" s="41" t="s">
        <v>698</v>
      </c>
      <c r="X495" s="41">
        <v>131014</v>
      </c>
      <c r="Y495" s="41">
        <v>131014</v>
      </c>
      <c r="Z495" s="57" t="s">
        <v>37</v>
      </c>
      <c r="AA495" s="64" t="s">
        <v>20</v>
      </c>
      <c r="AB495" s="41" t="s">
        <v>21</v>
      </c>
      <c r="AC495" s="92">
        <v>2934</v>
      </c>
      <c r="AD495" s="63">
        <v>28</v>
      </c>
      <c r="AE495" s="60" t="s">
        <v>19</v>
      </c>
      <c r="AF495" s="2">
        <v>340.68</v>
      </c>
      <c r="AG495" s="61" t="s">
        <v>1213</v>
      </c>
      <c r="AH495" s="49" t="s">
        <v>1204</v>
      </c>
      <c r="AI495" s="62" t="s">
        <v>1215</v>
      </c>
    </row>
    <row r="496" spans="1:70" ht="75" customHeight="1" x14ac:dyDescent="0.3">
      <c r="A496" s="80">
        <v>397</v>
      </c>
      <c r="B496" s="91">
        <v>1005</v>
      </c>
      <c r="C496" s="89" t="s">
        <v>17</v>
      </c>
      <c r="D496" s="89" t="s">
        <v>525</v>
      </c>
      <c r="E496" s="89" t="s">
        <v>699</v>
      </c>
      <c r="F496" s="89">
        <v>93</v>
      </c>
      <c r="G496" s="89" t="s">
        <v>700</v>
      </c>
      <c r="H496" s="90" t="s">
        <v>19</v>
      </c>
      <c r="I496" s="89">
        <v>104769</v>
      </c>
      <c r="J496" s="93" t="s">
        <v>19</v>
      </c>
      <c r="K496" s="89" t="s">
        <v>20</v>
      </c>
      <c r="L496" s="89" t="s">
        <v>21</v>
      </c>
      <c r="M496" s="92">
        <v>2438</v>
      </c>
      <c r="N496" s="92">
        <v>56</v>
      </c>
      <c r="O496" s="90" t="s">
        <v>19</v>
      </c>
      <c r="P496" s="98">
        <v>676.2</v>
      </c>
      <c r="Q496" s="80">
        <v>419</v>
      </c>
      <c r="R496" s="91">
        <v>1005</v>
      </c>
      <c r="S496" s="89" t="s">
        <v>17</v>
      </c>
      <c r="T496" s="89" t="s">
        <v>525</v>
      </c>
      <c r="U496" s="41" t="s">
        <v>1326</v>
      </c>
      <c r="V496" s="40">
        <v>93</v>
      </c>
      <c r="W496" s="41" t="s">
        <v>700</v>
      </c>
      <c r="X496" s="41">
        <v>131013</v>
      </c>
      <c r="Y496" s="41">
        <v>131013</v>
      </c>
      <c r="Z496" s="57" t="s">
        <v>37</v>
      </c>
      <c r="AA496" s="64" t="s">
        <v>20</v>
      </c>
      <c r="AB496" s="41" t="s">
        <v>21</v>
      </c>
      <c r="AC496" s="92">
        <v>2438</v>
      </c>
      <c r="AD496" s="63">
        <v>42</v>
      </c>
      <c r="AE496" s="60" t="s">
        <v>19</v>
      </c>
      <c r="AF496" s="2">
        <v>511.01</v>
      </c>
      <c r="AG496" s="61" t="s">
        <v>1213</v>
      </c>
      <c r="AH496" s="49" t="s">
        <v>1204</v>
      </c>
      <c r="AI496" s="62" t="s">
        <v>1215</v>
      </c>
    </row>
    <row r="497" spans="1:35" ht="75" customHeight="1" x14ac:dyDescent="0.3">
      <c r="A497" s="80">
        <v>398</v>
      </c>
      <c r="B497" s="91">
        <v>1006</v>
      </c>
      <c r="C497" s="89" t="s">
        <v>17</v>
      </c>
      <c r="D497" s="89" t="s">
        <v>525</v>
      </c>
      <c r="E497" s="89" t="s">
        <v>701</v>
      </c>
      <c r="F497" s="89">
        <v>93</v>
      </c>
      <c r="G497" s="89" t="s">
        <v>700</v>
      </c>
      <c r="H497" s="90" t="s">
        <v>19</v>
      </c>
      <c r="I497" s="89">
        <v>104835</v>
      </c>
      <c r="J497" s="93" t="s">
        <v>19</v>
      </c>
      <c r="K497" s="89" t="s">
        <v>20</v>
      </c>
      <c r="L497" s="89" t="s">
        <v>21</v>
      </c>
      <c r="M497" s="92">
        <v>2438</v>
      </c>
      <c r="N497" s="92">
        <v>61</v>
      </c>
      <c r="O497" s="90" t="s">
        <v>19</v>
      </c>
      <c r="P497" s="98">
        <v>736.58</v>
      </c>
      <c r="Q497" s="80">
        <v>420</v>
      </c>
      <c r="R497" s="91">
        <v>1006</v>
      </c>
      <c r="S497" s="89" t="s">
        <v>17</v>
      </c>
      <c r="T497" s="89" t="s">
        <v>525</v>
      </c>
      <c r="U497" s="89" t="s">
        <v>1327</v>
      </c>
      <c r="V497" s="89">
        <v>93</v>
      </c>
      <c r="W497" s="89" t="s">
        <v>700</v>
      </c>
      <c r="X497" s="41">
        <v>131012</v>
      </c>
      <c r="Y497" s="41">
        <v>131012</v>
      </c>
      <c r="Z497" s="57" t="s">
        <v>37</v>
      </c>
      <c r="AA497" s="41" t="s">
        <v>20</v>
      </c>
      <c r="AB497" s="41" t="s">
        <v>21</v>
      </c>
      <c r="AC497" s="92">
        <v>2438</v>
      </c>
      <c r="AD497" s="63">
        <v>52</v>
      </c>
      <c r="AE497" s="60"/>
      <c r="AF497" s="2">
        <v>632.67999999999995</v>
      </c>
      <c r="AG497" s="61" t="s">
        <v>1213</v>
      </c>
      <c r="AH497" s="49" t="s">
        <v>1204</v>
      </c>
      <c r="AI497" s="62" t="s">
        <v>1215</v>
      </c>
    </row>
    <row r="498" spans="1:35" ht="75" customHeight="1" x14ac:dyDescent="0.3">
      <c r="A498" s="80">
        <v>399</v>
      </c>
      <c r="B498" s="91">
        <v>1007</v>
      </c>
      <c r="C498" s="89" t="s">
        <v>17</v>
      </c>
      <c r="D498" s="89" t="s">
        <v>525</v>
      </c>
      <c r="E498" s="89" t="s">
        <v>702</v>
      </c>
      <c r="F498" s="89">
        <v>93</v>
      </c>
      <c r="G498" s="89" t="s">
        <v>700</v>
      </c>
      <c r="H498" s="90" t="s">
        <v>19</v>
      </c>
      <c r="I498" s="89">
        <v>104768</v>
      </c>
      <c r="J498" s="93" t="s">
        <v>19</v>
      </c>
      <c r="K498" s="89" t="s">
        <v>20</v>
      </c>
      <c r="L498" s="89" t="s">
        <v>21</v>
      </c>
      <c r="M498" s="92">
        <v>2438</v>
      </c>
      <c r="N498" s="92">
        <v>72</v>
      </c>
      <c r="O498" s="90" t="s">
        <v>19</v>
      </c>
      <c r="P498" s="98">
        <v>869.4</v>
      </c>
      <c r="Q498" s="80">
        <v>421</v>
      </c>
      <c r="R498" s="91">
        <v>1007</v>
      </c>
      <c r="S498" s="89" t="s">
        <v>17</v>
      </c>
      <c r="T498" s="89" t="s">
        <v>525</v>
      </c>
      <c r="U498" s="89" t="s">
        <v>702</v>
      </c>
      <c r="V498" s="89">
        <v>93</v>
      </c>
      <c r="W498" s="89" t="s">
        <v>700</v>
      </c>
      <c r="X498" s="41">
        <v>131011</v>
      </c>
      <c r="Y498" s="41">
        <v>131011</v>
      </c>
      <c r="Z498" s="57" t="s">
        <v>37</v>
      </c>
      <c r="AA498" s="41" t="s">
        <v>20</v>
      </c>
      <c r="AB498" s="41" t="s">
        <v>21</v>
      </c>
      <c r="AC498" s="92">
        <v>2438</v>
      </c>
      <c r="AD498" s="63">
        <v>62</v>
      </c>
      <c r="AE498" s="60"/>
      <c r="AF498" s="2">
        <v>754.35</v>
      </c>
      <c r="AG498" s="61" t="s">
        <v>1213</v>
      </c>
      <c r="AH498" s="49" t="s">
        <v>1204</v>
      </c>
      <c r="AI498" s="62" t="s">
        <v>1215</v>
      </c>
    </row>
    <row r="499" spans="1:35" ht="75" customHeight="1" x14ac:dyDescent="0.3">
      <c r="A499" s="80">
        <v>400</v>
      </c>
      <c r="B499" s="91">
        <v>1008</v>
      </c>
      <c r="C499" s="89" t="s">
        <v>17</v>
      </c>
      <c r="D499" s="89" t="s">
        <v>525</v>
      </c>
      <c r="E499" s="89" t="s">
        <v>703</v>
      </c>
      <c r="F499" s="89">
        <v>93</v>
      </c>
      <c r="G499" s="89" t="s">
        <v>704</v>
      </c>
      <c r="H499" s="90" t="s">
        <v>19</v>
      </c>
      <c r="I499" s="90" t="s">
        <v>19</v>
      </c>
      <c r="J499" s="91">
        <v>38640</v>
      </c>
      <c r="K499" s="89" t="s">
        <v>20</v>
      </c>
      <c r="L499" s="89" t="s">
        <v>21</v>
      </c>
      <c r="M499" s="92">
        <v>6860</v>
      </c>
      <c r="N499" s="92">
        <v>91</v>
      </c>
      <c r="O499" s="90" t="s">
        <v>19</v>
      </c>
      <c r="P499" s="98">
        <v>1098.83</v>
      </c>
      <c r="Q499" s="80">
        <v>422</v>
      </c>
      <c r="R499" s="91">
        <v>1008</v>
      </c>
      <c r="S499" s="89" t="s">
        <v>17</v>
      </c>
      <c r="T499" s="89" t="s">
        <v>525</v>
      </c>
      <c r="U499" s="89" t="s">
        <v>1328</v>
      </c>
      <c r="V499" s="89">
        <v>93</v>
      </c>
      <c r="W499" s="89" t="s">
        <v>704</v>
      </c>
      <c r="X499" s="41">
        <v>131009</v>
      </c>
      <c r="Y499" s="41">
        <v>131009</v>
      </c>
      <c r="Z499" s="57" t="s">
        <v>37</v>
      </c>
      <c r="AA499" s="41" t="s">
        <v>20</v>
      </c>
      <c r="AB499" s="41" t="s">
        <v>21</v>
      </c>
      <c r="AC499" s="92">
        <v>3432</v>
      </c>
      <c r="AD499" s="63">
        <v>88</v>
      </c>
      <c r="AE499" s="60"/>
      <c r="AF499" s="2">
        <v>1070.7</v>
      </c>
      <c r="AG499" s="61" t="s">
        <v>1213</v>
      </c>
      <c r="AH499" s="49" t="s">
        <v>1204</v>
      </c>
      <c r="AI499" s="62" t="s">
        <v>1215</v>
      </c>
    </row>
    <row r="500" spans="1:35" ht="75" customHeight="1" x14ac:dyDescent="0.3">
      <c r="A500" s="80">
        <v>401</v>
      </c>
      <c r="B500" s="91">
        <v>1009</v>
      </c>
      <c r="C500" s="89" t="s">
        <v>17</v>
      </c>
      <c r="D500" s="89" t="s">
        <v>525</v>
      </c>
      <c r="E500" s="89" t="s">
        <v>676</v>
      </c>
      <c r="F500" s="89">
        <v>93</v>
      </c>
      <c r="G500" s="89" t="s">
        <v>705</v>
      </c>
      <c r="H500" s="90" t="s">
        <v>19</v>
      </c>
      <c r="I500" s="90" t="s">
        <v>19</v>
      </c>
      <c r="J500" s="91">
        <v>12550</v>
      </c>
      <c r="K500" s="89" t="s">
        <v>20</v>
      </c>
      <c r="L500" s="89" t="s">
        <v>21</v>
      </c>
      <c r="M500" s="92">
        <v>2355</v>
      </c>
      <c r="N500" s="92">
        <v>69</v>
      </c>
      <c r="O500" s="90" t="s">
        <v>19</v>
      </c>
      <c r="P500" s="98">
        <v>833.18</v>
      </c>
      <c r="Q500" s="80">
        <v>423</v>
      </c>
      <c r="R500" s="91">
        <v>1009</v>
      </c>
      <c r="S500" s="89" t="s">
        <v>17</v>
      </c>
      <c r="T500" s="89" t="s">
        <v>525</v>
      </c>
      <c r="U500" s="41" t="s">
        <v>676</v>
      </c>
      <c r="V500" s="40">
        <v>93</v>
      </c>
      <c r="W500" s="41" t="s">
        <v>705</v>
      </c>
      <c r="X500" s="41">
        <v>131008</v>
      </c>
      <c r="Y500" s="41">
        <v>131008</v>
      </c>
      <c r="Z500" s="57" t="s">
        <v>37</v>
      </c>
      <c r="AA500" s="64" t="s">
        <v>20</v>
      </c>
      <c r="AB500" s="41" t="s">
        <v>21</v>
      </c>
      <c r="AC500" s="92">
        <v>2369</v>
      </c>
      <c r="AD500" s="63">
        <v>65</v>
      </c>
      <c r="AE500" s="60" t="s">
        <v>19</v>
      </c>
      <c r="AF500" s="2">
        <v>790.86</v>
      </c>
      <c r="AG500" s="61" t="s">
        <v>1213</v>
      </c>
      <c r="AH500" s="49" t="s">
        <v>1204</v>
      </c>
      <c r="AI500" s="62" t="s">
        <v>1215</v>
      </c>
    </row>
    <row r="501" spans="1:35" ht="75" customHeight="1" x14ac:dyDescent="0.3">
      <c r="A501" s="80">
        <v>402</v>
      </c>
      <c r="B501" s="91">
        <v>1010</v>
      </c>
      <c r="C501" s="89" t="s">
        <v>17</v>
      </c>
      <c r="D501" s="89" t="s">
        <v>525</v>
      </c>
      <c r="E501" s="89" t="s">
        <v>637</v>
      </c>
      <c r="F501" s="89">
        <v>93</v>
      </c>
      <c r="G501" s="89" t="s">
        <v>706</v>
      </c>
      <c r="H501" s="90" t="s">
        <v>19</v>
      </c>
      <c r="I501" s="90" t="s">
        <v>19</v>
      </c>
      <c r="J501" s="91">
        <v>34693</v>
      </c>
      <c r="K501" s="89" t="s">
        <v>20</v>
      </c>
      <c r="L501" s="89" t="s">
        <v>21</v>
      </c>
      <c r="M501" s="92">
        <v>2355</v>
      </c>
      <c r="N501" s="92">
        <v>71</v>
      </c>
      <c r="O501" s="90" t="s">
        <v>19</v>
      </c>
      <c r="P501" s="98">
        <v>857.33</v>
      </c>
      <c r="Q501" s="80">
        <v>424</v>
      </c>
      <c r="R501" s="91">
        <v>1010</v>
      </c>
      <c r="S501" s="89" t="s">
        <v>17</v>
      </c>
      <c r="T501" s="89" t="s">
        <v>525</v>
      </c>
      <c r="U501" s="89" t="s">
        <v>638</v>
      </c>
      <c r="V501" s="89">
        <v>93</v>
      </c>
      <c r="W501" s="89" t="s">
        <v>706</v>
      </c>
      <c r="X501" s="41">
        <v>131007</v>
      </c>
      <c r="Y501" s="41">
        <v>131007</v>
      </c>
      <c r="Z501" s="57" t="s">
        <v>37</v>
      </c>
      <c r="AA501" s="41" t="s">
        <v>20</v>
      </c>
      <c r="AB501" s="41" t="s">
        <v>21</v>
      </c>
      <c r="AC501" s="92">
        <v>2369</v>
      </c>
      <c r="AD501" s="63">
        <v>66</v>
      </c>
      <c r="AE501" s="60"/>
      <c r="AF501" s="2">
        <v>803.02</v>
      </c>
      <c r="AG501" s="61" t="s">
        <v>1213</v>
      </c>
      <c r="AH501" s="49" t="s">
        <v>1204</v>
      </c>
      <c r="AI501" s="62" t="s">
        <v>1215</v>
      </c>
    </row>
    <row r="502" spans="1:35" ht="75" customHeight="1" x14ac:dyDescent="0.3">
      <c r="A502" s="80">
        <v>403</v>
      </c>
      <c r="B502" s="91">
        <v>1011</v>
      </c>
      <c r="C502" s="89" t="s">
        <v>17</v>
      </c>
      <c r="D502" s="89" t="s">
        <v>525</v>
      </c>
      <c r="E502" s="89" t="s">
        <v>707</v>
      </c>
      <c r="F502" s="89">
        <v>93</v>
      </c>
      <c r="G502" s="89" t="s">
        <v>708</v>
      </c>
      <c r="H502" s="90">
        <v>3112</v>
      </c>
      <c r="I502" s="90" t="s">
        <v>19</v>
      </c>
      <c r="J502" s="91">
        <v>17568</v>
      </c>
      <c r="K502" s="89" t="s">
        <v>20</v>
      </c>
      <c r="L502" s="89" t="s">
        <v>21</v>
      </c>
      <c r="M502" s="92">
        <v>4709</v>
      </c>
      <c r="N502" s="92">
        <v>147</v>
      </c>
      <c r="O502" s="90" t="s">
        <v>19</v>
      </c>
      <c r="P502" s="98">
        <v>1775.03</v>
      </c>
      <c r="Q502" s="80">
        <v>425</v>
      </c>
      <c r="R502" s="91">
        <v>1011</v>
      </c>
      <c r="S502" s="89" t="s">
        <v>17</v>
      </c>
      <c r="T502" s="89" t="s">
        <v>525</v>
      </c>
      <c r="U502" s="41" t="s">
        <v>1329</v>
      </c>
      <c r="V502" s="40">
        <v>93</v>
      </c>
      <c r="W502" s="41" t="s">
        <v>708</v>
      </c>
      <c r="X502" s="41">
        <v>131006</v>
      </c>
      <c r="Y502" s="41">
        <v>131006</v>
      </c>
      <c r="Z502" s="57" t="s">
        <v>37</v>
      </c>
      <c r="AA502" s="64" t="s">
        <v>20</v>
      </c>
      <c r="AB502" s="41" t="s">
        <v>21</v>
      </c>
      <c r="AC502" s="92">
        <v>4800</v>
      </c>
      <c r="AD502" s="63">
        <v>137</v>
      </c>
      <c r="AE502" s="60" t="s">
        <v>19</v>
      </c>
      <c r="AF502" s="2">
        <v>1666.88</v>
      </c>
      <c r="AG502" s="61" t="s">
        <v>1213</v>
      </c>
      <c r="AH502" s="49" t="s">
        <v>1205</v>
      </c>
      <c r="AI502" s="62" t="s">
        <v>1215</v>
      </c>
    </row>
    <row r="503" spans="1:35" ht="75" customHeight="1" x14ac:dyDescent="0.3">
      <c r="A503" s="80">
        <v>404</v>
      </c>
      <c r="B503" s="91">
        <v>1012</v>
      </c>
      <c r="C503" s="89" t="s">
        <v>17</v>
      </c>
      <c r="D503" s="89" t="s">
        <v>525</v>
      </c>
      <c r="E503" s="89" t="s">
        <v>709</v>
      </c>
      <c r="F503" s="89">
        <v>93</v>
      </c>
      <c r="G503" s="89" t="s">
        <v>710</v>
      </c>
      <c r="H503" s="90">
        <v>3114</v>
      </c>
      <c r="I503" s="90" t="s">
        <v>19</v>
      </c>
      <c r="J503" s="91">
        <v>2773</v>
      </c>
      <c r="K503" s="89" t="s">
        <v>20</v>
      </c>
      <c r="L503" s="89" t="s">
        <v>21</v>
      </c>
      <c r="M503" s="92">
        <v>4882</v>
      </c>
      <c r="N503" s="92">
        <v>161</v>
      </c>
      <c r="O503" s="90" t="s">
        <v>19</v>
      </c>
      <c r="P503" s="98">
        <v>1944.08</v>
      </c>
      <c r="Q503" s="80">
        <v>426</v>
      </c>
      <c r="R503" s="91">
        <v>1012</v>
      </c>
      <c r="S503" s="89" t="s">
        <v>17</v>
      </c>
      <c r="T503" s="89" t="s">
        <v>525</v>
      </c>
      <c r="U503" s="41" t="s">
        <v>711</v>
      </c>
      <c r="V503" s="40">
        <v>93</v>
      </c>
      <c r="W503" s="41" t="s">
        <v>710</v>
      </c>
      <c r="X503" s="41">
        <v>131005</v>
      </c>
      <c r="Y503" s="41">
        <v>131005</v>
      </c>
      <c r="Z503" s="57" t="s">
        <v>37</v>
      </c>
      <c r="AA503" s="64" t="s">
        <v>20</v>
      </c>
      <c r="AB503" s="41" t="s">
        <v>21</v>
      </c>
      <c r="AC503" s="92">
        <v>4889</v>
      </c>
      <c r="AD503" s="63">
        <v>146</v>
      </c>
      <c r="AE503" s="60" t="s">
        <v>19</v>
      </c>
      <c r="AF503" s="2">
        <v>1776.38</v>
      </c>
      <c r="AG503" s="61" t="s">
        <v>1213</v>
      </c>
      <c r="AH503" s="49" t="s">
        <v>1205</v>
      </c>
      <c r="AI503" s="62" t="s">
        <v>1215</v>
      </c>
    </row>
    <row r="504" spans="1:35" ht="75" customHeight="1" x14ac:dyDescent="0.3">
      <c r="A504" s="80">
        <v>405</v>
      </c>
      <c r="B504" s="91">
        <v>1013</v>
      </c>
      <c r="C504" s="89" t="s">
        <v>17</v>
      </c>
      <c r="D504" s="89" t="s">
        <v>525</v>
      </c>
      <c r="E504" s="89" t="s">
        <v>712</v>
      </c>
      <c r="F504" s="89">
        <v>93</v>
      </c>
      <c r="G504" s="89" t="s">
        <v>713</v>
      </c>
      <c r="H504" s="90" t="s">
        <v>19</v>
      </c>
      <c r="I504" s="90" t="s">
        <v>19</v>
      </c>
      <c r="J504" s="91">
        <v>33499</v>
      </c>
      <c r="K504" s="89" t="s">
        <v>20</v>
      </c>
      <c r="L504" s="89" t="s">
        <v>21</v>
      </c>
      <c r="M504" s="92">
        <v>4764</v>
      </c>
      <c r="N504" s="92">
        <v>173</v>
      </c>
      <c r="O504" s="90" t="s">
        <v>19</v>
      </c>
      <c r="P504" s="98">
        <v>2088.98</v>
      </c>
      <c r="Q504" s="80">
        <v>427</v>
      </c>
      <c r="R504" s="91">
        <v>1013</v>
      </c>
      <c r="S504" s="89" t="s">
        <v>17</v>
      </c>
      <c r="T504" s="89" t="s">
        <v>525</v>
      </c>
      <c r="U504" s="41" t="s">
        <v>712</v>
      </c>
      <c r="V504" s="40">
        <v>93</v>
      </c>
      <c r="W504" s="41" t="s">
        <v>713</v>
      </c>
      <c r="X504" s="41">
        <v>131004</v>
      </c>
      <c r="Y504" s="41">
        <v>131004</v>
      </c>
      <c r="Z504" s="57" t="s">
        <v>37</v>
      </c>
      <c r="AA504" s="64" t="s">
        <v>20</v>
      </c>
      <c r="AB504" s="41" t="s">
        <v>21</v>
      </c>
      <c r="AC504" s="92">
        <v>4889</v>
      </c>
      <c r="AD504" s="63">
        <v>156</v>
      </c>
      <c r="AE504" s="60" t="s">
        <v>19</v>
      </c>
      <c r="AF504" s="2">
        <v>1898.05</v>
      </c>
      <c r="AG504" s="61" t="s">
        <v>1213</v>
      </c>
      <c r="AH504" s="49" t="s">
        <v>1204</v>
      </c>
      <c r="AI504" s="62" t="s">
        <v>1215</v>
      </c>
    </row>
    <row r="505" spans="1:35" ht="75" customHeight="1" x14ac:dyDescent="0.3">
      <c r="A505" s="80">
        <v>406</v>
      </c>
      <c r="B505" s="91">
        <v>1015</v>
      </c>
      <c r="C505" s="89" t="s">
        <v>17</v>
      </c>
      <c r="D505" s="89" t="s">
        <v>525</v>
      </c>
      <c r="E505" s="89" t="s">
        <v>714</v>
      </c>
      <c r="F505" s="89">
        <v>93</v>
      </c>
      <c r="G505" s="89" t="s">
        <v>715</v>
      </c>
      <c r="H505" s="90">
        <v>3616</v>
      </c>
      <c r="I505" s="90" t="s">
        <v>19</v>
      </c>
      <c r="J505" s="91">
        <v>33514</v>
      </c>
      <c r="K505" s="89" t="s">
        <v>20</v>
      </c>
      <c r="L505" s="89" t="s">
        <v>21</v>
      </c>
      <c r="M505" s="92">
        <v>3601</v>
      </c>
      <c r="N505" s="92">
        <v>141</v>
      </c>
      <c r="O505" s="90" t="s">
        <v>19</v>
      </c>
      <c r="P505" s="98">
        <v>1702.58</v>
      </c>
      <c r="Q505" s="80">
        <v>428</v>
      </c>
      <c r="R505" s="91">
        <v>1015</v>
      </c>
      <c r="S505" s="89" t="s">
        <v>17</v>
      </c>
      <c r="T505" s="89" t="s">
        <v>525</v>
      </c>
      <c r="U505" s="41" t="s">
        <v>716</v>
      </c>
      <c r="V505" s="40">
        <v>93</v>
      </c>
      <c r="W505" s="41" t="s">
        <v>715</v>
      </c>
      <c r="X505" s="41">
        <v>131003</v>
      </c>
      <c r="Y505" s="41">
        <v>131003</v>
      </c>
      <c r="Z505" s="57" t="s">
        <v>37</v>
      </c>
      <c r="AA505" s="64" t="s">
        <v>20</v>
      </c>
      <c r="AB505" s="41" t="s">
        <v>21</v>
      </c>
      <c r="AC505" s="92">
        <v>3612</v>
      </c>
      <c r="AD505" s="63">
        <v>124</v>
      </c>
      <c r="AE505" s="60" t="s">
        <v>19</v>
      </c>
      <c r="AF505" s="2">
        <v>1508.71</v>
      </c>
      <c r="AG505" s="61" t="s">
        <v>1213</v>
      </c>
      <c r="AH505" s="49" t="s">
        <v>1205</v>
      </c>
      <c r="AI505" s="62" t="s">
        <v>1215</v>
      </c>
    </row>
    <row r="506" spans="1:35" ht="75" customHeight="1" x14ac:dyDescent="0.3">
      <c r="A506" s="80">
        <v>407</v>
      </c>
      <c r="B506" s="91">
        <v>1016</v>
      </c>
      <c r="C506" s="89" t="s">
        <v>17</v>
      </c>
      <c r="D506" s="89" t="s">
        <v>525</v>
      </c>
      <c r="E506" s="89" t="s">
        <v>717</v>
      </c>
      <c r="F506" s="89">
        <v>93</v>
      </c>
      <c r="G506" s="89" t="s">
        <v>718</v>
      </c>
      <c r="H506" s="90">
        <v>2193</v>
      </c>
      <c r="I506" s="90" t="s">
        <v>19</v>
      </c>
      <c r="J506" s="91">
        <v>38632</v>
      </c>
      <c r="K506" s="89" t="s">
        <v>20</v>
      </c>
      <c r="L506" s="89" t="s">
        <v>21</v>
      </c>
      <c r="M506" s="92">
        <v>2904</v>
      </c>
      <c r="N506" s="92">
        <v>120</v>
      </c>
      <c r="O506" s="90" t="s">
        <v>19</v>
      </c>
      <c r="P506" s="92">
        <v>1449</v>
      </c>
      <c r="Q506" s="80">
        <v>429</v>
      </c>
      <c r="R506" s="91">
        <v>1016</v>
      </c>
      <c r="S506" s="89" t="s">
        <v>17</v>
      </c>
      <c r="T506" s="89" t="s">
        <v>525</v>
      </c>
      <c r="U506" s="41" t="s">
        <v>1330</v>
      </c>
      <c r="V506" s="40">
        <v>93</v>
      </c>
      <c r="W506" s="41" t="s">
        <v>718</v>
      </c>
      <c r="X506" s="41">
        <v>131002</v>
      </c>
      <c r="Y506" s="41">
        <v>131002</v>
      </c>
      <c r="Z506" s="57" t="s">
        <v>37</v>
      </c>
      <c r="AA506" s="64" t="s">
        <v>20</v>
      </c>
      <c r="AB506" s="41" t="s">
        <v>21</v>
      </c>
      <c r="AC506" s="92">
        <v>2904</v>
      </c>
      <c r="AD506" s="63">
        <v>105</v>
      </c>
      <c r="AE506" s="41" t="s">
        <v>19</v>
      </c>
      <c r="AF506" s="2">
        <v>1277.54</v>
      </c>
      <c r="AG506" s="61" t="s">
        <v>1213</v>
      </c>
      <c r="AH506" s="49" t="s">
        <v>1205</v>
      </c>
      <c r="AI506" s="62" t="s">
        <v>1215</v>
      </c>
    </row>
    <row r="507" spans="1:35" ht="75" customHeight="1" x14ac:dyDescent="0.3">
      <c r="A507" s="80">
        <v>408</v>
      </c>
      <c r="B507" s="91">
        <v>1017</v>
      </c>
      <c r="C507" s="89" t="s">
        <v>17</v>
      </c>
      <c r="D507" s="89" t="s">
        <v>525</v>
      </c>
      <c r="E507" s="89" t="s">
        <v>719</v>
      </c>
      <c r="F507" s="89">
        <v>93</v>
      </c>
      <c r="G507" s="89" t="s">
        <v>720</v>
      </c>
      <c r="H507" s="90" t="s">
        <v>19</v>
      </c>
      <c r="I507" s="90" t="s">
        <v>19</v>
      </c>
      <c r="J507" s="91">
        <v>38682</v>
      </c>
      <c r="K507" s="89" t="s">
        <v>20</v>
      </c>
      <c r="L507" s="89" t="s">
        <v>21</v>
      </c>
      <c r="M507" s="92">
        <v>4872</v>
      </c>
      <c r="N507" s="92">
        <v>217</v>
      </c>
      <c r="O507" s="90" t="s">
        <v>19</v>
      </c>
      <c r="P507" s="92">
        <v>2620.2800000000002</v>
      </c>
      <c r="Q507" s="80">
        <v>430</v>
      </c>
      <c r="R507" s="91">
        <v>1017</v>
      </c>
      <c r="S507" s="89" t="s">
        <v>17</v>
      </c>
      <c r="T507" s="89" t="s">
        <v>525</v>
      </c>
      <c r="U507" s="89" t="s">
        <v>1064</v>
      </c>
      <c r="V507" s="89">
        <v>93</v>
      </c>
      <c r="W507" s="89" t="s">
        <v>720</v>
      </c>
      <c r="X507" s="41">
        <v>131001</v>
      </c>
      <c r="Y507" s="41">
        <v>131001</v>
      </c>
      <c r="Z507" s="57" t="s">
        <v>37</v>
      </c>
      <c r="AA507" s="41" t="s">
        <v>20</v>
      </c>
      <c r="AB507" s="41" t="s">
        <v>21</v>
      </c>
      <c r="AC507" s="92">
        <v>4872</v>
      </c>
      <c r="AD507" s="63">
        <v>190</v>
      </c>
      <c r="AE507" s="41"/>
      <c r="AF507" s="2">
        <v>2311.73</v>
      </c>
      <c r="AG507" s="61" t="s">
        <v>1213</v>
      </c>
      <c r="AH507" s="49" t="s">
        <v>1205</v>
      </c>
      <c r="AI507" s="62" t="s">
        <v>1215</v>
      </c>
    </row>
    <row r="508" spans="1:35" ht="75" customHeight="1" x14ac:dyDescent="0.3">
      <c r="A508" s="80">
        <v>409</v>
      </c>
      <c r="B508" s="91">
        <v>1018</v>
      </c>
      <c r="C508" s="89" t="s">
        <v>17</v>
      </c>
      <c r="D508" s="89" t="s">
        <v>525</v>
      </c>
      <c r="E508" s="89" t="s">
        <v>721</v>
      </c>
      <c r="F508" s="89">
        <v>93</v>
      </c>
      <c r="G508" s="89" t="s">
        <v>722</v>
      </c>
      <c r="H508" s="90" t="s">
        <v>19</v>
      </c>
      <c r="I508" s="90" t="s">
        <v>19</v>
      </c>
      <c r="J508" s="91">
        <v>12584</v>
      </c>
      <c r="K508" s="89" t="s">
        <v>20</v>
      </c>
      <c r="L508" s="89" t="s">
        <v>21</v>
      </c>
      <c r="M508" s="92">
        <v>4866</v>
      </c>
      <c r="N508" s="92">
        <v>237</v>
      </c>
      <c r="O508" s="90" t="s">
        <v>19</v>
      </c>
      <c r="P508" s="92">
        <v>2861.78</v>
      </c>
      <c r="Q508" s="80">
        <v>431</v>
      </c>
      <c r="R508" s="91">
        <v>1018</v>
      </c>
      <c r="S508" s="89" t="s">
        <v>17</v>
      </c>
      <c r="T508" s="89" t="s">
        <v>525</v>
      </c>
      <c r="U508" s="41" t="s">
        <v>721</v>
      </c>
      <c r="V508" s="40">
        <v>93</v>
      </c>
      <c r="W508" s="41" t="s">
        <v>722</v>
      </c>
      <c r="X508" s="41">
        <v>131000</v>
      </c>
      <c r="Y508" s="41">
        <v>131000</v>
      </c>
      <c r="Z508" s="57" t="s">
        <v>37</v>
      </c>
      <c r="AA508" s="64" t="s">
        <v>20</v>
      </c>
      <c r="AB508" s="41" t="s">
        <v>21</v>
      </c>
      <c r="AC508" s="92">
        <v>4872</v>
      </c>
      <c r="AD508" s="63">
        <v>207</v>
      </c>
      <c r="AE508" s="41" t="s">
        <v>19</v>
      </c>
      <c r="AF508" s="2">
        <v>2518.5700000000002</v>
      </c>
      <c r="AG508" s="61" t="s">
        <v>1213</v>
      </c>
      <c r="AH508" s="49" t="s">
        <v>1204</v>
      </c>
      <c r="AI508" s="62" t="s">
        <v>1215</v>
      </c>
    </row>
    <row r="509" spans="1:35" ht="75" customHeight="1" x14ac:dyDescent="0.3">
      <c r="A509" s="80">
        <v>410</v>
      </c>
      <c r="B509" s="91">
        <v>1019</v>
      </c>
      <c r="C509" s="89" t="s">
        <v>17</v>
      </c>
      <c r="D509" s="89" t="s">
        <v>525</v>
      </c>
      <c r="E509" s="89" t="s">
        <v>723</v>
      </c>
      <c r="F509" s="89">
        <v>93</v>
      </c>
      <c r="G509" s="89" t="s">
        <v>724</v>
      </c>
      <c r="H509" s="90" t="s">
        <v>19</v>
      </c>
      <c r="I509" s="90" t="s">
        <v>19</v>
      </c>
      <c r="J509" s="91">
        <v>12550</v>
      </c>
      <c r="K509" s="89" t="s">
        <v>20</v>
      </c>
      <c r="L509" s="89" t="s">
        <v>21</v>
      </c>
      <c r="M509" s="92">
        <v>4866</v>
      </c>
      <c r="N509" s="92">
        <v>254</v>
      </c>
      <c r="O509" s="90" t="s">
        <v>19</v>
      </c>
      <c r="P509" s="92">
        <v>3067.05</v>
      </c>
      <c r="Q509" s="80">
        <v>432</v>
      </c>
      <c r="R509" s="91">
        <v>1019</v>
      </c>
      <c r="S509" s="89" t="s">
        <v>17</v>
      </c>
      <c r="T509" s="89" t="s">
        <v>525</v>
      </c>
      <c r="U509" s="41" t="s">
        <v>725</v>
      </c>
      <c r="V509" s="40">
        <v>93</v>
      </c>
      <c r="W509" s="41" t="s">
        <v>724</v>
      </c>
      <c r="X509" s="41">
        <v>130999</v>
      </c>
      <c r="Y509" s="41">
        <v>130999</v>
      </c>
      <c r="Z509" s="57" t="s">
        <v>37</v>
      </c>
      <c r="AA509" s="64" t="s">
        <v>20</v>
      </c>
      <c r="AB509" s="41" t="s">
        <v>21</v>
      </c>
      <c r="AC509" s="92">
        <v>4872</v>
      </c>
      <c r="AD509" s="63">
        <v>222</v>
      </c>
      <c r="AE509" s="41" t="s">
        <v>19</v>
      </c>
      <c r="AF509" s="2">
        <v>2701.07</v>
      </c>
      <c r="AG509" s="61" t="s">
        <v>1213</v>
      </c>
      <c r="AH509" s="49" t="s">
        <v>1205</v>
      </c>
      <c r="AI509" s="62" t="s">
        <v>1215</v>
      </c>
    </row>
    <row r="510" spans="1:35" ht="75" customHeight="1" x14ac:dyDescent="0.3">
      <c r="A510" s="80">
        <v>411</v>
      </c>
      <c r="B510" s="91">
        <v>1020</v>
      </c>
      <c r="C510" s="89" t="s">
        <v>17</v>
      </c>
      <c r="D510" s="89" t="s">
        <v>525</v>
      </c>
      <c r="E510" s="89" t="s">
        <v>726</v>
      </c>
      <c r="F510" s="89">
        <v>93</v>
      </c>
      <c r="G510" s="89" t="s">
        <v>727</v>
      </c>
      <c r="H510" s="89">
        <v>3210</v>
      </c>
      <c r="I510" s="89">
        <v>110809</v>
      </c>
      <c r="J510" s="91">
        <v>17567</v>
      </c>
      <c r="K510" s="89" t="s">
        <v>20</v>
      </c>
      <c r="L510" s="89" t="s">
        <v>21</v>
      </c>
      <c r="M510" s="92">
        <v>4855</v>
      </c>
      <c r="N510" s="92">
        <v>272</v>
      </c>
      <c r="O510" s="90" t="s">
        <v>19</v>
      </c>
      <c r="P510" s="92">
        <v>3284.4</v>
      </c>
      <c r="Q510" s="80">
        <v>433</v>
      </c>
      <c r="R510" s="91">
        <v>1020</v>
      </c>
      <c r="S510" s="89" t="s">
        <v>17</v>
      </c>
      <c r="T510" s="89" t="s">
        <v>525</v>
      </c>
      <c r="U510" s="89" t="s">
        <v>726</v>
      </c>
      <c r="V510" s="89">
        <v>93</v>
      </c>
      <c r="W510" s="89" t="s">
        <v>727</v>
      </c>
      <c r="X510" s="41">
        <v>130998</v>
      </c>
      <c r="Y510" s="41">
        <v>130998</v>
      </c>
      <c r="Z510" s="57" t="s">
        <v>37</v>
      </c>
      <c r="AA510" s="41" t="s">
        <v>20</v>
      </c>
      <c r="AB510" s="41" t="s">
        <v>21</v>
      </c>
      <c r="AC510" s="92">
        <v>4855</v>
      </c>
      <c r="AD510" s="63">
        <v>239</v>
      </c>
      <c r="AE510" s="41"/>
      <c r="AF510" s="2">
        <v>2907.91</v>
      </c>
      <c r="AG510" s="61" t="s">
        <v>1213</v>
      </c>
      <c r="AH510" s="49" t="s">
        <v>1205</v>
      </c>
      <c r="AI510" s="62" t="s">
        <v>1215</v>
      </c>
    </row>
    <row r="511" spans="1:35" ht="75" customHeight="1" x14ac:dyDescent="0.3">
      <c r="A511" s="80">
        <v>412</v>
      </c>
      <c r="B511" s="91">
        <v>1021</v>
      </c>
      <c r="C511" s="89" t="s">
        <v>17</v>
      </c>
      <c r="D511" s="89" t="s">
        <v>525</v>
      </c>
      <c r="E511" s="89" t="s">
        <v>728</v>
      </c>
      <c r="F511" s="89">
        <v>93</v>
      </c>
      <c r="G511" s="89" t="s">
        <v>729</v>
      </c>
      <c r="H511" s="89">
        <v>2342</v>
      </c>
      <c r="I511" s="89">
        <v>106912</v>
      </c>
      <c r="J511" s="93" t="s">
        <v>19</v>
      </c>
      <c r="K511" s="89" t="s">
        <v>20</v>
      </c>
      <c r="L511" s="89" t="s">
        <v>21</v>
      </c>
      <c r="M511" s="92">
        <v>2425</v>
      </c>
      <c r="N511" s="92">
        <v>143</v>
      </c>
      <c r="O511" s="90" t="s">
        <v>19</v>
      </c>
      <c r="P511" s="92">
        <v>1726.73</v>
      </c>
      <c r="Q511" s="80">
        <v>434</v>
      </c>
      <c r="R511" s="91">
        <v>1021</v>
      </c>
      <c r="S511" s="89" t="s">
        <v>17</v>
      </c>
      <c r="T511" s="89" t="s">
        <v>525</v>
      </c>
      <c r="U511" s="41" t="s">
        <v>728</v>
      </c>
      <c r="V511" s="40">
        <v>93</v>
      </c>
      <c r="W511" s="41" t="s">
        <v>729</v>
      </c>
      <c r="X511" s="41">
        <v>130997</v>
      </c>
      <c r="Y511" s="41">
        <v>130997</v>
      </c>
      <c r="Z511" s="57" t="s">
        <v>37</v>
      </c>
      <c r="AA511" s="64" t="s">
        <v>20</v>
      </c>
      <c r="AB511" s="41" t="s">
        <v>21</v>
      </c>
      <c r="AC511" s="92">
        <v>2425</v>
      </c>
      <c r="AD511" s="63">
        <v>127</v>
      </c>
      <c r="AE511" s="41" t="s">
        <v>19</v>
      </c>
      <c r="AF511" s="2">
        <v>1545.21</v>
      </c>
      <c r="AG511" s="61" t="s">
        <v>1213</v>
      </c>
      <c r="AH511" s="49" t="s">
        <v>1204</v>
      </c>
      <c r="AI511" s="62" t="s">
        <v>1215</v>
      </c>
    </row>
    <row r="512" spans="1:35" ht="75" customHeight="1" x14ac:dyDescent="0.3">
      <c r="A512" s="80">
        <v>413</v>
      </c>
      <c r="B512" s="91">
        <v>1022</v>
      </c>
      <c r="C512" s="89" t="s">
        <v>17</v>
      </c>
      <c r="D512" s="89" t="s">
        <v>525</v>
      </c>
      <c r="E512" s="89" t="s">
        <v>730</v>
      </c>
      <c r="F512" s="89">
        <v>93</v>
      </c>
      <c r="G512" s="89" t="s">
        <v>729</v>
      </c>
      <c r="H512" s="89">
        <v>2341</v>
      </c>
      <c r="I512" s="89">
        <v>106913</v>
      </c>
      <c r="J512" s="93" t="s">
        <v>19</v>
      </c>
      <c r="K512" s="89" t="s">
        <v>20</v>
      </c>
      <c r="L512" s="89" t="s">
        <v>21</v>
      </c>
      <c r="M512" s="92">
        <v>2432</v>
      </c>
      <c r="N512" s="92">
        <v>147</v>
      </c>
      <c r="O512" s="90" t="s">
        <v>19</v>
      </c>
      <c r="P512" s="92">
        <v>1775.03</v>
      </c>
      <c r="Q512" s="80">
        <v>435</v>
      </c>
      <c r="R512" s="91">
        <v>1022</v>
      </c>
      <c r="S512" s="89" t="s">
        <v>17</v>
      </c>
      <c r="T512" s="89" t="s">
        <v>525</v>
      </c>
      <c r="U512" s="41" t="s">
        <v>731</v>
      </c>
      <c r="V512" s="40">
        <v>93</v>
      </c>
      <c r="W512" s="41" t="s">
        <v>729</v>
      </c>
      <c r="X512" s="41">
        <v>130996</v>
      </c>
      <c r="Y512" s="41">
        <v>130996</v>
      </c>
      <c r="Z512" s="57" t="s">
        <v>37</v>
      </c>
      <c r="AA512" s="64" t="s">
        <v>20</v>
      </c>
      <c r="AB512" s="41" t="s">
        <v>21</v>
      </c>
      <c r="AC512" s="92">
        <v>2424</v>
      </c>
      <c r="AD512" s="63">
        <v>133</v>
      </c>
      <c r="AE512" s="41" t="s">
        <v>19</v>
      </c>
      <c r="AF512" s="2">
        <v>1618.21</v>
      </c>
      <c r="AG512" s="61" t="s">
        <v>1213</v>
      </c>
      <c r="AH512" s="49" t="s">
        <v>1204</v>
      </c>
      <c r="AI512" s="62" t="s">
        <v>1215</v>
      </c>
    </row>
    <row r="513" spans="1:35" ht="75" customHeight="1" x14ac:dyDescent="0.3">
      <c r="A513" s="80">
        <v>414</v>
      </c>
      <c r="B513" s="91">
        <v>1023</v>
      </c>
      <c r="C513" s="89" t="s">
        <v>17</v>
      </c>
      <c r="D513" s="89" t="s">
        <v>525</v>
      </c>
      <c r="E513" s="89" t="s">
        <v>732</v>
      </c>
      <c r="F513" s="89">
        <v>93</v>
      </c>
      <c r="G513" s="89" t="s">
        <v>733</v>
      </c>
      <c r="H513" s="90" t="s">
        <v>19</v>
      </c>
      <c r="I513" s="90" t="s">
        <v>19</v>
      </c>
      <c r="J513" s="91">
        <v>19044</v>
      </c>
      <c r="K513" s="89" t="s">
        <v>20</v>
      </c>
      <c r="L513" s="89" t="s">
        <v>21</v>
      </c>
      <c r="M513" s="92">
        <v>5154</v>
      </c>
      <c r="N513" s="92">
        <v>321</v>
      </c>
      <c r="O513" s="90" t="s">
        <v>19</v>
      </c>
      <c r="P513" s="92">
        <v>3876.08</v>
      </c>
      <c r="Q513" s="80">
        <v>436</v>
      </c>
      <c r="R513" s="91">
        <v>1023</v>
      </c>
      <c r="S513" s="89" t="s">
        <v>17</v>
      </c>
      <c r="T513" s="89" t="s">
        <v>525</v>
      </c>
      <c r="U513" s="89" t="s">
        <v>1065</v>
      </c>
      <c r="V513" s="89">
        <v>93</v>
      </c>
      <c r="W513" s="89" t="s">
        <v>733</v>
      </c>
      <c r="X513" s="41">
        <v>130995</v>
      </c>
      <c r="Y513" s="41">
        <v>130995</v>
      </c>
      <c r="Z513" s="57" t="s">
        <v>37</v>
      </c>
      <c r="AA513" s="41" t="s">
        <v>20</v>
      </c>
      <c r="AB513" s="41" t="s">
        <v>21</v>
      </c>
      <c r="AC513" s="92">
        <v>5153</v>
      </c>
      <c r="AD513" s="63">
        <v>299</v>
      </c>
      <c r="AE513" s="41"/>
      <c r="AF513" s="2">
        <v>3637.93</v>
      </c>
      <c r="AG513" s="61" t="s">
        <v>1213</v>
      </c>
      <c r="AH513" s="49" t="s">
        <v>1204</v>
      </c>
      <c r="AI513" s="62" t="s">
        <v>1215</v>
      </c>
    </row>
    <row r="514" spans="1:35" ht="75" customHeight="1" x14ac:dyDescent="0.3">
      <c r="A514" s="80">
        <v>415</v>
      </c>
      <c r="B514" s="91">
        <v>1024</v>
      </c>
      <c r="C514" s="89" t="s">
        <v>17</v>
      </c>
      <c r="D514" s="89" t="s">
        <v>525</v>
      </c>
      <c r="E514" s="89" t="s">
        <v>734</v>
      </c>
      <c r="F514" s="89">
        <v>93</v>
      </c>
      <c r="G514" s="89" t="s">
        <v>735</v>
      </c>
      <c r="H514" s="89">
        <v>3582</v>
      </c>
      <c r="I514" s="89">
        <v>111106</v>
      </c>
      <c r="J514" s="91">
        <v>32561</v>
      </c>
      <c r="K514" s="89" t="s">
        <v>20</v>
      </c>
      <c r="L514" s="89" t="s">
        <v>21</v>
      </c>
      <c r="M514" s="92">
        <v>2419</v>
      </c>
      <c r="N514" s="92">
        <v>160</v>
      </c>
      <c r="O514" s="90" t="s">
        <v>19</v>
      </c>
      <c r="P514" s="92">
        <v>1932</v>
      </c>
      <c r="Q514" s="80">
        <v>437</v>
      </c>
      <c r="R514" s="91">
        <v>1024</v>
      </c>
      <c r="S514" s="89" t="s">
        <v>17</v>
      </c>
      <c r="T514" s="89" t="s">
        <v>525</v>
      </c>
      <c r="U514" s="89" t="s">
        <v>734</v>
      </c>
      <c r="V514" s="89">
        <v>93</v>
      </c>
      <c r="W514" s="89" t="s">
        <v>735</v>
      </c>
      <c r="X514" s="41">
        <v>130994</v>
      </c>
      <c r="Y514" s="41">
        <v>130994</v>
      </c>
      <c r="Z514" s="57" t="s">
        <v>37</v>
      </c>
      <c r="AA514" s="41" t="s">
        <v>20</v>
      </c>
      <c r="AB514" s="41" t="s">
        <v>21</v>
      </c>
      <c r="AC514" s="92">
        <v>2419</v>
      </c>
      <c r="AD514" s="63">
        <v>148</v>
      </c>
      <c r="AE514" s="41"/>
      <c r="AF514" s="2">
        <v>1800.72</v>
      </c>
      <c r="AG514" s="61" t="s">
        <v>1213</v>
      </c>
      <c r="AH514" s="49" t="s">
        <v>1204</v>
      </c>
      <c r="AI514" s="62" t="s">
        <v>1215</v>
      </c>
    </row>
    <row r="515" spans="1:35" ht="75" customHeight="1" x14ac:dyDescent="0.3">
      <c r="A515" s="80">
        <v>416</v>
      </c>
      <c r="B515" s="91">
        <v>1025</v>
      </c>
      <c r="C515" s="89" t="s">
        <v>17</v>
      </c>
      <c r="D515" s="89" t="s">
        <v>525</v>
      </c>
      <c r="E515" s="89" t="s">
        <v>736</v>
      </c>
      <c r="F515" s="89">
        <v>93</v>
      </c>
      <c r="G515" s="89" t="s">
        <v>737</v>
      </c>
      <c r="H515" s="89">
        <v>3417</v>
      </c>
      <c r="I515" s="89">
        <v>110596</v>
      </c>
      <c r="J515" s="93" t="s">
        <v>19</v>
      </c>
      <c r="K515" s="89" t="s">
        <v>20</v>
      </c>
      <c r="L515" s="89" t="s">
        <v>21</v>
      </c>
      <c r="M515" s="92">
        <v>4834</v>
      </c>
      <c r="N515" s="92">
        <v>329</v>
      </c>
      <c r="O515" s="90" t="s">
        <v>19</v>
      </c>
      <c r="P515" s="92">
        <v>3972.68</v>
      </c>
      <c r="Q515" s="80">
        <v>438</v>
      </c>
      <c r="R515" s="91">
        <v>1025</v>
      </c>
      <c r="S515" s="89" t="s">
        <v>17</v>
      </c>
      <c r="T515" s="89" t="s">
        <v>525</v>
      </c>
      <c r="U515" s="41" t="s">
        <v>736</v>
      </c>
      <c r="V515" s="40">
        <v>93</v>
      </c>
      <c r="W515" s="41" t="s">
        <v>737</v>
      </c>
      <c r="X515" s="41">
        <v>130993</v>
      </c>
      <c r="Y515" s="41">
        <v>130993</v>
      </c>
      <c r="Z515" s="57" t="s">
        <v>37</v>
      </c>
      <c r="AA515" s="64" t="s">
        <v>20</v>
      </c>
      <c r="AB515" s="41" t="s">
        <v>21</v>
      </c>
      <c r="AC515" s="92">
        <v>4834</v>
      </c>
      <c r="AD515" s="63">
        <v>309</v>
      </c>
      <c r="AE515" s="41" t="s">
        <v>19</v>
      </c>
      <c r="AF515" s="2">
        <v>3759.6</v>
      </c>
      <c r="AG515" s="61" t="s">
        <v>1213</v>
      </c>
      <c r="AH515" s="49" t="s">
        <v>1204</v>
      </c>
      <c r="AI515" s="62" t="s">
        <v>1215</v>
      </c>
    </row>
    <row r="516" spans="1:35" ht="75" customHeight="1" x14ac:dyDescent="0.3">
      <c r="A516" s="80">
        <v>417</v>
      </c>
      <c r="B516" s="91">
        <v>1026</v>
      </c>
      <c r="C516" s="89" t="s">
        <v>17</v>
      </c>
      <c r="D516" s="89" t="s">
        <v>525</v>
      </c>
      <c r="E516" s="89" t="s">
        <v>738</v>
      </c>
      <c r="F516" s="89">
        <v>93</v>
      </c>
      <c r="G516" s="89" t="s">
        <v>739</v>
      </c>
      <c r="H516" s="89">
        <v>2830</v>
      </c>
      <c r="I516" s="89">
        <v>109725</v>
      </c>
      <c r="J516" s="93" t="s">
        <v>19</v>
      </c>
      <c r="K516" s="89" t="s">
        <v>20</v>
      </c>
      <c r="L516" s="89" t="s">
        <v>21</v>
      </c>
      <c r="M516" s="92">
        <v>4838</v>
      </c>
      <c r="N516" s="92">
        <v>343</v>
      </c>
      <c r="O516" s="90" t="s">
        <v>19</v>
      </c>
      <c r="P516" s="92">
        <v>4141.7299999999996</v>
      </c>
      <c r="Q516" s="80">
        <v>439</v>
      </c>
      <c r="R516" s="91">
        <v>1026</v>
      </c>
      <c r="S516" s="89" t="s">
        <v>17</v>
      </c>
      <c r="T516" s="89" t="s">
        <v>525</v>
      </c>
      <c r="U516" s="41" t="s">
        <v>738</v>
      </c>
      <c r="V516" s="40">
        <v>93</v>
      </c>
      <c r="W516" s="41" t="s">
        <v>739</v>
      </c>
      <c r="X516" s="41">
        <v>130992</v>
      </c>
      <c r="Y516" s="41">
        <v>130992</v>
      </c>
      <c r="Z516" s="57" t="s">
        <v>37</v>
      </c>
      <c r="AA516" s="64" t="s">
        <v>20</v>
      </c>
      <c r="AB516" s="41" t="s">
        <v>21</v>
      </c>
      <c r="AC516" s="92">
        <v>4838</v>
      </c>
      <c r="AD516" s="63">
        <v>327</v>
      </c>
      <c r="AE516" s="41" t="s">
        <v>19</v>
      </c>
      <c r="AF516" s="2">
        <v>3978.61</v>
      </c>
      <c r="AG516" s="61" t="s">
        <v>1213</v>
      </c>
      <c r="AH516" s="49" t="s">
        <v>1204</v>
      </c>
      <c r="AI516" s="62" t="s">
        <v>1215</v>
      </c>
    </row>
    <row r="517" spans="1:35" ht="75" customHeight="1" x14ac:dyDescent="0.3">
      <c r="A517" s="80">
        <v>418</v>
      </c>
      <c r="B517" s="91">
        <v>1027</v>
      </c>
      <c r="C517" s="89" t="s">
        <v>17</v>
      </c>
      <c r="D517" s="89" t="s">
        <v>525</v>
      </c>
      <c r="E517" s="89" t="s">
        <v>615</v>
      </c>
      <c r="F517" s="89">
        <v>93</v>
      </c>
      <c r="G517" s="89" t="s">
        <v>740</v>
      </c>
      <c r="H517" s="89">
        <v>2827</v>
      </c>
      <c r="I517" s="89">
        <v>109808</v>
      </c>
      <c r="J517" s="93" t="s">
        <v>19</v>
      </c>
      <c r="K517" s="89" t="s">
        <v>20</v>
      </c>
      <c r="L517" s="89" t="s">
        <v>21</v>
      </c>
      <c r="M517" s="92">
        <v>11837</v>
      </c>
      <c r="N517" s="92">
        <v>1884</v>
      </c>
      <c r="O517" s="90" t="s">
        <v>19</v>
      </c>
      <c r="P517" s="92">
        <v>22749.3</v>
      </c>
      <c r="Q517" s="80">
        <v>440</v>
      </c>
      <c r="R517" s="91">
        <v>1027</v>
      </c>
      <c r="S517" s="89" t="s">
        <v>17</v>
      </c>
      <c r="T517" s="89" t="s">
        <v>525</v>
      </c>
      <c r="U517" s="41" t="s">
        <v>615</v>
      </c>
      <c r="V517" s="40">
        <v>93</v>
      </c>
      <c r="W517" s="41" t="s">
        <v>740</v>
      </c>
      <c r="X517" s="41">
        <v>130991</v>
      </c>
      <c r="Y517" s="41">
        <v>130991</v>
      </c>
      <c r="Z517" s="57" t="s">
        <v>37</v>
      </c>
      <c r="AA517" s="64" t="s">
        <v>20</v>
      </c>
      <c r="AB517" s="41" t="s">
        <v>21</v>
      </c>
      <c r="AC517" s="92">
        <v>11808</v>
      </c>
      <c r="AD517" s="63">
        <v>1998</v>
      </c>
      <c r="AE517" s="41" t="s">
        <v>19</v>
      </c>
      <c r="AF517" s="2">
        <v>24309.67</v>
      </c>
      <c r="AG517" s="61" t="s">
        <v>1213</v>
      </c>
      <c r="AH517" s="49" t="s">
        <v>1204</v>
      </c>
      <c r="AI517" s="62" t="s">
        <v>1215</v>
      </c>
    </row>
    <row r="518" spans="1:35" ht="75" customHeight="1" x14ac:dyDescent="0.3">
      <c r="A518" s="80">
        <v>419</v>
      </c>
      <c r="B518" s="91">
        <v>1028</v>
      </c>
      <c r="C518" s="89" t="s">
        <v>17</v>
      </c>
      <c r="D518" s="89" t="s">
        <v>525</v>
      </c>
      <c r="E518" s="89" t="s">
        <v>741</v>
      </c>
      <c r="F518" s="89">
        <v>93</v>
      </c>
      <c r="G518" s="89" t="s">
        <v>742</v>
      </c>
      <c r="H518" s="90" t="s">
        <v>19</v>
      </c>
      <c r="I518" s="90" t="s">
        <v>19</v>
      </c>
      <c r="J518" s="91">
        <v>24400</v>
      </c>
      <c r="K518" s="89" t="s">
        <v>20</v>
      </c>
      <c r="L518" s="89" t="s">
        <v>21</v>
      </c>
      <c r="M518" s="92">
        <v>4837</v>
      </c>
      <c r="N518" s="92">
        <v>1865</v>
      </c>
      <c r="O518" s="90" t="s">
        <v>19</v>
      </c>
      <c r="P518" s="92">
        <v>22519.88</v>
      </c>
      <c r="Q518" s="80">
        <v>441</v>
      </c>
      <c r="R518" s="91">
        <v>1028</v>
      </c>
      <c r="S518" s="89" t="s">
        <v>17</v>
      </c>
      <c r="T518" s="89" t="s">
        <v>525</v>
      </c>
      <c r="U518" s="89" t="s">
        <v>741</v>
      </c>
      <c r="V518" s="89">
        <v>93</v>
      </c>
      <c r="W518" s="89" t="s">
        <v>742</v>
      </c>
      <c r="X518" s="41">
        <v>130990</v>
      </c>
      <c r="Y518" s="41">
        <v>130990</v>
      </c>
      <c r="Z518" s="57" t="s">
        <v>37</v>
      </c>
      <c r="AA518" s="41" t="s">
        <v>20</v>
      </c>
      <c r="AB518" s="41" t="s">
        <v>21</v>
      </c>
      <c r="AC518" s="92">
        <v>4841</v>
      </c>
      <c r="AD518" s="63">
        <v>1930</v>
      </c>
      <c r="AE518" s="41"/>
      <c r="AF518" s="2">
        <v>23482.31</v>
      </c>
      <c r="AG518" s="61" t="s">
        <v>1213</v>
      </c>
      <c r="AH518" s="49" t="s">
        <v>1204</v>
      </c>
      <c r="AI518" s="62" t="s">
        <v>1215</v>
      </c>
    </row>
    <row r="519" spans="1:35" ht="75" customHeight="1" x14ac:dyDescent="0.3">
      <c r="A519" s="80">
        <v>420</v>
      </c>
      <c r="B519" s="91">
        <v>1030</v>
      </c>
      <c r="C519" s="89" t="s">
        <v>17</v>
      </c>
      <c r="D519" s="89" t="s">
        <v>525</v>
      </c>
      <c r="E519" s="89" t="s">
        <v>743</v>
      </c>
      <c r="F519" s="89">
        <v>93</v>
      </c>
      <c r="G519" s="89" t="s">
        <v>744</v>
      </c>
      <c r="H519" s="89">
        <v>2680</v>
      </c>
      <c r="I519" s="89">
        <v>108142</v>
      </c>
      <c r="J519" s="91">
        <v>39320</v>
      </c>
      <c r="K519" s="89" t="s">
        <v>20</v>
      </c>
      <c r="L519" s="89" t="s">
        <v>21</v>
      </c>
      <c r="M519" s="92">
        <v>1516</v>
      </c>
      <c r="N519" s="92">
        <v>104</v>
      </c>
      <c r="O519" s="90" t="s">
        <v>19</v>
      </c>
      <c r="P519" s="92">
        <v>1255.8</v>
      </c>
      <c r="Q519" s="80">
        <v>442</v>
      </c>
      <c r="R519" s="91">
        <v>1030</v>
      </c>
      <c r="S519" s="89" t="s">
        <v>17</v>
      </c>
      <c r="T519" s="89" t="s">
        <v>525</v>
      </c>
      <c r="U519" s="41" t="s">
        <v>1333</v>
      </c>
      <c r="V519" s="40" t="s">
        <v>1052</v>
      </c>
      <c r="W519" s="41" t="s">
        <v>744</v>
      </c>
      <c r="X519" s="41">
        <v>130989</v>
      </c>
      <c r="Y519" s="41">
        <v>130989</v>
      </c>
      <c r="Z519" s="57" t="s">
        <v>37</v>
      </c>
      <c r="AA519" s="64" t="s">
        <v>20</v>
      </c>
      <c r="AB519" s="41" t="s">
        <v>21</v>
      </c>
      <c r="AC519" s="92">
        <v>1516</v>
      </c>
      <c r="AD519" s="63">
        <v>101</v>
      </c>
      <c r="AE519" s="41"/>
      <c r="AF519" s="2">
        <v>1228.8699999999999</v>
      </c>
      <c r="AG519" s="61" t="s">
        <v>1213</v>
      </c>
      <c r="AH519" s="49" t="s">
        <v>1204</v>
      </c>
      <c r="AI519" s="62" t="s">
        <v>1215</v>
      </c>
    </row>
    <row r="520" spans="1:35" ht="75" customHeight="1" x14ac:dyDescent="0.3">
      <c r="A520" s="80">
        <v>421</v>
      </c>
      <c r="B520" s="91">
        <v>1031</v>
      </c>
      <c r="C520" s="89" t="s">
        <v>17</v>
      </c>
      <c r="D520" s="89" t="s">
        <v>525</v>
      </c>
      <c r="E520" s="89" t="s">
        <v>745</v>
      </c>
      <c r="F520" s="89">
        <v>93</v>
      </c>
      <c r="G520" s="89" t="s">
        <v>746</v>
      </c>
      <c r="H520" s="90" t="s">
        <v>19</v>
      </c>
      <c r="I520" s="90" t="s">
        <v>19</v>
      </c>
      <c r="J520" s="91">
        <v>63456</v>
      </c>
      <c r="K520" s="89" t="s">
        <v>20</v>
      </c>
      <c r="L520" s="89" t="s">
        <v>21</v>
      </c>
      <c r="M520" s="92">
        <v>6434</v>
      </c>
      <c r="N520" s="92">
        <v>2426</v>
      </c>
      <c r="O520" s="90" t="s">
        <v>19</v>
      </c>
      <c r="P520" s="92">
        <v>29293.95</v>
      </c>
      <c r="Q520" s="80">
        <v>443</v>
      </c>
      <c r="R520" s="91">
        <v>1031</v>
      </c>
      <c r="S520" s="89" t="s">
        <v>17</v>
      </c>
      <c r="T520" s="89" t="s">
        <v>525</v>
      </c>
      <c r="U520" s="89" t="s">
        <v>1334</v>
      </c>
      <c r="V520" s="89">
        <v>93</v>
      </c>
      <c r="W520" s="89" t="s">
        <v>746</v>
      </c>
      <c r="X520" s="41">
        <v>130988</v>
      </c>
      <c r="Y520" s="41">
        <v>130988</v>
      </c>
      <c r="Z520" s="57" t="s">
        <v>37</v>
      </c>
      <c r="AA520" s="41" t="s">
        <v>20</v>
      </c>
      <c r="AB520" s="41" t="s">
        <v>21</v>
      </c>
      <c r="AC520" s="92">
        <v>6400</v>
      </c>
      <c r="AD520" s="63">
        <v>2417</v>
      </c>
      <c r="AE520" s="41"/>
      <c r="AF520" s="2">
        <v>29407.64</v>
      </c>
      <c r="AG520" s="61" t="s">
        <v>1213</v>
      </c>
      <c r="AH520" s="49" t="s">
        <v>1204</v>
      </c>
      <c r="AI520" s="62" t="s">
        <v>1215</v>
      </c>
    </row>
    <row r="521" spans="1:35" ht="75" customHeight="1" x14ac:dyDescent="0.3">
      <c r="A521" s="80">
        <v>422</v>
      </c>
      <c r="B521" s="91">
        <v>1032</v>
      </c>
      <c r="C521" s="89" t="s">
        <v>17</v>
      </c>
      <c r="D521" s="89" t="s">
        <v>525</v>
      </c>
      <c r="E521" s="89" t="s">
        <v>745</v>
      </c>
      <c r="F521" s="89">
        <v>93</v>
      </c>
      <c r="G521" s="89" t="s">
        <v>746</v>
      </c>
      <c r="H521" s="90" t="s">
        <v>19</v>
      </c>
      <c r="I521" s="90" t="s">
        <v>19</v>
      </c>
      <c r="J521" s="91">
        <v>63456</v>
      </c>
      <c r="K521" s="89" t="s">
        <v>20</v>
      </c>
      <c r="L521" s="89" t="s">
        <v>21</v>
      </c>
      <c r="M521" s="92">
        <v>6434</v>
      </c>
      <c r="N521" s="92">
        <v>427</v>
      </c>
      <c r="O521" s="90" t="s">
        <v>19</v>
      </c>
      <c r="P521" s="92">
        <v>5156.03</v>
      </c>
      <c r="Q521" s="80">
        <v>444</v>
      </c>
      <c r="R521" s="91">
        <v>1032</v>
      </c>
      <c r="S521" s="89" t="s">
        <v>17</v>
      </c>
      <c r="T521" s="89" t="s">
        <v>525</v>
      </c>
      <c r="U521" s="89" t="s">
        <v>1334</v>
      </c>
      <c r="V521" s="89">
        <v>93</v>
      </c>
      <c r="W521" s="89" t="s">
        <v>746</v>
      </c>
      <c r="X521" s="41">
        <v>130988</v>
      </c>
      <c r="Y521" s="41">
        <v>130988</v>
      </c>
      <c r="Z521" s="57" t="s">
        <v>37</v>
      </c>
      <c r="AA521" s="41" t="s">
        <v>20</v>
      </c>
      <c r="AB521" s="41" t="s">
        <v>21</v>
      </c>
      <c r="AC521" s="92">
        <v>6400</v>
      </c>
      <c r="AD521" s="63">
        <v>410</v>
      </c>
      <c r="AE521" s="41"/>
      <c r="AF521" s="2">
        <v>4988.47</v>
      </c>
      <c r="AG521" s="61" t="s">
        <v>1213</v>
      </c>
      <c r="AH521" s="49" t="s">
        <v>1204</v>
      </c>
      <c r="AI521" s="62" t="s">
        <v>1215</v>
      </c>
    </row>
    <row r="522" spans="1:35" ht="75" customHeight="1" x14ac:dyDescent="0.3">
      <c r="A522" s="80">
        <v>423</v>
      </c>
      <c r="B522" s="91">
        <v>1033</v>
      </c>
      <c r="C522" s="89" t="s">
        <v>17</v>
      </c>
      <c r="D522" s="89" t="s">
        <v>525</v>
      </c>
      <c r="E522" s="89" t="s">
        <v>747</v>
      </c>
      <c r="F522" s="89">
        <v>93</v>
      </c>
      <c r="G522" s="89" t="s">
        <v>748</v>
      </c>
      <c r="H522" s="90" t="s">
        <v>19</v>
      </c>
      <c r="I522" s="90" t="s">
        <v>19</v>
      </c>
      <c r="J522" s="91">
        <v>34680</v>
      </c>
      <c r="K522" s="89" t="s">
        <v>20</v>
      </c>
      <c r="L522" s="89" t="s">
        <v>21</v>
      </c>
      <c r="M522" s="92">
        <v>4791</v>
      </c>
      <c r="N522" s="92">
        <v>1822</v>
      </c>
      <c r="O522" s="90" t="s">
        <v>19</v>
      </c>
      <c r="P522" s="92">
        <v>22000.65</v>
      </c>
      <c r="Q522" s="80">
        <v>445</v>
      </c>
      <c r="R522" s="91">
        <v>1033</v>
      </c>
      <c r="S522" s="89" t="s">
        <v>17</v>
      </c>
      <c r="T522" s="89" t="s">
        <v>525</v>
      </c>
      <c r="U522" s="41" t="s">
        <v>747</v>
      </c>
      <c r="V522" s="40" t="s">
        <v>1052</v>
      </c>
      <c r="W522" s="41" t="s">
        <v>748</v>
      </c>
      <c r="X522" s="41">
        <v>130987</v>
      </c>
      <c r="Y522" s="41">
        <v>130987</v>
      </c>
      <c r="Z522" s="57" t="s">
        <v>37</v>
      </c>
      <c r="AA522" s="64" t="s">
        <v>20</v>
      </c>
      <c r="AB522" s="41" t="s">
        <v>21</v>
      </c>
      <c r="AC522" s="92">
        <v>4864</v>
      </c>
      <c r="AD522" s="63">
        <v>1854</v>
      </c>
      <c r="AE522" s="41"/>
      <c r="AF522" s="2">
        <v>22557.62</v>
      </c>
      <c r="AG522" s="61" t="s">
        <v>1213</v>
      </c>
      <c r="AH522" s="49" t="s">
        <v>1204</v>
      </c>
      <c r="AI522" s="62" t="s">
        <v>1215</v>
      </c>
    </row>
    <row r="523" spans="1:35" ht="60" customHeight="1" x14ac:dyDescent="0.3">
      <c r="A523" s="342">
        <v>424</v>
      </c>
      <c r="B523" s="344">
        <v>1034</v>
      </c>
      <c r="C523" s="344" t="s">
        <v>17</v>
      </c>
      <c r="D523" s="344" t="s">
        <v>525</v>
      </c>
      <c r="E523" s="344" t="s">
        <v>747</v>
      </c>
      <c r="F523" s="344">
        <v>93</v>
      </c>
      <c r="G523" s="344" t="s">
        <v>748</v>
      </c>
      <c r="H523" s="344" t="s">
        <v>19</v>
      </c>
      <c r="I523" s="344" t="s">
        <v>19</v>
      </c>
      <c r="J523" s="367">
        <v>34680</v>
      </c>
      <c r="K523" s="344" t="s">
        <v>20</v>
      </c>
      <c r="L523" s="344" t="s">
        <v>21</v>
      </c>
      <c r="M523" s="344">
        <v>4791</v>
      </c>
      <c r="N523" s="356">
        <v>302</v>
      </c>
      <c r="O523" s="344" t="s">
        <v>19</v>
      </c>
      <c r="P523" s="356">
        <v>3646.65</v>
      </c>
      <c r="Q523" s="342">
        <v>446</v>
      </c>
      <c r="R523" s="344">
        <v>1034</v>
      </c>
      <c r="S523" s="344" t="s">
        <v>17</v>
      </c>
      <c r="T523" s="344" t="s">
        <v>525</v>
      </c>
      <c r="U523" s="344" t="s">
        <v>747</v>
      </c>
      <c r="V523" s="344" t="s">
        <v>1052</v>
      </c>
      <c r="W523" s="344" t="s">
        <v>748</v>
      </c>
      <c r="X523" s="344">
        <v>130987</v>
      </c>
      <c r="Y523" s="344">
        <v>130987</v>
      </c>
      <c r="Z523" s="344" t="s">
        <v>37</v>
      </c>
      <c r="AA523" s="344" t="s">
        <v>20</v>
      </c>
      <c r="AB523" s="68" t="s">
        <v>38</v>
      </c>
      <c r="AC523" s="356">
        <v>4791</v>
      </c>
      <c r="AD523" s="63">
        <v>4</v>
      </c>
      <c r="AE523" s="41"/>
      <c r="AF523" s="2">
        <v>219.14</v>
      </c>
      <c r="AG523" s="61" t="s">
        <v>1213</v>
      </c>
      <c r="AH523" s="335" t="s">
        <v>1203</v>
      </c>
      <c r="AI523" s="336" t="s">
        <v>1216</v>
      </c>
    </row>
    <row r="524" spans="1:35" ht="57.6" x14ac:dyDescent="0.3">
      <c r="A524" s="342"/>
      <c r="B524" s="344"/>
      <c r="C524" s="344"/>
      <c r="D524" s="344"/>
      <c r="E524" s="344"/>
      <c r="F524" s="344"/>
      <c r="G524" s="344"/>
      <c r="H524" s="344"/>
      <c r="I524" s="344"/>
      <c r="J524" s="367"/>
      <c r="K524" s="344"/>
      <c r="L524" s="344"/>
      <c r="M524" s="344"/>
      <c r="N524" s="356"/>
      <c r="O524" s="344"/>
      <c r="P524" s="356"/>
      <c r="Q524" s="342"/>
      <c r="R524" s="344"/>
      <c r="S524" s="344"/>
      <c r="T524" s="344"/>
      <c r="U524" s="344"/>
      <c r="V524" s="344"/>
      <c r="W524" s="344"/>
      <c r="X524" s="344"/>
      <c r="Y524" s="344"/>
      <c r="Z524" s="344"/>
      <c r="AA524" s="344"/>
      <c r="AB524" s="68" t="s">
        <v>21</v>
      </c>
      <c r="AC524" s="356"/>
      <c r="AD524" s="63">
        <v>291</v>
      </c>
      <c r="AE524" s="41"/>
      <c r="AF524" s="2">
        <v>3540.6</v>
      </c>
      <c r="AG524" s="61" t="s">
        <v>1213</v>
      </c>
      <c r="AH524" s="335"/>
      <c r="AI524" s="336"/>
    </row>
    <row r="525" spans="1:35" ht="75" customHeight="1" x14ac:dyDescent="0.3">
      <c r="A525" s="80">
        <v>425</v>
      </c>
      <c r="B525" s="91">
        <v>1035</v>
      </c>
      <c r="C525" s="89" t="s">
        <v>17</v>
      </c>
      <c r="D525" s="89" t="s">
        <v>525</v>
      </c>
      <c r="E525" s="89" t="s">
        <v>749</v>
      </c>
      <c r="F525" s="89">
        <v>93</v>
      </c>
      <c r="G525" s="89" t="s">
        <v>750</v>
      </c>
      <c r="H525" s="89">
        <v>1871</v>
      </c>
      <c r="I525" s="89">
        <v>125806</v>
      </c>
      <c r="J525" s="91">
        <v>34681</v>
      </c>
      <c r="K525" s="89" t="s">
        <v>20</v>
      </c>
      <c r="L525" s="89" t="s">
        <v>21</v>
      </c>
      <c r="M525" s="92">
        <v>4862</v>
      </c>
      <c r="N525" s="92">
        <v>1858</v>
      </c>
      <c r="O525" s="90" t="s">
        <v>19</v>
      </c>
      <c r="P525" s="92">
        <v>22435.35</v>
      </c>
      <c r="Q525" s="80">
        <v>447</v>
      </c>
      <c r="R525" s="91">
        <v>1035</v>
      </c>
      <c r="S525" s="89" t="s">
        <v>17</v>
      </c>
      <c r="T525" s="89" t="s">
        <v>525</v>
      </c>
      <c r="U525" s="41" t="s">
        <v>751</v>
      </c>
      <c r="V525" s="40">
        <v>93</v>
      </c>
      <c r="W525" s="41" t="s">
        <v>752</v>
      </c>
      <c r="X525" s="41">
        <v>130986</v>
      </c>
      <c r="Y525" s="41">
        <v>130986</v>
      </c>
      <c r="Z525" s="41" t="s">
        <v>37</v>
      </c>
      <c r="AA525" s="64" t="s">
        <v>20</v>
      </c>
      <c r="AB525" s="41" t="s">
        <v>21</v>
      </c>
      <c r="AC525" s="92">
        <v>4862</v>
      </c>
      <c r="AD525" s="63">
        <v>1864</v>
      </c>
      <c r="AE525" s="41" t="s">
        <v>19</v>
      </c>
      <c r="AF525" s="2">
        <v>22679.29</v>
      </c>
      <c r="AG525" s="61" t="s">
        <v>1213</v>
      </c>
      <c r="AH525" s="49" t="s">
        <v>1204</v>
      </c>
      <c r="AI525" s="62" t="s">
        <v>1215</v>
      </c>
    </row>
    <row r="526" spans="1:35" ht="86.4" x14ac:dyDescent="0.3">
      <c r="A526" s="80">
        <v>426</v>
      </c>
      <c r="B526" s="91">
        <v>1036</v>
      </c>
      <c r="C526" s="89" t="s">
        <v>17</v>
      </c>
      <c r="D526" s="89" t="s">
        <v>525</v>
      </c>
      <c r="E526" s="89" t="s">
        <v>749</v>
      </c>
      <c r="F526" s="89">
        <v>93</v>
      </c>
      <c r="G526" s="89" t="s">
        <v>750</v>
      </c>
      <c r="H526" s="89">
        <v>1871</v>
      </c>
      <c r="I526" s="89">
        <v>125806</v>
      </c>
      <c r="J526" s="91">
        <v>34681</v>
      </c>
      <c r="K526" s="89" t="s">
        <v>20</v>
      </c>
      <c r="L526" s="89" t="s">
        <v>21</v>
      </c>
      <c r="M526" s="92">
        <v>4862</v>
      </c>
      <c r="N526" s="92">
        <v>285</v>
      </c>
      <c r="O526" s="90" t="s">
        <v>19</v>
      </c>
      <c r="P526" s="92">
        <v>3441.38</v>
      </c>
      <c r="Q526" s="80">
        <v>448</v>
      </c>
      <c r="R526" s="91">
        <v>1036</v>
      </c>
      <c r="S526" s="89" t="s">
        <v>17</v>
      </c>
      <c r="T526" s="89" t="s">
        <v>525</v>
      </c>
      <c r="U526" s="41" t="s">
        <v>751</v>
      </c>
      <c r="V526" s="40">
        <v>93</v>
      </c>
      <c r="W526" s="41" t="s">
        <v>752</v>
      </c>
      <c r="X526" s="41">
        <v>130986</v>
      </c>
      <c r="Y526" s="41">
        <v>130986</v>
      </c>
      <c r="Z526" s="41" t="s">
        <v>37</v>
      </c>
      <c r="AA526" s="64" t="s">
        <v>20</v>
      </c>
      <c r="AB526" s="68" t="s">
        <v>38</v>
      </c>
      <c r="AC526" s="92">
        <v>4862</v>
      </c>
      <c r="AD526" s="63">
        <v>274</v>
      </c>
      <c r="AE526" s="41" t="s">
        <v>19</v>
      </c>
      <c r="AF526" s="2">
        <v>15011.36</v>
      </c>
      <c r="AG526" s="61" t="s">
        <v>1213</v>
      </c>
      <c r="AH526" s="49" t="s">
        <v>1203</v>
      </c>
      <c r="AI526" s="62" t="s">
        <v>1216</v>
      </c>
    </row>
    <row r="527" spans="1:35" ht="75" customHeight="1" x14ac:dyDescent="0.3">
      <c r="A527" s="80">
        <v>427</v>
      </c>
      <c r="B527" s="91">
        <v>1037</v>
      </c>
      <c r="C527" s="89" t="s">
        <v>17</v>
      </c>
      <c r="D527" s="89" t="s">
        <v>525</v>
      </c>
      <c r="E527" s="89" t="s">
        <v>753</v>
      </c>
      <c r="F527" s="89">
        <v>93</v>
      </c>
      <c r="G527" s="89" t="s">
        <v>754</v>
      </c>
      <c r="H527" s="90" t="s">
        <v>19</v>
      </c>
      <c r="I527" s="90" t="s">
        <v>19</v>
      </c>
      <c r="J527" s="91">
        <v>31274</v>
      </c>
      <c r="K527" s="89" t="s">
        <v>20</v>
      </c>
      <c r="L527" s="89" t="s">
        <v>21</v>
      </c>
      <c r="M527" s="92">
        <v>4809</v>
      </c>
      <c r="N527" s="92">
        <v>1654</v>
      </c>
      <c r="O527" s="90" t="s">
        <v>19</v>
      </c>
      <c r="P527" s="92">
        <v>19972.05</v>
      </c>
      <c r="Q527" s="80">
        <v>449</v>
      </c>
      <c r="R527" s="91">
        <v>1037</v>
      </c>
      <c r="S527" s="89" t="s">
        <v>17</v>
      </c>
      <c r="T527" s="89" t="s">
        <v>525</v>
      </c>
      <c r="U527" s="41" t="s">
        <v>755</v>
      </c>
      <c r="V527" s="40">
        <v>93</v>
      </c>
      <c r="W527" s="41" t="s">
        <v>756</v>
      </c>
      <c r="X527" s="41">
        <v>130985</v>
      </c>
      <c r="Y527" s="41">
        <v>130985</v>
      </c>
      <c r="Z527" s="41" t="s">
        <v>37</v>
      </c>
      <c r="AA527" s="64" t="s">
        <v>20</v>
      </c>
      <c r="AB527" s="41" t="s">
        <v>21</v>
      </c>
      <c r="AC527" s="92">
        <v>4796</v>
      </c>
      <c r="AD527" s="63">
        <v>1579</v>
      </c>
      <c r="AE527" s="41" t="s">
        <v>19</v>
      </c>
      <c r="AF527" s="2">
        <v>19211.689999999999</v>
      </c>
      <c r="AG527" s="61" t="s">
        <v>1213</v>
      </c>
      <c r="AH527" s="49" t="s">
        <v>1204</v>
      </c>
      <c r="AI527" s="62" t="s">
        <v>1215</v>
      </c>
    </row>
    <row r="528" spans="1:35" ht="86.4" x14ac:dyDescent="0.3">
      <c r="A528" s="80">
        <v>428</v>
      </c>
      <c r="B528" s="91">
        <v>1038</v>
      </c>
      <c r="C528" s="89" t="s">
        <v>17</v>
      </c>
      <c r="D528" s="89" t="s">
        <v>525</v>
      </c>
      <c r="E528" s="89" t="s">
        <v>753</v>
      </c>
      <c r="F528" s="89">
        <v>93</v>
      </c>
      <c r="G528" s="89" t="s">
        <v>754</v>
      </c>
      <c r="H528" s="90" t="s">
        <v>19</v>
      </c>
      <c r="I528" s="90" t="s">
        <v>19</v>
      </c>
      <c r="J528" s="91">
        <v>31274</v>
      </c>
      <c r="K528" s="89" t="s">
        <v>20</v>
      </c>
      <c r="L528" s="89" t="s">
        <v>21</v>
      </c>
      <c r="M528" s="92">
        <v>4809</v>
      </c>
      <c r="N528" s="92">
        <v>263</v>
      </c>
      <c r="O528" s="90" t="s">
        <v>19</v>
      </c>
      <c r="P528" s="92">
        <v>3175.73</v>
      </c>
      <c r="Q528" s="80">
        <v>450</v>
      </c>
      <c r="R528" s="91">
        <v>1038</v>
      </c>
      <c r="S528" s="89" t="s">
        <v>17</v>
      </c>
      <c r="T528" s="89" t="s">
        <v>525</v>
      </c>
      <c r="U528" s="41" t="s">
        <v>755</v>
      </c>
      <c r="V528" s="40">
        <v>93</v>
      </c>
      <c r="W528" s="41" t="s">
        <v>756</v>
      </c>
      <c r="X528" s="41">
        <v>130985</v>
      </c>
      <c r="Y528" s="41">
        <v>130985</v>
      </c>
      <c r="Z528" s="41" t="s">
        <v>37</v>
      </c>
      <c r="AA528" s="64" t="s">
        <v>20</v>
      </c>
      <c r="AB528" s="68" t="s">
        <v>38</v>
      </c>
      <c r="AC528" s="92">
        <v>4796</v>
      </c>
      <c r="AD528" s="63">
        <v>252</v>
      </c>
      <c r="AE528" s="41" t="s">
        <v>19</v>
      </c>
      <c r="AF528" s="2">
        <v>13806.07</v>
      </c>
      <c r="AG528" s="61" t="s">
        <v>1213</v>
      </c>
      <c r="AH528" s="49" t="s">
        <v>1203</v>
      </c>
      <c r="AI528" s="62" t="s">
        <v>1216</v>
      </c>
    </row>
    <row r="529" spans="1:70" ht="75" customHeight="1" x14ac:dyDescent="0.3">
      <c r="A529" s="80">
        <v>429</v>
      </c>
      <c r="B529" s="91">
        <v>1039</v>
      </c>
      <c r="C529" s="89" t="s">
        <v>17</v>
      </c>
      <c r="D529" s="89" t="s">
        <v>525</v>
      </c>
      <c r="E529" s="89" t="s">
        <v>757</v>
      </c>
      <c r="F529" s="89">
        <v>93</v>
      </c>
      <c r="G529" s="89" t="s">
        <v>758</v>
      </c>
      <c r="H529" s="90" t="s">
        <v>19</v>
      </c>
      <c r="I529" s="90" t="s">
        <v>19</v>
      </c>
      <c r="J529" s="91">
        <v>28477</v>
      </c>
      <c r="K529" s="89" t="s">
        <v>20</v>
      </c>
      <c r="L529" s="89" t="s">
        <v>21</v>
      </c>
      <c r="M529" s="92">
        <v>2390</v>
      </c>
      <c r="N529" s="92">
        <v>603</v>
      </c>
      <c r="O529" s="90" t="s">
        <v>19</v>
      </c>
      <c r="P529" s="92">
        <v>7281.23</v>
      </c>
      <c r="Q529" s="80">
        <v>451</v>
      </c>
      <c r="R529" s="91">
        <v>1039</v>
      </c>
      <c r="S529" s="89" t="s">
        <v>17</v>
      </c>
      <c r="T529" s="89" t="s">
        <v>525</v>
      </c>
      <c r="U529" s="41" t="s">
        <v>759</v>
      </c>
      <c r="V529" s="40">
        <v>93</v>
      </c>
      <c r="W529" s="41" t="s">
        <v>760</v>
      </c>
      <c r="X529" s="41">
        <v>130984</v>
      </c>
      <c r="Y529" s="41">
        <v>130984</v>
      </c>
      <c r="Z529" s="41" t="s">
        <v>37</v>
      </c>
      <c r="AA529" s="64" t="s">
        <v>20</v>
      </c>
      <c r="AB529" s="41" t="s">
        <v>21</v>
      </c>
      <c r="AC529" s="92">
        <v>2394</v>
      </c>
      <c r="AD529" s="63">
        <v>544</v>
      </c>
      <c r="AE529" s="41" t="s">
        <v>19</v>
      </c>
      <c r="AF529" s="2">
        <v>6618.85</v>
      </c>
      <c r="AG529" s="61" t="s">
        <v>1213</v>
      </c>
      <c r="AH529" s="49" t="s">
        <v>1205</v>
      </c>
      <c r="AI529" s="62" t="s">
        <v>1215</v>
      </c>
    </row>
    <row r="530" spans="1:70" ht="86.4" x14ac:dyDescent="0.3">
      <c r="A530" s="80">
        <v>430</v>
      </c>
      <c r="B530" s="91">
        <v>1040</v>
      </c>
      <c r="C530" s="89" t="s">
        <v>17</v>
      </c>
      <c r="D530" s="89" t="s">
        <v>525</v>
      </c>
      <c r="E530" s="89" t="s">
        <v>757</v>
      </c>
      <c r="F530" s="89">
        <v>93</v>
      </c>
      <c r="G530" s="89" t="s">
        <v>758</v>
      </c>
      <c r="H530" s="90" t="s">
        <v>19</v>
      </c>
      <c r="I530" s="90" t="s">
        <v>19</v>
      </c>
      <c r="J530" s="91">
        <v>28477</v>
      </c>
      <c r="K530" s="89" t="s">
        <v>20</v>
      </c>
      <c r="L530" s="89" t="s">
        <v>21</v>
      </c>
      <c r="M530" s="92">
        <v>2390</v>
      </c>
      <c r="N530" s="92">
        <v>119</v>
      </c>
      <c r="O530" s="90" t="s">
        <v>19</v>
      </c>
      <c r="P530" s="92">
        <v>1436.93</v>
      </c>
      <c r="Q530" s="80">
        <v>452</v>
      </c>
      <c r="R530" s="91">
        <v>1040</v>
      </c>
      <c r="S530" s="89" t="s">
        <v>17</v>
      </c>
      <c r="T530" s="89" t="s">
        <v>525</v>
      </c>
      <c r="U530" s="41" t="s">
        <v>759</v>
      </c>
      <c r="V530" s="40">
        <v>93</v>
      </c>
      <c r="W530" s="41" t="s">
        <v>760</v>
      </c>
      <c r="X530" s="41">
        <v>130984</v>
      </c>
      <c r="Y530" s="41">
        <v>130984</v>
      </c>
      <c r="Z530" s="41" t="s">
        <v>37</v>
      </c>
      <c r="AA530" s="64" t="s">
        <v>20</v>
      </c>
      <c r="AB530" s="68" t="s">
        <v>38</v>
      </c>
      <c r="AC530" s="92">
        <v>2394</v>
      </c>
      <c r="AD530" s="63">
        <v>120</v>
      </c>
      <c r="AE530" s="41" t="s">
        <v>19</v>
      </c>
      <c r="AF530" s="2">
        <v>6574.32</v>
      </c>
      <c r="AG530" s="61" t="s">
        <v>1213</v>
      </c>
      <c r="AH530" s="49" t="s">
        <v>1208</v>
      </c>
      <c r="AI530" s="62" t="s">
        <v>1216</v>
      </c>
    </row>
    <row r="531" spans="1:70" s="99" customFormat="1" ht="86.4" x14ac:dyDescent="0.3">
      <c r="A531" s="80">
        <v>431</v>
      </c>
      <c r="B531" s="91">
        <v>1041</v>
      </c>
      <c r="C531" s="89" t="s">
        <v>17</v>
      </c>
      <c r="D531" s="89" t="s">
        <v>525</v>
      </c>
      <c r="E531" s="89" t="s">
        <v>761</v>
      </c>
      <c r="F531" s="89">
        <v>93</v>
      </c>
      <c r="G531" s="89" t="s">
        <v>762</v>
      </c>
      <c r="H531" s="90" t="s">
        <v>19</v>
      </c>
      <c r="I531" s="90" t="s">
        <v>19</v>
      </c>
      <c r="J531" s="91">
        <v>19042</v>
      </c>
      <c r="K531" s="89" t="s">
        <v>20</v>
      </c>
      <c r="L531" s="89" t="s">
        <v>21</v>
      </c>
      <c r="M531" s="92">
        <v>2390</v>
      </c>
      <c r="N531" s="92">
        <v>394</v>
      </c>
      <c r="O531" s="90" t="s">
        <v>19</v>
      </c>
      <c r="P531" s="92">
        <v>4757.55</v>
      </c>
      <c r="Q531" s="80">
        <v>453</v>
      </c>
      <c r="R531" s="91">
        <v>1041</v>
      </c>
      <c r="S531" s="89" t="s">
        <v>17</v>
      </c>
      <c r="T531" s="89" t="s">
        <v>525</v>
      </c>
      <c r="U531" s="89" t="s">
        <v>1032</v>
      </c>
      <c r="V531" s="89">
        <v>93</v>
      </c>
      <c r="W531" s="89" t="s">
        <v>758</v>
      </c>
      <c r="X531" s="41">
        <v>130983</v>
      </c>
      <c r="Y531" s="41">
        <v>130983</v>
      </c>
      <c r="Z531" s="41" t="s">
        <v>37</v>
      </c>
      <c r="AA531" s="89" t="s">
        <v>20</v>
      </c>
      <c r="AB531" s="68" t="s">
        <v>38</v>
      </c>
      <c r="AC531" s="92">
        <v>2396</v>
      </c>
      <c r="AD531" s="63">
        <v>115</v>
      </c>
      <c r="AE531" s="41"/>
      <c r="AF531" s="2">
        <v>6300.39</v>
      </c>
      <c r="AG531" s="61" t="s">
        <v>1213</v>
      </c>
      <c r="AH531" s="49" t="s">
        <v>1208</v>
      </c>
      <c r="AI531" s="62" t="s">
        <v>1216</v>
      </c>
      <c r="AJ531" s="30"/>
      <c r="AK531" s="30"/>
      <c r="AL531" s="30"/>
      <c r="AM531" s="30"/>
      <c r="AN531" s="30"/>
      <c r="AO531" s="30"/>
      <c r="AP531" s="30"/>
      <c r="AQ531" s="30"/>
      <c r="AR531" s="30"/>
      <c r="AS531" s="30"/>
      <c r="AT531" s="30"/>
      <c r="AU531" s="30"/>
      <c r="AV531" s="30"/>
      <c r="AW531" s="30"/>
      <c r="AX531" s="30"/>
      <c r="AY531" s="30"/>
      <c r="AZ531" s="30"/>
      <c r="BA531" s="30"/>
      <c r="BB531" s="30"/>
      <c r="BC531" s="30"/>
      <c r="BD531" s="30"/>
      <c r="BE531" s="30"/>
      <c r="BF531" s="30"/>
      <c r="BG531" s="30"/>
      <c r="BH531" s="30"/>
      <c r="BI531" s="30"/>
      <c r="BJ531" s="30"/>
      <c r="BK531" s="30"/>
      <c r="BL531" s="30"/>
      <c r="BM531" s="30"/>
      <c r="BN531" s="30"/>
      <c r="BO531" s="30"/>
      <c r="BP531" s="30"/>
      <c r="BQ531" s="30"/>
      <c r="BR531" s="30"/>
    </row>
    <row r="532" spans="1:70" ht="75" customHeight="1" x14ac:dyDescent="0.3">
      <c r="A532" s="80">
        <v>432</v>
      </c>
      <c r="B532" s="91">
        <v>1042</v>
      </c>
      <c r="C532" s="89" t="s">
        <v>17</v>
      </c>
      <c r="D532" s="89" t="s">
        <v>525</v>
      </c>
      <c r="E532" s="89" t="s">
        <v>761</v>
      </c>
      <c r="F532" s="89">
        <v>93</v>
      </c>
      <c r="G532" s="89" t="s">
        <v>762</v>
      </c>
      <c r="H532" s="90" t="s">
        <v>19</v>
      </c>
      <c r="I532" s="90" t="s">
        <v>19</v>
      </c>
      <c r="J532" s="91">
        <v>19042</v>
      </c>
      <c r="K532" s="89" t="s">
        <v>20</v>
      </c>
      <c r="L532" s="89" t="s">
        <v>21</v>
      </c>
      <c r="M532" s="92">
        <v>2390</v>
      </c>
      <c r="N532" s="92">
        <v>128</v>
      </c>
      <c r="O532" s="90" t="s">
        <v>19</v>
      </c>
      <c r="P532" s="92">
        <v>1545.6</v>
      </c>
      <c r="Q532" s="80">
        <v>454</v>
      </c>
      <c r="R532" s="91">
        <v>1042</v>
      </c>
      <c r="S532" s="89" t="s">
        <v>17</v>
      </c>
      <c r="T532" s="89" t="s">
        <v>525</v>
      </c>
      <c r="U532" s="89" t="s">
        <v>1032</v>
      </c>
      <c r="V532" s="89">
        <v>93</v>
      </c>
      <c r="W532" s="89" t="s">
        <v>758</v>
      </c>
      <c r="X532" s="41">
        <v>130983</v>
      </c>
      <c r="Y532" s="41">
        <v>130983</v>
      </c>
      <c r="Z532" s="41" t="s">
        <v>37</v>
      </c>
      <c r="AA532" s="89" t="s">
        <v>20</v>
      </c>
      <c r="AB532" s="41" t="s">
        <v>21</v>
      </c>
      <c r="AC532" s="92">
        <v>2396</v>
      </c>
      <c r="AD532" s="63">
        <v>378</v>
      </c>
      <c r="AE532" s="41"/>
      <c r="AF532" s="2">
        <v>4599.13</v>
      </c>
      <c r="AG532" s="61" t="s">
        <v>1213</v>
      </c>
      <c r="AH532" s="49" t="s">
        <v>1204</v>
      </c>
      <c r="AI532" s="62" t="s">
        <v>1215</v>
      </c>
    </row>
    <row r="533" spans="1:70" s="99" customFormat="1" ht="86.4" x14ac:dyDescent="0.3">
      <c r="A533" s="80">
        <v>433</v>
      </c>
      <c r="B533" s="91">
        <v>1043</v>
      </c>
      <c r="C533" s="89" t="s">
        <v>17</v>
      </c>
      <c r="D533" s="89" t="s">
        <v>525</v>
      </c>
      <c r="E533" s="89" t="s">
        <v>763</v>
      </c>
      <c r="F533" s="89">
        <v>93</v>
      </c>
      <c r="G533" s="89" t="s">
        <v>764</v>
      </c>
      <c r="H533" s="90" t="s">
        <v>19</v>
      </c>
      <c r="I533" s="90" t="s">
        <v>19</v>
      </c>
      <c r="J533" s="91">
        <v>42078</v>
      </c>
      <c r="K533" s="89" t="s">
        <v>20</v>
      </c>
      <c r="L533" s="89" t="s">
        <v>21</v>
      </c>
      <c r="M533" s="92">
        <v>4886</v>
      </c>
      <c r="N533" s="92">
        <v>320</v>
      </c>
      <c r="O533" s="90" t="s">
        <v>19</v>
      </c>
      <c r="P533" s="92">
        <v>3864</v>
      </c>
      <c r="Q533" s="80">
        <v>455</v>
      </c>
      <c r="R533" s="91">
        <v>1043</v>
      </c>
      <c r="S533" s="89" t="s">
        <v>17</v>
      </c>
      <c r="T533" s="89" t="s">
        <v>525</v>
      </c>
      <c r="U533" s="89" t="s">
        <v>1066</v>
      </c>
      <c r="V533" s="89">
        <v>93</v>
      </c>
      <c r="W533" s="89" t="s">
        <v>764</v>
      </c>
      <c r="X533" s="41">
        <v>130982</v>
      </c>
      <c r="Y533" s="41">
        <v>130982</v>
      </c>
      <c r="Z533" s="41" t="s">
        <v>37</v>
      </c>
      <c r="AA533" s="89" t="s">
        <v>20</v>
      </c>
      <c r="AB533" s="95" t="s">
        <v>38</v>
      </c>
      <c r="AC533" s="92">
        <v>4902</v>
      </c>
      <c r="AD533" s="63">
        <v>219</v>
      </c>
      <c r="AE533" s="41"/>
      <c r="AF533" s="2">
        <v>11998.13</v>
      </c>
      <c r="AG533" s="61" t="s">
        <v>1213</v>
      </c>
      <c r="AH533" s="49" t="s">
        <v>1208</v>
      </c>
      <c r="AI533" s="62" t="s">
        <v>1216</v>
      </c>
      <c r="AJ533" s="30"/>
      <c r="AK533" s="30"/>
      <c r="AL533" s="30"/>
      <c r="AM533" s="30"/>
      <c r="AN533" s="30"/>
      <c r="AO533" s="30"/>
      <c r="AP533" s="30"/>
      <c r="AQ533" s="30"/>
      <c r="AR533" s="30"/>
      <c r="AS533" s="30"/>
      <c r="AT533" s="30"/>
      <c r="AU533" s="30"/>
      <c r="AV533" s="30"/>
      <c r="AW533" s="30"/>
      <c r="AX533" s="30"/>
      <c r="AY533" s="30"/>
      <c r="AZ533" s="30"/>
      <c r="BA533" s="30"/>
      <c r="BB533" s="30"/>
      <c r="BC533" s="30"/>
      <c r="BD533" s="30"/>
      <c r="BE533" s="30"/>
      <c r="BF533" s="30"/>
      <c r="BG533" s="30"/>
      <c r="BH533" s="30"/>
      <c r="BI533" s="30"/>
      <c r="BJ533" s="30"/>
      <c r="BK533" s="30"/>
      <c r="BL533" s="30"/>
      <c r="BM533" s="30"/>
      <c r="BN533" s="30"/>
      <c r="BO533" s="30"/>
      <c r="BP533" s="30"/>
      <c r="BQ533" s="30"/>
      <c r="BR533" s="30"/>
    </row>
    <row r="534" spans="1:70" ht="75" customHeight="1" x14ac:dyDescent="0.3">
      <c r="A534" s="80">
        <v>434</v>
      </c>
      <c r="B534" s="91">
        <v>1044</v>
      </c>
      <c r="C534" s="89" t="s">
        <v>17</v>
      </c>
      <c r="D534" s="89" t="s">
        <v>525</v>
      </c>
      <c r="E534" s="89" t="s">
        <v>763</v>
      </c>
      <c r="F534" s="89">
        <v>93</v>
      </c>
      <c r="G534" s="89" t="s">
        <v>764</v>
      </c>
      <c r="H534" s="90" t="s">
        <v>19</v>
      </c>
      <c r="I534" s="90" t="s">
        <v>19</v>
      </c>
      <c r="J534" s="91">
        <v>42078</v>
      </c>
      <c r="K534" s="89" t="s">
        <v>20</v>
      </c>
      <c r="L534" s="89" t="s">
        <v>21</v>
      </c>
      <c r="M534" s="92">
        <v>4886</v>
      </c>
      <c r="N534" s="92">
        <v>233</v>
      </c>
      <c r="O534" s="90" t="s">
        <v>19</v>
      </c>
      <c r="P534" s="92">
        <v>2813.48</v>
      </c>
      <c r="Q534" s="80">
        <v>456</v>
      </c>
      <c r="R534" s="91">
        <v>1044</v>
      </c>
      <c r="S534" s="89" t="s">
        <v>17</v>
      </c>
      <c r="T534" s="89" t="s">
        <v>525</v>
      </c>
      <c r="U534" s="89" t="s">
        <v>1066</v>
      </c>
      <c r="V534" s="89">
        <v>93</v>
      </c>
      <c r="W534" s="89" t="s">
        <v>764</v>
      </c>
      <c r="X534" s="41">
        <v>130982</v>
      </c>
      <c r="Y534" s="41">
        <v>130982</v>
      </c>
      <c r="Z534" s="41" t="s">
        <v>37</v>
      </c>
      <c r="AA534" s="89" t="s">
        <v>20</v>
      </c>
      <c r="AB534" s="89" t="s">
        <v>21</v>
      </c>
      <c r="AC534" s="92">
        <v>4902</v>
      </c>
      <c r="AD534" s="63">
        <v>250</v>
      </c>
      <c r="AE534" s="41"/>
      <c r="AF534" s="2">
        <v>3041.75</v>
      </c>
      <c r="AG534" s="61" t="s">
        <v>1213</v>
      </c>
      <c r="AH534" s="49" t="s">
        <v>1204</v>
      </c>
      <c r="AI534" s="62" t="s">
        <v>1215</v>
      </c>
    </row>
    <row r="535" spans="1:70" s="99" customFormat="1" ht="86.4" x14ac:dyDescent="0.3">
      <c r="A535" s="80">
        <v>435</v>
      </c>
      <c r="B535" s="91">
        <v>1045</v>
      </c>
      <c r="C535" s="89" t="s">
        <v>17</v>
      </c>
      <c r="D535" s="89" t="s">
        <v>525</v>
      </c>
      <c r="E535" s="89" t="s">
        <v>765</v>
      </c>
      <c r="F535" s="89">
        <v>93</v>
      </c>
      <c r="G535" s="89" t="s">
        <v>766</v>
      </c>
      <c r="H535" s="90" t="s">
        <v>19</v>
      </c>
      <c r="I535" s="90" t="s">
        <v>19</v>
      </c>
      <c r="J535" s="91">
        <v>17533</v>
      </c>
      <c r="K535" s="89" t="s">
        <v>20</v>
      </c>
      <c r="L535" s="89" t="s">
        <v>21</v>
      </c>
      <c r="M535" s="92">
        <v>4539</v>
      </c>
      <c r="N535" s="92">
        <v>200</v>
      </c>
      <c r="O535" s="90" t="s">
        <v>19</v>
      </c>
      <c r="P535" s="92">
        <v>2415</v>
      </c>
      <c r="Q535" s="80">
        <v>457</v>
      </c>
      <c r="R535" s="91">
        <v>1045</v>
      </c>
      <c r="S535" s="89" t="s">
        <v>17</v>
      </c>
      <c r="T535" s="89" t="s">
        <v>525</v>
      </c>
      <c r="U535" s="89" t="s">
        <v>765</v>
      </c>
      <c r="V535" s="89">
        <v>93</v>
      </c>
      <c r="W535" s="89" t="s">
        <v>766</v>
      </c>
      <c r="X535" s="41">
        <v>130981</v>
      </c>
      <c r="Y535" s="41">
        <v>130981</v>
      </c>
      <c r="Z535" s="41" t="s">
        <v>37</v>
      </c>
      <c r="AA535" s="89" t="s">
        <v>20</v>
      </c>
      <c r="AB535" s="95" t="s">
        <v>38</v>
      </c>
      <c r="AC535" s="92">
        <v>4539</v>
      </c>
      <c r="AD535" s="63">
        <v>188</v>
      </c>
      <c r="AE535" s="41"/>
      <c r="AF535" s="2">
        <v>10299.77</v>
      </c>
      <c r="AG535" s="61" t="s">
        <v>1213</v>
      </c>
      <c r="AH535" s="49" t="s">
        <v>1208</v>
      </c>
      <c r="AI535" s="62" t="s">
        <v>1216</v>
      </c>
      <c r="AJ535" s="30"/>
      <c r="AK535" s="30"/>
      <c r="AL535" s="30"/>
      <c r="AM535" s="30"/>
      <c r="AN535" s="30"/>
      <c r="AO535" s="30"/>
      <c r="AP535" s="30"/>
      <c r="AQ535" s="30"/>
      <c r="AR535" s="30"/>
      <c r="AS535" s="30"/>
      <c r="AT535" s="30"/>
      <c r="AU535" s="30"/>
      <c r="AV535" s="30"/>
      <c r="AW535" s="30"/>
      <c r="AX535" s="30"/>
      <c r="AY535" s="30"/>
      <c r="AZ535" s="30"/>
      <c r="BA535" s="30"/>
      <c r="BB535" s="30"/>
      <c r="BC535" s="30"/>
      <c r="BD535" s="30"/>
      <c r="BE535" s="30"/>
      <c r="BF535" s="30"/>
      <c r="BG535" s="30"/>
      <c r="BH535" s="30"/>
      <c r="BI535" s="30"/>
      <c r="BJ535" s="30"/>
      <c r="BK535" s="30"/>
      <c r="BL535" s="30"/>
      <c r="BM535" s="30"/>
      <c r="BN535" s="30"/>
      <c r="BO535" s="30"/>
      <c r="BP535" s="30"/>
      <c r="BQ535" s="30"/>
      <c r="BR535" s="30"/>
    </row>
    <row r="536" spans="1:70" ht="86.4" x14ac:dyDescent="0.3">
      <c r="A536" s="80">
        <v>436</v>
      </c>
      <c r="B536" s="91">
        <v>1046</v>
      </c>
      <c r="C536" s="89" t="s">
        <v>17</v>
      </c>
      <c r="D536" s="89" t="s">
        <v>525</v>
      </c>
      <c r="E536" s="89" t="s">
        <v>767</v>
      </c>
      <c r="F536" s="89">
        <v>93</v>
      </c>
      <c r="G536" s="89" t="s">
        <v>768</v>
      </c>
      <c r="H536" s="90" t="s">
        <v>19</v>
      </c>
      <c r="I536" s="90" t="s">
        <v>19</v>
      </c>
      <c r="J536" s="91">
        <v>24401</v>
      </c>
      <c r="K536" s="89" t="s">
        <v>20</v>
      </c>
      <c r="L536" s="89" t="s">
        <v>21</v>
      </c>
      <c r="M536" s="92">
        <v>4760</v>
      </c>
      <c r="N536" s="92">
        <v>195</v>
      </c>
      <c r="O536" s="90" t="s">
        <v>19</v>
      </c>
      <c r="P536" s="92">
        <v>2354.63</v>
      </c>
      <c r="Q536" s="80">
        <v>458</v>
      </c>
      <c r="R536" s="91">
        <v>1046</v>
      </c>
      <c r="S536" s="89" t="s">
        <v>17</v>
      </c>
      <c r="T536" s="89" t="s">
        <v>525</v>
      </c>
      <c r="U536" s="41" t="s">
        <v>714</v>
      </c>
      <c r="V536" s="40">
        <v>93</v>
      </c>
      <c r="W536" s="41" t="s">
        <v>768</v>
      </c>
      <c r="X536" s="41">
        <v>130980</v>
      </c>
      <c r="Y536" s="41">
        <v>130980</v>
      </c>
      <c r="Z536" s="41" t="s">
        <v>37</v>
      </c>
      <c r="AA536" s="64" t="s">
        <v>20</v>
      </c>
      <c r="AB536" s="95" t="s">
        <v>38</v>
      </c>
      <c r="AC536" s="92">
        <v>4771</v>
      </c>
      <c r="AD536" s="63">
        <v>181</v>
      </c>
      <c r="AE536" s="41" t="s">
        <v>19</v>
      </c>
      <c r="AF536" s="2">
        <v>9916.27</v>
      </c>
      <c r="AG536" s="61" t="s">
        <v>1213</v>
      </c>
      <c r="AH536" s="49" t="s">
        <v>1208</v>
      </c>
      <c r="AI536" s="62" t="s">
        <v>1216</v>
      </c>
    </row>
    <row r="537" spans="1:70" ht="86.4" x14ac:dyDescent="0.3">
      <c r="A537" s="80">
        <v>437</v>
      </c>
      <c r="B537" s="91">
        <v>1047</v>
      </c>
      <c r="C537" s="89" t="s">
        <v>17</v>
      </c>
      <c r="D537" s="89" t="s">
        <v>525</v>
      </c>
      <c r="E537" s="89" t="s">
        <v>769</v>
      </c>
      <c r="F537" s="89">
        <v>93</v>
      </c>
      <c r="G537" s="89" t="s">
        <v>770</v>
      </c>
      <c r="H537" s="90" t="s">
        <v>19</v>
      </c>
      <c r="I537" s="90" t="s">
        <v>19</v>
      </c>
      <c r="J537" s="91">
        <v>38694</v>
      </c>
      <c r="K537" s="89" t="s">
        <v>20</v>
      </c>
      <c r="L537" s="89" t="s">
        <v>21</v>
      </c>
      <c r="M537" s="92">
        <v>4761</v>
      </c>
      <c r="N537" s="92">
        <v>173</v>
      </c>
      <c r="O537" s="90" t="s">
        <v>19</v>
      </c>
      <c r="P537" s="92">
        <v>2088.98</v>
      </c>
      <c r="Q537" s="80">
        <v>459</v>
      </c>
      <c r="R537" s="91">
        <v>1047</v>
      </c>
      <c r="S537" s="89" t="s">
        <v>17</v>
      </c>
      <c r="T537" s="89" t="s">
        <v>525</v>
      </c>
      <c r="U537" s="41" t="s">
        <v>1335</v>
      </c>
      <c r="V537" s="40">
        <v>93</v>
      </c>
      <c r="W537" s="41" t="s">
        <v>770</v>
      </c>
      <c r="X537" s="41">
        <v>130979</v>
      </c>
      <c r="Y537" s="41">
        <v>130979</v>
      </c>
      <c r="Z537" s="41" t="s">
        <v>37</v>
      </c>
      <c r="AA537" s="64" t="s">
        <v>20</v>
      </c>
      <c r="AB537" s="95" t="s">
        <v>38</v>
      </c>
      <c r="AC537" s="92">
        <v>4711</v>
      </c>
      <c r="AD537" s="63">
        <v>159</v>
      </c>
      <c r="AE537" s="41" t="s">
        <v>19</v>
      </c>
      <c r="AF537" s="2">
        <v>8710.9699999999993</v>
      </c>
      <c r="AG537" s="61" t="s">
        <v>1213</v>
      </c>
      <c r="AH537" s="49" t="s">
        <v>1208</v>
      </c>
      <c r="AI537" s="62" t="s">
        <v>1216</v>
      </c>
    </row>
    <row r="538" spans="1:70" ht="86.4" x14ac:dyDescent="0.3">
      <c r="A538" s="80">
        <v>438</v>
      </c>
      <c r="B538" s="91">
        <v>1048</v>
      </c>
      <c r="C538" s="89" t="s">
        <v>17</v>
      </c>
      <c r="D538" s="89" t="s">
        <v>525</v>
      </c>
      <c r="E538" s="89" t="s">
        <v>771</v>
      </c>
      <c r="F538" s="89">
        <v>93</v>
      </c>
      <c r="G538" s="89" t="s">
        <v>772</v>
      </c>
      <c r="H538" s="90" t="s">
        <v>19</v>
      </c>
      <c r="I538" s="90" t="s">
        <v>19</v>
      </c>
      <c r="J538" s="91">
        <v>30244</v>
      </c>
      <c r="K538" s="89" t="s">
        <v>20</v>
      </c>
      <c r="L538" s="89" t="s">
        <v>21</v>
      </c>
      <c r="M538" s="92">
        <v>4392</v>
      </c>
      <c r="N538" s="92">
        <v>145</v>
      </c>
      <c r="O538" s="90" t="s">
        <v>19</v>
      </c>
      <c r="P538" s="92">
        <v>1750.88</v>
      </c>
      <c r="Q538" s="80">
        <v>460</v>
      </c>
      <c r="R538" s="91">
        <v>1048</v>
      </c>
      <c r="S538" s="89" t="s">
        <v>17</v>
      </c>
      <c r="T538" s="89" t="s">
        <v>525</v>
      </c>
      <c r="U538" s="41" t="s">
        <v>1336</v>
      </c>
      <c r="V538" s="40">
        <v>93</v>
      </c>
      <c r="W538" s="41" t="s">
        <v>772</v>
      </c>
      <c r="X538" s="41">
        <v>130978</v>
      </c>
      <c r="Y538" s="41">
        <v>130978</v>
      </c>
      <c r="Z538" s="41" t="s">
        <v>37</v>
      </c>
      <c r="AA538" s="64" t="s">
        <v>20</v>
      </c>
      <c r="AB538" s="95" t="s">
        <v>38</v>
      </c>
      <c r="AC538" s="92">
        <v>4402</v>
      </c>
      <c r="AD538" s="63">
        <v>132</v>
      </c>
      <c r="AE538" s="41" t="s">
        <v>19</v>
      </c>
      <c r="AF538" s="2">
        <v>7231.75</v>
      </c>
      <c r="AG538" s="61" t="s">
        <v>1213</v>
      </c>
      <c r="AH538" s="49" t="s">
        <v>1208</v>
      </c>
      <c r="AI538" s="62" t="s">
        <v>1216</v>
      </c>
    </row>
    <row r="539" spans="1:70" ht="86.4" x14ac:dyDescent="0.3">
      <c r="A539" s="80">
        <v>439</v>
      </c>
      <c r="B539" s="91">
        <v>1049</v>
      </c>
      <c r="C539" s="89" t="s">
        <v>17</v>
      </c>
      <c r="D539" s="89" t="s">
        <v>525</v>
      </c>
      <c r="E539" s="89" t="s">
        <v>773</v>
      </c>
      <c r="F539" s="89">
        <v>93</v>
      </c>
      <c r="G539" s="89" t="s">
        <v>774</v>
      </c>
      <c r="H539" s="90" t="s">
        <v>19</v>
      </c>
      <c r="I539" s="90" t="s">
        <v>19</v>
      </c>
      <c r="J539" s="91">
        <v>17555</v>
      </c>
      <c r="K539" s="89" t="s">
        <v>20</v>
      </c>
      <c r="L539" s="89" t="s">
        <v>21</v>
      </c>
      <c r="M539" s="92">
        <v>6707</v>
      </c>
      <c r="N539" s="92">
        <v>199</v>
      </c>
      <c r="O539" s="90" t="s">
        <v>19</v>
      </c>
      <c r="P539" s="92">
        <v>2402.9299999999998</v>
      </c>
      <c r="Q539" s="80">
        <v>461</v>
      </c>
      <c r="R539" s="91">
        <v>1049</v>
      </c>
      <c r="S539" s="89" t="s">
        <v>17</v>
      </c>
      <c r="T539" s="89" t="s">
        <v>525</v>
      </c>
      <c r="U539" s="41" t="s">
        <v>775</v>
      </c>
      <c r="V539" s="40">
        <v>93</v>
      </c>
      <c r="W539" s="41" t="s">
        <v>774</v>
      </c>
      <c r="X539" s="41">
        <v>130977</v>
      </c>
      <c r="Y539" s="41">
        <v>130977</v>
      </c>
      <c r="Z539" s="41" t="s">
        <v>37</v>
      </c>
      <c r="AA539" s="64" t="s">
        <v>20</v>
      </c>
      <c r="AB539" s="95" t="s">
        <v>38</v>
      </c>
      <c r="AC539" s="92">
        <v>6686</v>
      </c>
      <c r="AD539" s="63">
        <v>177</v>
      </c>
      <c r="AE539" s="41" t="s">
        <v>19</v>
      </c>
      <c r="AF539" s="2">
        <v>9697.1200000000008</v>
      </c>
      <c r="AG539" s="61" t="s">
        <v>1213</v>
      </c>
      <c r="AH539" s="49" t="s">
        <v>1208</v>
      </c>
      <c r="AI539" s="62" t="s">
        <v>1216</v>
      </c>
    </row>
    <row r="540" spans="1:70" s="99" customFormat="1" ht="86.4" x14ac:dyDescent="0.3">
      <c r="A540" s="80">
        <v>440</v>
      </c>
      <c r="B540" s="91">
        <v>1050</v>
      </c>
      <c r="C540" s="89" t="s">
        <v>17</v>
      </c>
      <c r="D540" s="89" t="s">
        <v>525</v>
      </c>
      <c r="E540" s="89" t="s">
        <v>447</v>
      </c>
      <c r="F540" s="89">
        <v>93</v>
      </c>
      <c r="G540" s="89" t="s">
        <v>776</v>
      </c>
      <c r="H540" s="90" t="s">
        <v>19</v>
      </c>
      <c r="I540" s="90" t="s">
        <v>19</v>
      </c>
      <c r="J540" s="91">
        <v>44890</v>
      </c>
      <c r="K540" s="89" t="s">
        <v>20</v>
      </c>
      <c r="L540" s="89" t="s">
        <v>21</v>
      </c>
      <c r="M540" s="92">
        <v>4760</v>
      </c>
      <c r="N540" s="92">
        <v>118</v>
      </c>
      <c r="O540" s="90" t="s">
        <v>19</v>
      </c>
      <c r="P540" s="92">
        <v>1424.85</v>
      </c>
      <c r="Q540" s="80">
        <v>462</v>
      </c>
      <c r="R540" s="91">
        <v>1050</v>
      </c>
      <c r="S540" s="89" t="s">
        <v>17</v>
      </c>
      <c r="T540" s="89" t="s">
        <v>525</v>
      </c>
      <c r="U540" s="89" t="s">
        <v>617</v>
      </c>
      <c r="V540" s="89">
        <v>93</v>
      </c>
      <c r="W540" s="89" t="s">
        <v>776</v>
      </c>
      <c r="X540" s="41">
        <v>130976</v>
      </c>
      <c r="Y540" s="41">
        <v>130976</v>
      </c>
      <c r="Z540" s="41" t="s">
        <v>37</v>
      </c>
      <c r="AA540" s="41" t="s">
        <v>20</v>
      </c>
      <c r="AB540" s="68" t="s">
        <v>38</v>
      </c>
      <c r="AC540" s="92">
        <v>5000</v>
      </c>
      <c r="AD540" s="63">
        <v>104</v>
      </c>
      <c r="AE540" s="41"/>
      <c r="AF540" s="2">
        <v>5697.74</v>
      </c>
      <c r="AG540" s="61" t="s">
        <v>1213</v>
      </c>
      <c r="AH540" s="49" t="s">
        <v>1208</v>
      </c>
      <c r="AI540" s="62" t="s">
        <v>1216</v>
      </c>
      <c r="AJ540" s="30"/>
      <c r="AK540" s="30"/>
      <c r="AL540" s="30"/>
      <c r="AM540" s="30"/>
      <c r="AN540" s="30"/>
      <c r="AO540" s="30"/>
      <c r="AP540" s="30"/>
      <c r="AQ540" s="30"/>
      <c r="AR540" s="30"/>
      <c r="AS540" s="30"/>
      <c r="AT540" s="30"/>
      <c r="AU540" s="30"/>
      <c r="AV540" s="30"/>
      <c r="AW540" s="30"/>
      <c r="AX540" s="30"/>
      <c r="AY540" s="30"/>
      <c r="AZ540" s="30"/>
      <c r="BA540" s="30"/>
      <c r="BB540" s="30"/>
      <c r="BC540" s="30"/>
      <c r="BD540" s="30"/>
      <c r="BE540" s="30"/>
      <c r="BF540" s="30"/>
      <c r="BG540" s="30"/>
      <c r="BH540" s="30"/>
      <c r="BI540" s="30"/>
      <c r="BJ540" s="30"/>
      <c r="BK540" s="30"/>
      <c r="BL540" s="30"/>
      <c r="BM540" s="30"/>
      <c r="BN540" s="30"/>
      <c r="BO540" s="30"/>
      <c r="BP540" s="30"/>
      <c r="BQ540" s="30"/>
      <c r="BR540" s="30"/>
    </row>
    <row r="541" spans="1:70" ht="86.4" x14ac:dyDescent="0.3">
      <c r="A541" s="80">
        <v>441</v>
      </c>
      <c r="B541" s="91">
        <v>1051</v>
      </c>
      <c r="C541" s="89" t="s">
        <v>17</v>
      </c>
      <c r="D541" s="89" t="s">
        <v>525</v>
      </c>
      <c r="E541" s="89" t="s">
        <v>623</v>
      </c>
      <c r="F541" s="89">
        <v>93</v>
      </c>
      <c r="G541" s="89" t="s">
        <v>777</v>
      </c>
      <c r="H541" s="90" t="s">
        <v>19</v>
      </c>
      <c r="I541" s="90" t="s">
        <v>19</v>
      </c>
      <c r="J541" s="91">
        <v>21849</v>
      </c>
      <c r="K541" s="89" t="s">
        <v>20</v>
      </c>
      <c r="L541" s="89" t="s">
        <v>21</v>
      </c>
      <c r="M541" s="92">
        <v>6232</v>
      </c>
      <c r="N541" s="92">
        <v>39</v>
      </c>
      <c r="O541" s="90" t="s">
        <v>19</v>
      </c>
      <c r="P541" s="92">
        <v>470.93</v>
      </c>
      <c r="Q541" s="80">
        <v>463</v>
      </c>
      <c r="R541" s="91">
        <v>1051</v>
      </c>
      <c r="S541" s="89" t="s">
        <v>17</v>
      </c>
      <c r="T541" s="89" t="s">
        <v>525</v>
      </c>
      <c r="U541" s="41" t="s">
        <v>778</v>
      </c>
      <c r="V541" s="40">
        <v>93</v>
      </c>
      <c r="W541" s="41" t="s">
        <v>777</v>
      </c>
      <c r="X541" s="41">
        <v>130975</v>
      </c>
      <c r="Y541" s="41">
        <v>130975</v>
      </c>
      <c r="Z541" s="41" t="s">
        <v>37</v>
      </c>
      <c r="AA541" s="64" t="s">
        <v>20</v>
      </c>
      <c r="AB541" s="68" t="s">
        <v>38</v>
      </c>
      <c r="AC541" s="92">
        <v>6226</v>
      </c>
      <c r="AD541" s="63">
        <v>23</v>
      </c>
      <c r="AE541" s="41" t="s">
        <v>19</v>
      </c>
      <c r="AF541" s="2">
        <v>1260.08</v>
      </c>
      <c r="AG541" s="61" t="s">
        <v>1213</v>
      </c>
      <c r="AH541" s="49" t="s">
        <v>1208</v>
      </c>
      <c r="AI541" s="62" t="s">
        <v>1216</v>
      </c>
    </row>
    <row r="542" spans="1:70" ht="86.4" x14ac:dyDescent="0.3">
      <c r="A542" s="80">
        <v>442</v>
      </c>
      <c r="B542" s="91">
        <v>1052</v>
      </c>
      <c r="C542" s="89" t="s">
        <v>17</v>
      </c>
      <c r="D542" s="89" t="s">
        <v>525</v>
      </c>
      <c r="E542" s="89" t="s">
        <v>779</v>
      </c>
      <c r="F542" s="89">
        <v>92</v>
      </c>
      <c r="G542" s="89" t="s">
        <v>780</v>
      </c>
      <c r="H542" s="89">
        <v>2186</v>
      </c>
      <c r="I542" s="89">
        <v>125801</v>
      </c>
      <c r="J542" s="91">
        <v>34612</v>
      </c>
      <c r="K542" s="89" t="s">
        <v>20</v>
      </c>
      <c r="L542" s="89" t="s">
        <v>38</v>
      </c>
      <c r="M542" s="92">
        <v>6033</v>
      </c>
      <c r="N542" s="92">
        <v>22</v>
      </c>
      <c r="O542" s="90" t="s">
        <v>19</v>
      </c>
      <c r="P542" s="92">
        <v>1407.44</v>
      </c>
      <c r="Q542" s="80">
        <v>464</v>
      </c>
      <c r="R542" s="91">
        <v>1052</v>
      </c>
      <c r="S542" s="89" t="s">
        <v>17</v>
      </c>
      <c r="T542" s="89" t="s">
        <v>525</v>
      </c>
      <c r="U542" s="41" t="s">
        <v>781</v>
      </c>
      <c r="V542" s="40">
        <v>92</v>
      </c>
      <c r="W542" s="41" t="s">
        <v>780</v>
      </c>
      <c r="X542" s="41">
        <v>130932</v>
      </c>
      <c r="Y542" s="41">
        <v>130932</v>
      </c>
      <c r="Z542" s="41" t="s">
        <v>37</v>
      </c>
      <c r="AA542" s="64" t="s">
        <v>20</v>
      </c>
      <c r="AB542" s="68" t="s">
        <v>21</v>
      </c>
      <c r="AC542" s="92">
        <v>6033</v>
      </c>
      <c r="AD542" s="63">
        <v>8</v>
      </c>
      <c r="AE542" s="41" t="s">
        <v>19</v>
      </c>
      <c r="AF542" s="2">
        <v>97.34</v>
      </c>
      <c r="AG542" s="61" t="s">
        <v>1213</v>
      </c>
      <c r="AH542" s="49" t="s">
        <v>1208</v>
      </c>
      <c r="AI542" s="62" t="s">
        <v>1216</v>
      </c>
    </row>
    <row r="543" spans="1:70" ht="75" customHeight="1" x14ac:dyDescent="0.3">
      <c r="A543" s="80">
        <v>443</v>
      </c>
      <c r="B543" s="91">
        <v>1053</v>
      </c>
      <c r="C543" s="89" t="s">
        <v>17</v>
      </c>
      <c r="D543" s="89" t="s">
        <v>525</v>
      </c>
      <c r="E543" s="89" t="s">
        <v>782</v>
      </c>
      <c r="F543" s="89">
        <v>92</v>
      </c>
      <c r="G543" s="89" t="s">
        <v>783</v>
      </c>
      <c r="H543" s="90" t="s">
        <v>19</v>
      </c>
      <c r="I543" s="90" t="s">
        <v>19</v>
      </c>
      <c r="J543" s="91">
        <v>19043</v>
      </c>
      <c r="K543" s="89" t="s">
        <v>20</v>
      </c>
      <c r="L543" s="89" t="s">
        <v>21</v>
      </c>
      <c r="M543" s="92">
        <v>5738</v>
      </c>
      <c r="N543" s="92">
        <v>447</v>
      </c>
      <c r="O543" s="90" t="s">
        <v>19</v>
      </c>
      <c r="P543" s="92">
        <v>5397.53</v>
      </c>
      <c r="Q543" s="80">
        <v>465</v>
      </c>
      <c r="R543" s="91">
        <v>1053</v>
      </c>
      <c r="S543" s="89" t="s">
        <v>17</v>
      </c>
      <c r="T543" s="89" t="s">
        <v>525</v>
      </c>
      <c r="U543" s="89" t="s">
        <v>782</v>
      </c>
      <c r="V543" s="89">
        <v>92</v>
      </c>
      <c r="W543" s="89" t="s">
        <v>783</v>
      </c>
      <c r="X543" s="41">
        <v>130931</v>
      </c>
      <c r="Y543" s="41">
        <v>130931</v>
      </c>
      <c r="Z543" s="41" t="s">
        <v>37</v>
      </c>
      <c r="AA543" s="41" t="s">
        <v>20</v>
      </c>
      <c r="AB543" s="41" t="s">
        <v>21</v>
      </c>
      <c r="AC543" s="92">
        <v>5800</v>
      </c>
      <c r="AD543" s="63">
        <v>395</v>
      </c>
      <c r="AE543" s="41"/>
      <c r="AF543" s="2">
        <v>4805.97</v>
      </c>
      <c r="AG543" s="61" t="s">
        <v>1213</v>
      </c>
      <c r="AH543" s="49" t="s">
        <v>1204</v>
      </c>
      <c r="AI543" s="62" t="s">
        <v>1215</v>
      </c>
    </row>
    <row r="544" spans="1:70" ht="75" customHeight="1" x14ac:dyDescent="0.3">
      <c r="A544" s="80">
        <v>444</v>
      </c>
      <c r="B544" s="91">
        <v>1054</v>
      </c>
      <c r="C544" s="89" t="s">
        <v>17</v>
      </c>
      <c r="D544" s="89" t="s">
        <v>525</v>
      </c>
      <c r="E544" s="89" t="s">
        <v>784</v>
      </c>
      <c r="F544" s="89">
        <v>92</v>
      </c>
      <c r="G544" s="89" t="s">
        <v>785</v>
      </c>
      <c r="H544" s="89">
        <v>3290</v>
      </c>
      <c r="I544" s="89">
        <v>110326</v>
      </c>
      <c r="J544" s="93" t="s">
        <v>19</v>
      </c>
      <c r="K544" s="89" t="s">
        <v>20</v>
      </c>
      <c r="L544" s="89" t="s">
        <v>21</v>
      </c>
      <c r="M544" s="92">
        <v>9886</v>
      </c>
      <c r="N544" s="92">
        <v>2039</v>
      </c>
      <c r="O544" s="90" t="s">
        <v>19</v>
      </c>
      <c r="P544" s="92">
        <v>24620.93</v>
      </c>
      <c r="Q544" s="80">
        <v>466</v>
      </c>
      <c r="R544" s="91">
        <v>1054</v>
      </c>
      <c r="S544" s="89" t="s">
        <v>17</v>
      </c>
      <c r="T544" s="89" t="s">
        <v>525</v>
      </c>
      <c r="U544" s="41" t="s">
        <v>786</v>
      </c>
      <c r="V544" s="40">
        <v>92</v>
      </c>
      <c r="W544" s="41" t="s">
        <v>785</v>
      </c>
      <c r="X544" s="41">
        <v>130930</v>
      </c>
      <c r="Y544" s="41">
        <v>130930</v>
      </c>
      <c r="Z544" s="41" t="s">
        <v>37</v>
      </c>
      <c r="AA544" s="64" t="s">
        <v>20</v>
      </c>
      <c r="AB544" s="41" t="s">
        <v>21</v>
      </c>
      <c r="AC544" s="92">
        <v>9886</v>
      </c>
      <c r="AD544" s="63">
        <v>1966</v>
      </c>
      <c r="AE544" s="41" t="s">
        <v>19</v>
      </c>
      <c r="AF544" s="2">
        <v>23920.32</v>
      </c>
      <c r="AG544" s="61" t="s">
        <v>1213</v>
      </c>
      <c r="AH544" s="49" t="s">
        <v>1204</v>
      </c>
      <c r="AI544" s="62" t="s">
        <v>1215</v>
      </c>
    </row>
    <row r="545" spans="1:35" ht="75" customHeight="1" x14ac:dyDescent="0.3">
      <c r="A545" s="80">
        <v>445</v>
      </c>
      <c r="B545" s="91">
        <v>1055</v>
      </c>
      <c r="C545" s="89" t="s">
        <v>17</v>
      </c>
      <c r="D545" s="89" t="s">
        <v>525</v>
      </c>
      <c r="E545" s="89" t="s">
        <v>787</v>
      </c>
      <c r="F545" s="89">
        <v>92</v>
      </c>
      <c r="G545" s="89" t="s">
        <v>788</v>
      </c>
      <c r="H545" s="89">
        <v>3547</v>
      </c>
      <c r="I545" s="89">
        <v>110509</v>
      </c>
      <c r="J545" s="93" t="s">
        <v>19</v>
      </c>
      <c r="K545" s="89" t="s">
        <v>20</v>
      </c>
      <c r="L545" s="89" t="s">
        <v>21</v>
      </c>
      <c r="M545" s="92">
        <v>3200</v>
      </c>
      <c r="N545" s="92">
        <v>938</v>
      </c>
      <c r="O545" s="90" t="s">
        <v>19</v>
      </c>
      <c r="P545" s="92">
        <v>11326.35</v>
      </c>
      <c r="Q545" s="80">
        <v>467</v>
      </c>
      <c r="R545" s="91">
        <v>1055</v>
      </c>
      <c r="S545" s="89" t="s">
        <v>17</v>
      </c>
      <c r="T545" s="89" t="s">
        <v>525</v>
      </c>
      <c r="U545" s="41" t="s">
        <v>789</v>
      </c>
      <c r="V545" s="40">
        <v>92</v>
      </c>
      <c r="W545" s="41" t="s">
        <v>790</v>
      </c>
      <c r="X545" s="41">
        <v>130929</v>
      </c>
      <c r="Y545" s="41">
        <v>130929</v>
      </c>
      <c r="Z545" s="41" t="s">
        <v>37</v>
      </c>
      <c r="AA545" s="64" t="s">
        <v>20</v>
      </c>
      <c r="AB545" s="41" t="s">
        <v>21</v>
      </c>
      <c r="AC545" s="92">
        <v>3200</v>
      </c>
      <c r="AD545" s="63">
        <v>937</v>
      </c>
      <c r="AE545" s="41" t="s">
        <v>19</v>
      </c>
      <c r="AF545" s="2">
        <v>11400.48</v>
      </c>
      <c r="AG545" s="61" t="s">
        <v>1213</v>
      </c>
      <c r="AH545" s="49" t="s">
        <v>1204</v>
      </c>
      <c r="AI545" s="62" t="s">
        <v>1215</v>
      </c>
    </row>
    <row r="546" spans="1:35" ht="75" customHeight="1" x14ac:dyDescent="0.3">
      <c r="A546" s="80">
        <v>446</v>
      </c>
      <c r="B546" s="91">
        <v>1056</v>
      </c>
      <c r="C546" s="89" t="s">
        <v>17</v>
      </c>
      <c r="D546" s="89" t="s">
        <v>525</v>
      </c>
      <c r="E546" s="89" t="s">
        <v>492</v>
      </c>
      <c r="F546" s="89">
        <v>92</v>
      </c>
      <c r="G546" s="89" t="s">
        <v>788</v>
      </c>
      <c r="H546" s="90" t="s">
        <v>19</v>
      </c>
      <c r="I546" s="89">
        <v>104086</v>
      </c>
      <c r="J546" s="93" t="s">
        <v>19</v>
      </c>
      <c r="K546" s="89" t="s">
        <v>20</v>
      </c>
      <c r="L546" s="89" t="s">
        <v>21</v>
      </c>
      <c r="M546" s="92">
        <v>3840</v>
      </c>
      <c r="N546" s="92">
        <v>1127</v>
      </c>
      <c r="O546" s="90" t="s">
        <v>19</v>
      </c>
      <c r="P546" s="92">
        <v>13608.53</v>
      </c>
      <c r="Q546" s="80">
        <v>468</v>
      </c>
      <c r="R546" s="91">
        <v>1056</v>
      </c>
      <c r="S546" s="89" t="s">
        <v>17</v>
      </c>
      <c r="T546" s="89" t="s">
        <v>525</v>
      </c>
      <c r="U546" s="41" t="s">
        <v>492</v>
      </c>
      <c r="V546" s="40" t="s">
        <v>1048</v>
      </c>
      <c r="W546" s="41" t="s">
        <v>788</v>
      </c>
      <c r="X546" s="41">
        <v>130928</v>
      </c>
      <c r="Y546" s="41">
        <v>130928</v>
      </c>
      <c r="Z546" s="41" t="s">
        <v>37</v>
      </c>
      <c r="AA546" s="64" t="s">
        <v>20</v>
      </c>
      <c r="AB546" s="41" t="s">
        <v>21</v>
      </c>
      <c r="AC546" s="92">
        <v>3840</v>
      </c>
      <c r="AD546" s="63">
        <v>1133</v>
      </c>
      <c r="AE546" s="41"/>
      <c r="AF546" s="2">
        <v>13785.21</v>
      </c>
      <c r="AG546" s="61" t="s">
        <v>1213</v>
      </c>
      <c r="AH546" s="49" t="s">
        <v>1204</v>
      </c>
      <c r="AI546" s="62" t="s">
        <v>1215</v>
      </c>
    </row>
    <row r="547" spans="1:35" ht="75" customHeight="1" x14ac:dyDescent="0.3">
      <c r="A547" s="80">
        <v>447</v>
      </c>
      <c r="B547" s="91">
        <v>1057</v>
      </c>
      <c r="C547" s="89" t="s">
        <v>17</v>
      </c>
      <c r="D547" s="89" t="s">
        <v>525</v>
      </c>
      <c r="E547" s="89" t="s">
        <v>791</v>
      </c>
      <c r="F547" s="89">
        <v>92</v>
      </c>
      <c r="G547" s="89" t="s">
        <v>788</v>
      </c>
      <c r="H547" s="90" t="s">
        <v>19</v>
      </c>
      <c r="I547" s="89">
        <v>104090</v>
      </c>
      <c r="J547" s="93" t="s">
        <v>19</v>
      </c>
      <c r="K547" s="89" t="s">
        <v>20</v>
      </c>
      <c r="L547" s="89" t="s">
        <v>21</v>
      </c>
      <c r="M547" s="92">
        <v>2500</v>
      </c>
      <c r="N547" s="92">
        <v>735</v>
      </c>
      <c r="O547" s="90" t="s">
        <v>19</v>
      </c>
      <c r="P547" s="92">
        <v>8875.1299999999992</v>
      </c>
      <c r="Q547" s="80">
        <v>469</v>
      </c>
      <c r="R547" s="91">
        <v>1057</v>
      </c>
      <c r="S547" s="89" t="s">
        <v>17</v>
      </c>
      <c r="T547" s="89" t="s">
        <v>525</v>
      </c>
      <c r="U547" s="41" t="s">
        <v>791</v>
      </c>
      <c r="V547" s="40">
        <v>92</v>
      </c>
      <c r="W547" s="41" t="s">
        <v>788</v>
      </c>
      <c r="X547" s="41">
        <v>130927</v>
      </c>
      <c r="Y547" s="41">
        <v>130927</v>
      </c>
      <c r="Z547" s="41" t="s">
        <v>37</v>
      </c>
      <c r="AA547" s="64" t="s">
        <v>20</v>
      </c>
      <c r="AB547" s="41" t="s">
        <v>21</v>
      </c>
      <c r="AC547" s="92">
        <v>2500</v>
      </c>
      <c r="AD547" s="63">
        <v>739</v>
      </c>
      <c r="AE547" s="41" t="s">
        <v>19</v>
      </c>
      <c r="AF547" s="2">
        <v>8991.41</v>
      </c>
      <c r="AG547" s="61" t="s">
        <v>1213</v>
      </c>
      <c r="AH547" s="49" t="s">
        <v>1204</v>
      </c>
      <c r="AI547" s="62" t="s">
        <v>1215</v>
      </c>
    </row>
    <row r="548" spans="1:35" ht="75" customHeight="1" x14ac:dyDescent="0.3">
      <c r="A548" s="80">
        <v>448</v>
      </c>
      <c r="B548" s="91">
        <v>1058</v>
      </c>
      <c r="C548" s="89" t="s">
        <v>17</v>
      </c>
      <c r="D548" s="89" t="s">
        <v>525</v>
      </c>
      <c r="E548" s="89" t="s">
        <v>792</v>
      </c>
      <c r="F548" s="89">
        <v>92</v>
      </c>
      <c r="G548" s="89" t="s">
        <v>788</v>
      </c>
      <c r="H548" s="90" t="s">
        <v>19</v>
      </c>
      <c r="I548" s="89">
        <v>104214</v>
      </c>
      <c r="J548" s="93" t="s">
        <v>19</v>
      </c>
      <c r="K548" s="89" t="s">
        <v>20</v>
      </c>
      <c r="L548" s="89" t="s">
        <v>21</v>
      </c>
      <c r="M548" s="92">
        <v>2500</v>
      </c>
      <c r="N548" s="92">
        <v>737</v>
      </c>
      <c r="O548" s="90" t="s">
        <v>19</v>
      </c>
      <c r="P548" s="92">
        <v>8899.2800000000007</v>
      </c>
      <c r="Q548" s="80">
        <v>470</v>
      </c>
      <c r="R548" s="91">
        <v>1058</v>
      </c>
      <c r="S548" s="89" t="s">
        <v>17</v>
      </c>
      <c r="T548" s="89" t="s">
        <v>525</v>
      </c>
      <c r="U548" s="41" t="s">
        <v>792</v>
      </c>
      <c r="V548" s="40">
        <v>92</v>
      </c>
      <c r="W548" s="41" t="s">
        <v>788</v>
      </c>
      <c r="X548" s="41">
        <v>130926</v>
      </c>
      <c r="Y548" s="41">
        <v>130926</v>
      </c>
      <c r="Z548" s="41" t="s">
        <v>37</v>
      </c>
      <c r="AA548" s="64" t="s">
        <v>20</v>
      </c>
      <c r="AB548" s="41" t="s">
        <v>21</v>
      </c>
      <c r="AC548" s="92">
        <v>2500</v>
      </c>
      <c r="AD548" s="63">
        <v>740</v>
      </c>
      <c r="AE548" s="41" t="s">
        <v>19</v>
      </c>
      <c r="AF548" s="2">
        <v>9003.58</v>
      </c>
      <c r="AG548" s="61" t="s">
        <v>1213</v>
      </c>
      <c r="AH548" s="49" t="s">
        <v>1204</v>
      </c>
      <c r="AI548" s="62" t="s">
        <v>1215</v>
      </c>
    </row>
    <row r="549" spans="1:35" ht="75" customHeight="1" x14ac:dyDescent="0.3">
      <c r="A549" s="80">
        <v>449</v>
      </c>
      <c r="B549" s="91">
        <v>1059</v>
      </c>
      <c r="C549" s="89" t="s">
        <v>17</v>
      </c>
      <c r="D549" s="89" t="s">
        <v>525</v>
      </c>
      <c r="E549" s="89" t="s">
        <v>793</v>
      </c>
      <c r="F549" s="89">
        <v>92</v>
      </c>
      <c r="G549" s="89" t="s">
        <v>794</v>
      </c>
      <c r="H549" s="90" t="s">
        <v>19</v>
      </c>
      <c r="I549" s="90" t="s">
        <v>19</v>
      </c>
      <c r="J549" s="91">
        <v>38639</v>
      </c>
      <c r="K549" s="89" t="s">
        <v>20</v>
      </c>
      <c r="L549" s="89" t="s">
        <v>21</v>
      </c>
      <c r="M549" s="92">
        <v>3755</v>
      </c>
      <c r="N549" s="92">
        <v>1111</v>
      </c>
      <c r="O549" s="90" t="s">
        <v>19</v>
      </c>
      <c r="P549" s="92">
        <v>13415.33</v>
      </c>
      <c r="Q549" s="80">
        <v>471</v>
      </c>
      <c r="R549" s="91">
        <v>1059</v>
      </c>
      <c r="S549" s="89" t="s">
        <v>17</v>
      </c>
      <c r="T549" s="89" t="s">
        <v>525</v>
      </c>
      <c r="U549" s="41" t="s">
        <v>795</v>
      </c>
      <c r="V549" s="40">
        <v>92</v>
      </c>
      <c r="W549" s="41" t="s">
        <v>794</v>
      </c>
      <c r="X549" s="41">
        <v>130925</v>
      </c>
      <c r="Y549" s="41">
        <v>130925</v>
      </c>
      <c r="Z549" s="41" t="s">
        <v>37</v>
      </c>
      <c r="AA549" s="64" t="s">
        <v>20</v>
      </c>
      <c r="AB549" s="41" t="s">
        <v>21</v>
      </c>
      <c r="AC549" s="92">
        <v>3814</v>
      </c>
      <c r="AD549" s="63">
        <v>1133</v>
      </c>
      <c r="AE549" s="41" t="s">
        <v>19</v>
      </c>
      <c r="AF549" s="2">
        <v>13785.21</v>
      </c>
      <c r="AG549" s="61" t="s">
        <v>1213</v>
      </c>
      <c r="AH549" s="49" t="s">
        <v>1205</v>
      </c>
      <c r="AI549" s="62" t="s">
        <v>1215</v>
      </c>
    </row>
    <row r="550" spans="1:35" ht="75" customHeight="1" x14ac:dyDescent="0.3">
      <c r="A550" s="80">
        <v>450</v>
      </c>
      <c r="B550" s="91">
        <v>1060</v>
      </c>
      <c r="C550" s="89" t="s">
        <v>17</v>
      </c>
      <c r="D550" s="89" t="s">
        <v>525</v>
      </c>
      <c r="E550" s="89" t="s">
        <v>796</v>
      </c>
      <c r="F550" s="89">
        <v>92</v>
      </c>
      <c r="G550" s="89" t="s">
        <v>797</v>
      </c>
      <c r="H550" s="89">
        <v>2823</v>
      </c>
      <c r="I550" s="89">
        <v>109726</v>
      </c>
      <c r="J550" s="93" t="s">
        <v>19</v>
      </c>
      <c r="K550" s="89" t="s">
        <v>20</v>
      </c>
      <c r="L550" s="89" t="s">
        <v>21</v>
      </c>
      <c r="M550" s="92">
        <v>4943</v>
      </c>
      <c r="N550" s="92">
        <v>1465</v>
      </c>
      <c r="O550" s="90" t="s">
        <v>19</v>
      </c>
      <c r="P550" s="92">
        <v>17689.88</v>
      </c>
      <c r="Q550" s="80">
        <v>472</v>
      </c>
      <c r="R550" s="91">
        <v>1060</v>
      </c>
      <c r="S550" s="89" t="s">
        <v>17</v>
      </c>
      <c r="T550" s="89" t="s">
        <v>525</v>
      </c>
      <c r="U550" s="41" t="s">
        <v>796</v>
      </c>
      <c r="V550" s="40" t="s">
        <v>1048</v>
      </c>
      <c r="W550" s="41" t="s">
        <v>1049</v>
      </c>
      <c r="X550" s="41">
        <v>130924</v>
      </c>
      <c r="Y550" s="41">
        <v>130924</v>
      </c>
      <c r="Z550" s="41" t="s">
        <v>37</v>
      </c>
      <c r="AA550" s="64" t="s">
        <v>20</v>
      </c>
      <c r="AB550" s="41" t="s">
        <v>21</v>
      </c>
      <c r="AC550" s="92">
        <v>4943</v>
      </c>
      <c r="AD550" s="63">
        <v>1473</v>
      </c>
      <c r="AE550" s="41" t="s">
        <v>19</v>
      </c>
      <c r="AF550" s="2">
        <v>17921.990000000002</v>
      </c>
      <c r="AG550" s="61" t="s">
        <v>1213</v>
      </c>
      <c r="AH550" s="49" t="s">
        <v>1205</v>
      </c>
      <c r="AI550" s="62" t="s">
        <v>1215</v>
      </c>
    </row>
    <row r="551" spans="1:35" ht="75" customHeight="1" x14ac:dyDescent="0.3">
      <c r="A551" s="80">
        <v>451</v>
      </c>
      <c r="B551" s="91">
        <v>1061</v>
      </c>
      <c r="C551" s="89" t="s">
        <v>17</v>
      </c>
      <c r="D551" s="89" t="s">
        <v>525</v>
      </c>
      <c r="E551" s="89" t="s">
        <v>798</v>
      </c>
      <c r="F551" s="89">
        <v>92</v>
      </c>
      <c r="G551" s="89" t="s">
        <v>799</v>
      </c>
      <c r="H551" s="89">
        <v>2883</v>
      </c>
      <c r="I551" s="89">
        <v>108760</v>
      </c>
      <c r="J551" s="91">
        <v>33482</v>
      </c>
      <c r="K551" s="89" t="s">
        <v>20</v>
      </c>
      <c r="L551" s="89" t="s">
        <v>21</v>
      </c>
      <c r="M551" s="92">
        <v>5000</v>
      </c>
      <c r="N551" s="92">
        <v>1468</v>
      </c>
      <c r="O551" s="90" t="s">
        <v>19</v>
      </c>
      <c r="P551" s="92">
        <v>17726.099999999999</v>
      </c>
      <c r="Q551" s="80">
        <v>473</v>
      </c>
      <c r="R551" s="91">
        <v>1061</v>
      </c>
      <c r="S551" s="89" t="s">
        <v>17</v>
      </c>
      <c r="T551" s="89" t="s">
        <v>525</v>
      </c>
      <c r="U551" s="41" t="s">
        <v>798</v>
      </c>
      <c r="V551" s="40" t="s">
        <v>1048</v>
      </c>
      <c r="W551" s="41" t="s">
        <v>799</v>
      </c>
      <c r="X551" s="41">
        <v>130923</v>
      </c>
      <c r="Y551" s="41">
        <v>130923</v>
      </c>
      <c r="Z551" s="41" t="s">
        <v>37</v>
      </c>
      <c r="AA551" s="64" t="s">
        <v>20</v>
      </c>
      <c r="AB551" s="41" t="s">
        <v>21</v>
      </c>
      <c r="AC551" s="92">
        <v>4944</v>
      </c>
      <c r="AD551" s="63">
        <v>1476</v>
      </c>
      <c r="AE551" s="41"/>
      <c r="AF551" s="2">
        <v>17958.490000000002</v>
      </c>
      <c r="AG551" s="61" t="s">
        <v>1213</v>
      </c>
      <c r="AH551" s="49" t="s">
        <v>1205</v>
      </c>
      <c r="AI551" s="62" t="s">
        <v>1215</v>
      </c>
    </row>
    <row r="552" spans="1:35" ht="75" customHeight="1" x14ac:dyDescent="0.3">
      <c r="A552" s="80">
        <v>452</v>
      </c>
      <c r="B552" s="91">
        <v>1062</v>
      </c>
      <c r="C552" s="89" t="s">
        <v>17</v>
      </c>
      <c r="D552" s="89" t="s">
        <v>525</v>
      </c>
      <c r="E552" s="89" t="s">
        <v>800</v>
      </c>
      <c r="F552" s="89">
        <v>92</v>
      </c>
      <c r="G552" s="89" t="s">
        <v>801</v>
      </c>
      <c r="H552" s="90" t="s">
        <v>19</v>
      </c>
      <c r="I552" s="90" t="s">
        <v>19</v>
      </c>
      <c r="J552" s="91">
        <v>31267</v>
      </c>
      <c r="K552" s="89" t="s">
        <v>20</v>
      </c>
      <c r="L552" s="89" t="s">
        <v>21</v>
      </c>
      <c r="M552" s="92">
        <v>4945</v>
      </c>
      <c r="N552" s="92">
        <v>1466</v>
      </c>
      <c r="O552" s="90" t="s">
        <v>19</v>
      </c>
      <c r="P552" s="92">
        <v>17701.95</v>
      </c>
      <c r="Q552" s="80">
        <v>474</v>
      </c>
      <c r="R552" s="91">
        <v>1062</v>
      </c>
      <c r="S552" s="89" t="s">
        <v>17</v>
      </c>
      <c r="T552" s="89" t="s">
        <v>525</v>
      </c>
      <c r="U552" s="41" t="s">
        <v>802</v>
      </c>
      <c r="V552" s="40">
        <v>92</v>
      </c>
      <c r="W552" s="41" t="s">
        <v>801</v>
      </c>
      <c r="X552" s="41">
        <v>130922</v>
      </c>
      <c r="Y552" s="41">
        <v>130922</v>
      </c>
      <c r="Z552" s="41" t="s">
        <v>37</v>
      </c>
      <c r="AA552" s="64" t="s">
        <v>20</v>
      </c>
      <c r="AB552" s="41" t="s">
        <v>21</v>
      </c>
      <c r="AC552" s="92">
        <v>4945</v>
      </c>
      <c r="AD552" s="63">
        <v>1476</v>
      </c>
      <c r="AE552" s="41" t="s">
        <v>19</v>
      </c>
      <c r="AF552" s="2">
        <v>17958.490000000002</v>
      </c>
      <c r="AG552" s="61" t="s">
        <v>1213</v>
      </c>
      <c r="AH552" s="49" t="s">
        <v>1205</v>
      </c>
      <c r="AI552" s="62" t="s">
        <v>1215</v>
      </c>
    </row>
    <row r="553" spans="1:35" ht="75" customHeight="1" x14ac:dyDescent="0.3">
      <c r="A553" s="80">
        <v>453</v>
      </c>
      <c r="B553" s="91">
        <v>1063</v>
      </c>
      <c r="C553" s="89" t="s">
        <v>17</v>
      </c>
      <c r="D553" s="89" t="s">
        <v>525</v>
      </c>
      <c r="E553" s="89" t="s">
        <v>803</v>
      </c>
      <c r="F553" s="89">
        <v>92</v>
      </c>
      <c r="G553" s="89" t="s">
        <v>804</v>
      </c>
      <c r="H553" s="89">
        <v>123347</v>
      </c>
      <c r="I553" s="89">
        <v>123347</v>
      </c>
      <c r="J553" s="93" t="s">
        <v>19</v>
      </c>
      <c r="K553" s="89" t="s">
        <v>20</v>
      </c>
      <c r="L553" s="89" t="s">
        <v>21</v>
      </c>
      <c r="M553" s="92">
        <v>3225</v>
      </c>
      <c r="N553" s="92">
        <v>1091</v>
      </c>
      <c r="O553" s="90" t="s">
        <v>19</v>
      </c>
      <c r="P553" s="92">
        <v>13173.83</v>
      </c>
      <c r="Q553" s="80">
        <v>475</v>
      </c>
      <c r="R553" s="91">
        <v>1063</v>
      </c>
      <c r="S553" s="89" t="s">
        <v>17</v>
      </c>
      <c r="T553" s="89" t="s">
        <v>525</v>
      </c>
      <c r="U553" s="41" t="s">
        <v>1047</v>
      </c>
      <c r="V553" s="40" t="s">
        <v>1048</v>
      </c>
      <c r="W553" s="41" t="s">
        <v>804</v>
      </c>
      <c r="X553" s="41">
        <v>130920</v>
      </c>
      <c r="Y553" s="41">
        <v>130920</v>
      </c>
      <c r="Z553" s="41" t="s">
        <v>37</v>
      </c>
      <c r="AA553" s="64" t="s">
        <v>20</v>
      </c>
      <c r="AB553" s="41" t="s">
        <v>21</v>
      </c>
      <c r="AC553" s="92">
        <v>3225</v>
      </c>
      <c r="AD553" s="63">
        <v>1094</v>
      </c>
      <c r="AE553" s="41" t="s">
        <v>19</v>
      </c>
      <c r="AF553" s="2">
        <v>13310.7</v>
      </c>
      <c r="AG553" s="61" t="s">
        <v>1213</v>
      </c>
      <c r="AH553" s="49" t="s">
        <v>1205</v>
      </c>
      <c r="AI553" s="62" t="s">
        <v>1215</v>
      </c>
    </row>
    <row r="554" spans="1:35" ht="86.4" x14ac:dyDescent="0.3">
      <c r="A554" s="80">
        <v>454</v>
      </c>
      <c r="B554" s="91">
        <v>1064</v>
      </c>
      <c r="C554" s="89" t="s">
        <v>17</v>
      </c>
      <c r="D554" s="89" t="s">
        <v>525</v>
      </c>
      <c r="E554" s="89" t="s">
        <v>805</v>
      </c>
      <c r="F554" s="89">
        <v>92</v>
      </c>
      <c r="G554" s="89" t="s">
        <v>806</v>
      </c>
      <c r="H554" s="89">
        <v>2649</v>
      </c>
      <c r="I554" s="89">
        <v>107978</v>
      </c>
      <c r="J554" s="93" t="s">
        <v>19</v>
      </c>
      <c r="K554" s="89" t="s">
        <v>20</v>
      </c>
      <c r="L554" s="89" t="s">
        <v>38</v>
      </c>
      <c r="M554" s="92">
        <v>5239</v>
      </c>
      <c r="N554" s="92">
        <v>1589</v>
      </c>
      <c r="O554" s="90" t="s">
        <v>19</v>
      </c>
      <c r="P554" s="92">
        <v>101655.48</v>
      </c>
      <c r="Q554" s="80">
        <v>476</v>
      </c>
      <c r="R554" s="91">
        <v>1064</v>
      </c>
      <c r="S554" s="89" t="s">
        <v>17</v>
      </c>
      <c r="T554" s="89" t="s">
        <v>525</v>
      </c>
      <c r="U554" s="41" t="s">
        <v>805</v>
      </c>
      <c r="V554" s="40">
        <v>92</v>
      </c>
      <c r="W554" s="41" t="s">
        <v>806</v>
      </c>
      <c r="X554" s="41">
        <v>130919</v>
      </c>
      <c r="Y554" s="41">
        <v>130919</v>
      </c>
      <c r="Z554" s="41" t="s">
        <v>37</v>
      </c>
      <c r="AA554" s="64" t="s">
        <v>20</v>
      </c>
      <c r="AB554" s="41" t="s">
        <v>21</v>
      </c>
      <c r="AC554" s="92">
        <v>5239</v>
      </c>
      <c r="AD554" s="63">
        <v>1603</v>
      </c>
      <c r="AE554" s="41" t="s">
        <v>19</v>
      </c>
      <c r="AF554" s="2">
        <v>19503.7</v>
      </c>
      <c r="AG554" s="61" t="s">
        <v>1213</v>
      </c>
      <c r="AH554" s="49" t="s">
        <v>1203</v>
      </c>
      <c r="AI554" s="62" t="s">
        <v>1216</v>
      </c>
    </row>
    <row r="555" spans="1:35" ht="75" customHeight="1" x14ac:dyDescent="0.3">
      <c r="A555" s="80">
        <v>455</v>
      </c>
      <c r="B555" s="91">
        <v>1065</v>
      </c>
      <c r="C555" s="89" t="s">
        <v>17</v>
      </c>
      <c r="D555" s="89" t="s">
        <v>525</v>
      </c>
      <c r="E555" s="89" t="s">
        <v>807</v>
      </c>
      <c r="F555" s="89">
        <v>92</v>
      </c>
      <c r="G555" s="89" t="s">
        <v>808</v>
      </c>
      <c r="H555" s="90" t="s">
        <v>19</v>
      </c>
      <c r="I555" s="90" t="s">
        <v>19</v>
      </c>
      <c r="J555" s="93" t="s">
        <v>19</v>
      </c>
      <c r="K555" s="89" t="s">
        <v>20</v>
      </c>
      <c r="L555" s="89" t="s">
        <v>21</v>
      </c>
      <c r="M555" s="92">
        <v>4748</v>
      </c>
      <c r="N555" s="92">
        <v>1460</v>
      </c>
      <c r="O555" s="90" t="s">
        <v>19</v>
      </c>
      <c r="P555" s="92">
        <v>17629.5</v>
      </c>
      <c r="Q555" s="80">
        <v>477</v>
      </c>
      <c r="R555" s="91">
        <v>1065</v>
      </c>
      <c r="S555" s="89" t="s">
        <v>17</v>
      </c>
      <c r="T555" s="89" t="s">
        <v>525</v>
      </c>
      <c r="U555" s="41" t="s">
        <v>807</v>
      </c>
      <c r="V555" s="40" t="s">
        <v>1048</v>
      </c>
      <c r="W555" s="41" t="s">
        <v>808</v>
      </c>
      <c r="X555" s="41">
        <v>130918</v>
      </c>
      <c r="Y555" s="41">
        <v>130918</v>
      </c>
      <c r="Z555" s="41" t="s">
        <v>37</v>
      </c>
      <c r="AA555" s="64" t="s">
        <v>20</v>
      </c>
      <c r="AB555" s="41" t="s">
        <v>21</v>
      </c>
      <c r="AC555" s="92">
        <v>4800</v>
      </c>
      <c r="AD555" s="63">
        <v>1485</v>
      </c>
      <c r="AE555" s="41"/>
      <c r="AF555" s="2">
        <v>18068</v>
      </c>
      <c r="AG555" s="61" t="s">
        <v>1213</v>
      </c>
      <c r="AH555" s="49" t="s">
        <v>1205</v>
      </c>
      <c r="AI555" s="62" t="s">
        <v>1215</v>
      </c>
    </row>
    <row r="556" spans="1:35" ht="75" customHeight="1" x14ac:dyDescent="0.3">
      <c r="A556" s="80">
        <v>456</v>
      </c>
      <c r="B556" s="91">
        <v>1066</v>
      </c>
      <c r="C556" s="89" t="s">
        <v>17</v>
      </c>
      <c r="D556" s="89" t="s">
        <v>525</v>
      </c>
      <c r="E556" s="89" t="s">
        <v>809</v>
      </c>
      <c r="F556" s="89">
        <v>92</v>
      </c>
      <c r="G556" s="89" t="s">
        <v>810</v>
      </c>
      <c r="H556" s="90" t="s">
        <v>19</v>
      </c>
      <c r="I556" s="90" t="s">
        <v>19</v>
      </c>
      <c r="J556" s="93" t="s">
        <v>19</v>
      </c>
      <c r="K556" s="89" t="s">
        <v>20</v>
      </c>
      <c r="L556" s="89" t="s">
        <v>21</v>
      </c>
      <c r="M556" s="92">
        <v>2273</v>
      </c>
      <c r="N556" s="92">
        <v>670</v>
      </c>
      <c r="O556" s="90" t="s">
        <v>19</v>
      </c>
      <c r="P556" s="92">
        <v>8090.25</v>
      </c>
      <c r="Q556" s="80">
        <v>478</v>
      </c>
      <c r="R556" s="91">
        <v>1066</v>
      </c>
      <c r="S556" s="89" t="s">
        <v>17</v>
      </c>
      <c r="T556" s="89" t="s">
        <v>525</v>
      </c>
      <c r="U556" s="41" t="s">
        <v>809</v>
      </c>
      <c r="V556" s="40">
        <v>92</v>
      </c>
      <c r="W556" s="41" t="s">
        <v>810</v>
      </c>
      <c r="X556" s="41">
        <v>130917</v>
      </c>
      <c r="Y556" s="41">
        <v>130917</v>
      </c>
      <c r="Z556" s="41" t="s">
        <v>37</v>
      </c>
      <c r="AA556" s="64" t="s">
        <v>20</v>
      </c>
      <c r="AB556" s="41" t="s">
        <v>21</v>
      </c>
      <c r="AC556" s="92">
        <v>2300</v>
      </c>
      <c r="AD556" s="63">
        <v>673</v>
      </c>
      <c r="AE556" s="41" t="s">
        <v>19</v>
      </c>
      <c r="AF556" s="2">
        <v>8188.39</v>
      </c>
      <c r="AG556" s="61" t="s">
        <v>1213</v>
      </c>
      <c r="AH556" s="49" t="s">
        <v>1204</v>
      </c>
      <c r="AI556" s="62" t="s">
        <v>1215</v>
      </c>
    </row>
    <row r="557" spans="1:35" ht="75" customHeight="1" x14ac:dyDescent="0.3">
      <c r="A557" s="80">
        <v>457</v>
      </c>
      <c r="B557" s="91">
        <v>1067</v>
      </c>
      <c r="C557" s="89" t="s">
        <v>17</v>
      </c>
      <c r="D557" s="89" t="s">
        <v>525</v>
      </c>
      <c r="E557" s="89" t="s">
        <v>811</v>
      </c>
      <c r="F557" s="89">
        <v>92</v>
      </c>
      <c r="G557" s="89" t="s">
        <v>812</v>
      </c>
      <c r="H557" s="90" t="s">
        <v>19</v>
      </c>
      <c r="I557" s="90" t="s">
        <v>19</v>
      </c>
      <c r="J557" s="93" t="s">
        <v>19</v>
      </c>
      <c r="K557" s="89" t="s">
        <v>20</v>
      </c>
      <c r="L557" s="89" t="s">
        <v>21</v>
      </c>
      <c r="M557" s="92">
        <v>4940</v>
      </c>
      <c r="N557" s="92">
        <v>1189</v>
      </c>
      <c r="O557" s="90" t="s">
        <v>19</v>
      </c>
      <c r="P557" s="92">
        <v>14357.18</v>
      </c>
      <c r="Q557" s="80">
        <v>479</v>
      </c>
      <c r="R557" s="91">
        <v>1067</v>
      </c>
      <c r="S557" s="89" t="s">
        <v>17</v>
      </c>
      <c r="T557" s="89" t="s">
        <v>525</v>
      </c>
      <c r="U557" s="41" t="s">
        <v>813</v>
      </c>
      <c r="V557" s="40">
        <v>92</v>
      </c>
      <c r="W557" s="41" t="s">
        <v>814</v>
      </c>
      <c r="X557" s="41">
        <v>130916</v>
      </c>
      <c r="Y557" s="41">
        <v>130916</v>
      </c>
      <c r="Z557" s="41" t="s">
        <v>37</v>
      </c>
      <c r="AA557" s="64" t="s">
        <v>20</v>
      </c>
      <c r="AB557" s="41" t="s">
        <v>21</v>
      </c>
      <c r="AC557" s="92">
        <v>2500</v>
      </c>
      <c r="AD557" s="63">
        <v>639</v>
      </c>
      <c r="AE557" s="41" t="s">
        <v>19</v>
      </c>
      <c r="AF557" s="2">
        <v>7774.71</v>
      </c>
      <c r="AG557" s="61" t="s">
        <v>1213</v>
      </c>
      <c r="AH557" s="49" t="s">
        <v>1205</v>
      </c>
      <c r="AI557" s="62" t="s">
        <v>1215</v>
      </c>
    </row>
    <row r="558" spans="1:35" ht="75" customHeight="1" x14ac:dyDescent="0.3">
      <c r="A558" s="80">
        <v>458</v>
      </c>
      <c r="B558" s="91">
        <v>1068</v>
      </c>
      <c r="C558" s="89" t="s">
        <v>17</v>
      </c>
      <c r="D558" s="89" t="s">
        <v>525</v>
      </c>
      <c r="E558" s="89" t="s">
        <v>815</v>
      </c>
      <c r="F558" s="89">
        <v>92</v>
      </c>
      <c r="G558" s="89" t="s">
        <v>812</v>
      </c>
      <c r="H558" s="90" t="s">
        <v>19</v>
      </c>
      <c r="I558" s="90" t="s">
        <v>19</v>
      </c>
      <c r="J558" s="93" t="s">
        <v>19</v>
      </c>
      <c r="K558" s="89" t="s">
        <v>20</v>
      </c>
      <c r="L558" s="89" t="s">
        <v>21</v>
      </c>
      <c r="M558" s="92">
        <v>6435</v>
      </c>
      <c r="N558" s="92">
        <v>1014</v>
      </c>
      <c r="O558" s="90" t="s">
        <v>19</v>
      </c>
      <c r="P558" s="92">
        <v>12244.05</v>
      </c>
      <c r="Q558" s="80">
        <v>480</v>
      </c>
      <c r="R558" s="91">
        <v>1068</v>
      </c>
      <c r="S558" s="89" t="s">
        <v>17</v>
      </c>
      <c r="T558" s="89" t="s">
        <v>525</v>
      </c>
      <c r="U558" s="41" t="s">
        <v>648</v>
      </c>
      <c r="V558" s="40" t="s">
        <v>1048</v>
      </c>
      <c r="W558" s="41" t="s">
        <v>812</v>
      </c>
      <c r="X558" s="41">
        <v>130914</v>
      </c>
      <c r="Y558" s="41">
        <v>130914</v>
      </c>
      <c r="Z558" s="41" t="s">
        <v>37</v>
      </c>
      <c r="AA558" s="64" t="s">
        <v>20</v>
      </c>
      <c r="AB558" s="41" t="s">
        <v>21</v>
      </c>
      <c r="AC558" s="92">
        <v>5500</v>
      </c>
      <c r="AD558" s="63">
        <v>875</v>
      </c>
      <c r="AE558" s="41"/>
      <c r="AF558" s="2">
        <v>10646.13</v>
      </c>
      <c r="AG558" s="61" t="s">
        <v>1213</v>
      </c>
      <c r="AH558" s="49" t="s">
        <v>1205</v>
      </c>
      <c r="AI558" s="62" t="s">
        <v>1215</v>
      </c>
    </row>
    <row r="559" spans="1:35" ht="75" customHeight="1" x14ac:dyDescent="0.3">
      <c r="A559" s="80">
        <v>459</v>
      </c>
      <c r="B559" s="91">
        <v>1069</v>
      </c>
      <c r="C559" s="89" t="s">
        <v>17</v>
      </c>
      <c r="D559" s="89" t="s">
        <v>525</v>
      </c>
      <c r="E559" s="89" t="s">
        <v>491</v>
      </c>
      <c r="F559" s="89">
        <v>92</v>
      </c>
      <c r="G559" s="89" t="s">
        <v>816</v>
      </c>
      <c r="H559" s="90" t="s">
        <v>19</v>
      </c>
      <c r="I559" s="90" t="s">
        <v>19</v>
      </c>
      <c r="J559" s="93" t="s">
        <v>19</v>
      </c>
      <c r="K559" s="89" t="s">
        <v>20</v>
      </c>
      <c r="L559" s="89" t="s">
        <v>21</v>
      </c>
      <c r="M559" s="92">
        <v>6801</v>
      </c>
      <c r="N559" s="92">
        <v>419</v>
      </c>
      <c r="O559" s="90" t="s">
        <v>19</v>
      </c>
      <c r="P559" s="92">
        <v>5059.43</v>
      </c>
      <c r="Q559" s="80">
        <v>481</v>
      </c>
      <c r="R559" s="91">
        <v>1069</v>
      </c>
      <c r="S559" s="89" t="s">
        <v>17</v>
      </c>
      <c r="T559" s="89" t="s">
        <v>525</v>
      </c>
      <c r="U559" s="41" t="s">
        <v>1050</v>
      </c>
      <c r="V559" s="40" t="s">
        <v>1048</v>
      </c>
      <c r="W559" s="41" t="s">
        <v>816</v>
      </c>
      <c r="X559" s="41">
        <v>130913</v>
      </c>
      <c r="Y559" s="41">
        <v>130913</v>
      </c>
      <c r="Z559" s="41" t="s">
        <v>37</v>
      </c>
      <c r="AA559" s="64" t="s">
        <v>20</v>
      </c>
      <c r="AB559" s="41" t="s">
        <v>21</v>
      </c>
      <c r="AC559" s="92">
        <v>6801</v>
      </c>
      <c r="AD559" s="63">
        <v>467</v>
      </c>
      <c r="AE559" s="41"/>
      <c r="AF559" s="2">
        <v>5681.99</v>
      </c>
      <c r="AG559" s="61" t="s">
        <v>1213</v>
      </c>
      <c r="AH559" s="49" t="s">
        <v>1205</v>
      </c>
      <c r="AI559" s="62" t="s">
        <v>1215</v>
      </c>
    </row>
    <row r="560" spans="1:35" ht="86.4" x14ac:dyDescent="0.3">
      <c r="A560" s="80">
        <v>460</v>
      </c>
      <c r="B560" s="91">
        <v>1070</v>
      </c>
      <c r="C560" s="89" t="s">
        <v>17</v>
      </c>
      <c r="D560" s="89" t="s">
        <v>525</v>
      </c>
      <c r="E560" s="89" t="s">
        <v>817</v>
      </c>
      <c r="F560" s="89">
        <v>92</v>
      </c>
      <c r="G560" s="89" t="s">
        <v>818</v>
      </c>
      <c r="H560" s="90">
        <v>246</v>
      </c>
      <c r="I560" s="90" t="s">
        <v>19</v>
      </c>
      <c r="J560" s="93" t="s">
        <v>19</v>
      </c>
      <c r="K560" s="89" t="s">
        <v>20</v>
      </c>
      <c r="L560" s="89" t="s">
        <v>21</v>
      </c>
      <c r="M560" s="92">
        <v>4945</v>
      </c>
      <c r="N560" s="92">
        <v>4</v>
      </c>
      <c r="O560" s="90" t="s">
        <v>19</v>
      </c>
      <c r="P560" s="92">
        <v>48.3</v>
      </c>
      <c r="Q560" s="80">
        <v>482</v>
      </c>
      <c r="R560" s="91">
        <v>1070</v>
      </c>
      <c r="S560" s="89" t="s">
        <v>17</v>
      </c>
      <c r="T560" s="89" t="s">
        <v>525</v>
      </c>
      <c r="U560" s="41" t="s">
        <v>817</v>
      </c>
      <c r="V560" s="40" t="s">
        <v>1048</v>
      </c>
      <c r="W560" s="41" t="s">
        <v>818</v>
      </c>
      <c r="X560" s="41">
        <v>130912</v>
      </c>
      <c r="Y560" s="41">
        <v>130912</v>
      </c>
      <c r="Z560" s="41" t="s">
        <v>37</v>
      </c>
      <c r="AA560" s="64" t="s">
        <v>20</v>
      </c>
      <c r="AB560" s="68" t="s">
        <v>38</v>
      </c>
      <c r="AC560" s="92">
        <v>5000</v>
      </c>
      <c r="AD560" s="63">
        <v>12</v>
      </c>
      <c r="AE560" s="41"/>
      <c r="AF560" s="2">
        <v>657.43</v>
      </c>
      <c r="AG560" s="61" t="s">
        <v>1213</v>
      </c>
      <c r="AH560" s="49" t="s">
        <v>1203</v>
      </c>
      <c r="AI560" s="62" t="s">
        <v>1216</v>
      </c>
    </row>
    <row r="561" spans="1:35" ht="75" customHeight="1" x14ac:dyDescent="0.3">
      <c r="A561" s="80">
        <v>461</v>
      </c>
      <c r="B561" s="91">
        <v>1071</v>
      </c>
      <c r="C561" s="89" t="s">
        <v>17</v>
      </c>
      <c r="D561" s="89" t="s">
        <v>525</v>
      </c>
      <c r="E561" s="89" t="s">
        <v>819</v>
      </c>
      <c r="F561" s="89">
        <v>93</v>
      </c>
      <c r="G561" s="89" t="s">
        <v>704</v>
      </c>
      <c r="H561" s="90">
        <v>3450</v>
      </c>
      <c r="I561" s="90">
        <v>111881</v>
      </c>
      <c r="J561" s="93" t="s">
        <v>19</v>
      </c>
      <c r="K561" s="89" t="s">
        <v>20</v>
      </c>
      <c r="L561" s="89" t="s">
        <v>21</v>
      </c>
      <c r="M561" s="92">
        <v>3432</v>
      </c>
      <c r="N561" s="92">
        <v>91</v>
      </c>
      <c r="O561" s="90"/>
      <c r="P561" s="92">
        <v>1098.83</v>
      </c>
      <c r="Q561" s="80">
        <v>483</v>
      </c>
      <c r="R561" s="91">
        <v>1071</v>
      </c>
      <c r="S561" s="89" t="s">
        <v>17</v>
      </c>
      <c r="T561" s="89" t="s">
        <v>525</v>
      </c>
      <c r="U561" s="57" t="s">
        <v>1149</v>
      </c>
      <c r="V561" s="58" t="s">
        <v>1052</v>
      </c>
      <c r="W561" s="57" t="s">
        <v>704</v>
      </c>
      <c r="X561" s="57">
        <v>131010</v>
      </c>
      <c r="Y561" s="57">
        <v>131010</v>
      </c>
      <c r="Z561" s="41" t="s">
        <v>37</v>
      </c>
      <c r="AA561" s="64" t="s">
        <v>20</v>
      </c>
      <c r="AB561" s="57" t="s">
        <v>21</v>
      </c>
      <c r="AC561" s="92">
        <v>3554</v>
      </c>
      <c r="AD561" s="63">
        <v>92</v>
      </c>
      <c r="AE561" s="41"/>
      <c r="AF561" s="2">
        <v>1119.3599999999999</v>
      </c>
      <c r="AG561" s="61" t="s">
        <v>1213</v>
      </c>
      <c r="AH561" s="49" t="s">
        <v>1205</v>
      </c>
      <c r="AI561" s="62" t="s">
        <v>1215</v>
      </c>
    </row>
    <row r="562" spans="1:35" ht="75" customHeight="1" x14ac:dyDescent="0.3">
      <c r="A562" s="80">
        <v>462</v>
      </c>
      <c r="B562" s="91">
        <v>1108</v>
      </c>
      <c r="C562" s="89" t="s">
        <v>17</v>
      </c>
      <c r="D562" s="89" t="s">
        <v>820</v>
      </c>
      <c r="E562" s="89" t="s">
        <v>823</v>
      </c>
      <c r="F562" s="89">
        <v>77</v>
      </c>
      <c r="G562" s="89">
        <v>264</v>
      </c>
      <c r="H562" s="89">
        <v>1370</v>
      </c>
      <c r="I562" s="89">
        <v>103823</v>
      </c>
      <c r="J562" s="91">
        <v>72320</v>
      </c>
      <c r="K562" s="89" t="s">
        <v>25</v>
      </c>
      <c r="L562" s="89" t="s">
        <v>21</v>
      </c>
      <c r="M562" s="92">
        <v>17177</v>
      </c>
      <c r="N562" s="92">
        <v>1728</v>
      </c>
      <c r="O562" s="90" t="s">
        <v>19</v>
      </c>
      <c r="P562" s="92">
        <v>15857.86</v>
      </c>
      <c r="Q562" s="80">
        <v>484</v>
      </c>
      <c r="R562" s="91">
        <v>1108</v>
      </c>
      <c r="S562" s="89" t="s">
        <v>17</v>
      </c>
      <c r="T562" s="89" t="s">
        <v>820</v>
      </c>
      <c r="U562" s="41" t="s">
        <v>825</v>
      </c>
      <c r="V562" s="40">
        <v>77</v>
      </c>
      <c r="W562" s="41">
        <v>264</v>
      </c>
      <c r="X562" s="41">
        <v>1370</v>
      </c>
      <c r="Y562" s="41">
        <v>103823</v>
      </c>
      <c r="Z562" s="41" t="s">
        <v>37</v>
      </c>
      <c r="AA562" s="64" t="s">
        <v>20</v>
      </c>
      <c r="AB562" s="57" t="s">
        <v>21</v>
      </c>
      <c r="AC562" s="92">
        <v>17177</v>
      </c>
      <c r="AD562" s="63">
        <v>1728</v>
      </c>
      <c r="AE562" s="41" t="s">
        <v>19</v>
      </c>
      <c r="AF562" s="2">
        <v>22852.799999999999</v>
      </c>
      <c r="AG562" s="61" t="s">
        <v>1213</v>
      </c>
      <c r="AH562" s="49" t="s">
        <v>824</v>
      </c>
      <c r="AI562" s="62" t="s">
        <v>1195</v>
      </c>
    </row>
    <row r="563" spans="1:35" ht="75" customHeight="1" x14ac:dyDescent="0.3">
      <c r="A563" s="80">
        <v>463</v>
      </c>
      <c r="B563" s="91">
        <v>1117</v>
      </c>
      <c r="C563" s="89" t="s">
        <v>17</v>
      </c>
      <c r="D563" s="89" t="s">
        <v>820</v>
      </c>
      <c r="E563" s="89" t="s">
        <v>826</v>
      </c>
      <c r="F563" s="89">
        <v>73</v>
      </c>
      <c r="G563" s="89" t="s">
        <v>827</v>
      </c>
      <c r="H563" s="89">
        <v>2180</v>
      </c>
      <c r="I563" s="89">
        <v>105143</v>
      </c>
      <c r="J563" s="91" t="s">
        <v>828</v>
      </c>
      <c r="K563" s="89" t="s">
        <v>25</v>
      </c>
      <c r="L563" s="89" t="s">
        <v>21</v>
      </c>
      <c r="M563" s="92">
        <v>7106</v>
      </c>
      <c r="N563" s="92">
        <v>2219</v>
      </c>
      <c r="O563" s="90" t="s">
        <v>19</v>
      </c>
      <c r="P563" s="92">
        <v>20363.759999999998</v>
      </c>
      <c r="Q563" s="80">
        <v>485</v>
      </c>
      <c r="R563" s="91">
        <v>1117</v>
      </c>
      <c r="S563" s="89" t="s">
        <v>17</v>
      </c>
      <c r="T563" s="89" t="s">
        <v>820</v>
      </c>
      <c r="U563" s="89" t="s">
        <v>826</v>
      </c>
      <c r="V563" s="40">
        <v>73</v>
      </c>
      <c r="W563" s="41" t="s">
        <v>827</v>
      </c>
      <c r="X563" s="41">
        <v>105143</v>
      </c>
      <c r="Y563" s="41">
        <v>105143</v>
      </c>
      <c r="Z563" s="41" t="s">
        <v>37</v>
      </c>
      <c r="AA563" s="73" t="s">
        <v>20</v>
      </c>
      <c r="AB563" s="57" t="s">
        <v>21</v>
      </c>
      <c r="AC563" s="92">
        <v>7106</v>
      </c>
      <c r="AD563" s="43">
        <v>2219</v>
      </c>
      <c r="AE563" s="41"/>
      <c r="AF563" s="2">
        <v>29346.28</v>
      </c>
      <c r="AG563" s="61" t="s">
        <v>1213</v>
      </c>
      <c r="AH563" s="49" t="s">
        <v>824</v>
      </c>
      <c r="AI563" s="62" t="s">
        <v>1195</v>
      </c>
    </row>
    <row r="564" spans="1:35" ht="75" customHeight="1" x14ac:dyDescent="0.3">
      <c r="A564" s="80">
        <v>464</v>
      </c>
      <c r="B564" s="91">
        <v>1119</v>
      </c>
      <c r="C564" s="89" t="s">
        <v>17</v>
      </c>
      <c r="D564" s="89" t="s">
        <v>820</v>
      </c>
      <c r="E564" s="89" t="s">
        <v>830</v>
      </c>
      <c r="F564" s="89">
        <v>73</v>
      </c>
      <c r="G564" s="89" t="s">
        <v>831</v>
      </c>
      <c r="H564" s="89">
        <v>101624</v>
      </c>
      <c r="I564" s="89">
        <v>101624</v>
      </c>
      <c r="J564" s="91" t="s">
        <v>832</v>
      </c>
      <c r="K564" s="89" t="s">
        <v>20</v>
      </c>
      <c r="L564" s="89" t="s">
        <v>38</v>
      </c>
      <c r="M564" s="92">
        <v>2500</v>
      </c>
      <c r="N564" s="92">
        <v>1046</v>
      </c>
      <c r="O564" s="90" t="s">
        <v>19</v>
      </c>
      <c r="P564" s="92">
        <v>44808.03</v>
      </c>
      <c r="Q564" s="80">
        <v>486</v>
      </c>
      <c r="R564" s="91">
        <v>1119</v>
      </c>
      <c r="S564" s="89" t="s">
        <v>17</v>
      </c>
      <c r="T564" s="89" t="s">
        <v>820</v>
      </c>
      <c r="U564" s="89" t="s">
        <v>830</v>
      </c>
      <c r="V564" s="40">
        <v>73</v>
      </c>
      <c r="W564" s="41" t="s">
        <v>829</v>
      </c>
      <c r="X564" s="41">
        <v>101624</v>
      </c>
      <c r="Y564" s="41">
        <v>101624</v>
      </c>
      <c r="Z564" s="41" t="s">
        <v>37</v>
      </c>
      <c r="AA564" s="68" t="s">
        <v>1150</v>
      </c>
      <c r="AB564" s="41" t="s">
        <v>38</v>
      </c>
      <c r="AC564" s="92">
        <v>2500</v>
      </c>
      <c r="AD564" s="43">
        <v>1046</v>
      </c>
      <c r="AE564" s="41"/>
      <c r="AF564" s="2">
        <v>126629.28</v>
      </c>
      <c r="AG564" s="61" t="s">
        <v>1213</v>
      </c>
      <c r="AH564" s="49" t="s">
        <v>824</v>
      </c>
      <c r="AI564" s="62" t="s">
        <v>1195</v>
      </c>
    </row>
    <row r="565" spans="1:35" ht="75" customHeight="1" x14ac:dyDescent="0.3">
      <c r="A565" s="80">
        <v>465</v>
      </c>
      <c r="B565" s="91">
        <v>1120</v>
      </c>
      <c r="C565" s="89" t="s">
        <v>17</v>
      </c>
      <c r="D565" s="89" t="s">
        <v>820</v>
      </c>
      <c r="E565" s="89" t="s">
        <v>833</v>
      </c>
      <c r="F565" s="89">
        <v>73</v>
      </c>
      <c r="G565" s="89" t="s">
        <v>829</v>
      </c>
      <c r="H565" s="89">
        <v>101625</v>
      </c>
      <c r="I565" s="89">
        <v>101625</v>
      </c>
      <c r="J565" s="91" t="s">
        <v>832</v>
      </c>
      <c r="K565" s="89" t="s">
        <v>20</v>
      </c>
      <c r="L565" s="89" t="s">
        <v>38</v>
      </c>
      <c r="M565" s="92">
        <v>2500</v>
      </c>
      <c r="N565" s="92">
        <v>411</v>
      </c>
      <c r="O565" s="90" t="s">
        <v>19</v>
      </c>
      <c r="P565" s="92">
        <v>17606.21</v>
      </c>
      <c r="Q565" s="80">
        <v>487</v>
      </c>
      <c r="R565" s="91">
        <v>1120</v>
      </c>
      <c r="S565" s="89" t="s">
        <v>17</v>
      </c>
      <c r="T565" s="89" t="s">
        <v>820</v>
      </c>
      <c r="U565" s="89" t="s">
        <v>833</v>
      </c>
      <c r="V565" s="40">
        <v>73</v>
      </c>
      <c r="W565" s="41" t="s">
        <v>829</v>
      </c>
      <c r="X565" s="41">
        <v>101625</v>
      </c>
      <c r="Y565" s="41">
        <v>101625</v>
      </c>
      <c r="Z565" s="41" t="s">
        <v>37</v>
      </c>
      <c r="AA565" s="68" t="s">
        <v>1150</v>
      </c>
      <c r="AB565" s="41" t="s">
        <v>38</v>
      </c>
      <c r="AC565" s="92">
        <v>2500</v>
      </c>
      <c r="AD565" s="43">
        <v>411</v>
      </c>
      <c r="AE565" s="41"/>
      <c r="AF565" s="2">
        <v>49755.87</v>
      </c>
      <c r="AG565" s="61" t="s">
        <v>1213</v>
      </c>
      <c r="AH565" s="49" t="s">
        <v>824</v>
      </c>
      <c r="AI565" s="62" t="s">
        <v>1195</v>
      </c>
    </row>
    <row r="566" spans="1:35" ht="75" customHeight="1" x14ac:dyDescent="0.3">
      <c r="A566" s="80">
        <v>466</v>
      </c>
      <c r="B566" s="91">
        <v>1122</v>
      </c>
      <c r="C566" s="89" t="s">
        <v>17</v>
      </c>
      <c r="D566" s="89" t="s">
        <v>820</v>
      </c>
      <c r="E566" s="89" t="s">
        <v>836</v>
      </c>
      <c r="F566" s="89">
        <v>73</v>
      </c>
      <c r="G566" s="89" t="s">
        <v>834</v>
      </c>
      <c r="H566" s="89" t="s">
        <v>837</v>
      </c>
      <c r="I566" s="89">
        <v>113331</v>
      </c>
      <c r="J566" s="91" t="s">
        <v>835</v>
      </c>
      <c r="K566" s="89" t="s">
        <v>20</v>
      </c>
      <c r="L566" s="89" t="s">
        <v>21</v>
      </c>
      <c r="M566" s="92">
        <v>3600</v>
      </c>
      <c r="N566" s="92">
        <v>126</v>
      </c>
      <c r="O566" s="90" t="s">
        <v>19</v>
      </c>
      <c r="P566" s="92">
        <v>1654.76</v>
      </c>
      <c r="Q566" s="80">
        <v>488</v>
      </c>
      <c r="R566" s="91">
        <v>1122</v>
      </c>
      <c r="S566" s="89" t="s">
        <v>17</v>
      </c>
      <c r="T566" s="89" t="s">
        <v>820</v>
      </c>
      <c r="U566" s="89" t="s">
        <v>836</v>
      </c>
      <c r="V566" s="40">
        <v>73</v>
      </c>
      <c r="W566" s="41" t="s">
        <v>834</v>
      </c>
      <c r="X566" s="41" t="s">
        <v>837</v>
      </c>
      <c r="Y566" s="41">
        <v>113331</v>
      </c>
      <c r="Z566" s="41" t="s">
        <v>37</v>
      </c>
      <c r="AA566" s="64" t="s">
        <v>20</v>
      </c>
      <c r="AB566" s="41" t="s">
        <v>21</v>
      </c>
      <c r="AC566" s="92">
        <v>3600</v>
      </c>
      <c r="AD566" s="63">
        <v>125</v>
      </c>
      <c r="AE566" s="41"/>
      <c r="AF566" s="2">
        <v>1653.13</v>
      </c>
      <c r="AG566" s="61" t="s">
        <v>1213</v>
      </c>
      <c r="AH566" s="49" t="s">
        <v>1204</v>
      </c>
      <c r="AI566" s="62" t="s">
        <v>1215</v>
      </c>
    </row>
    <row r="567" spans="1:35" ht="75" customHeight="1" x14ac:dyDescent="0.3">
      <c r="A567" s="80">
        <v>467</v>
      </c>
      <c r="B567" s="91">
        <v>1123</v>
      </c>
      <c r="C567" s="89" t="s">
        <v>17</v>
      </c>
      <c r="D567" s="89" t="s">
        <v>820</v>
      </c>
      <c r="E567" s="89" t="s">
        <v>838</v>
      </c>
      <c r="F567" s="89">
        <v>73</v>
      </c>
      <c r="G567" s="90" t="s">
        <v>19</v>
      </c>
      <c r="H567" s="89" t="s">
        <v>839</v>
      </c>
      <c r="I567" s="89">
        <v>107730</v>
      </c>
      <c r="J567" s="93" t="s">
        <v>19</v>
      </c>
      <c r="K567" s="89" t="s">
        <v>25</v>
      </c>
      <c r="L567" s="89" t="s">
        <v>38</v>
      </c>
      <c r="M567" s="92">
        <v>2177</v>
      </c>
      <c r="N567" s="92">
        <v>460</v>
      </c>
      <c r="O567" s="90" t="s">
        <v>19</v>
      </c>
      <c r="P567" s="92">
        <v>19705.25</v>
      </c>
      <c r="Q567" s="80">
        <v>489</v>
      </c>
      <c r="R567" s="91">
        <v>1123</v>
      </c>
      <c r="S567" s="89" t="s">
        <v>17</v>
      </c>
      <c r="T567" s="89" t="s">
        <v>820</v>
      </c>
      <c r="U567" s="89" t="s">
        <v>838</v>
      </c>
      <c r="V567" s="40">
        <v>73</v>
      </c>
      <c r="W567" s="41" t="s">
        <v>839</v>
      </c>
      <c r="X567" s="41">
        <v>107730</v>
      </c>
      <c r="Y567" s="41">
        <v>107730</v>
      </c>
      <c r="Z567" s="41" t="s">
        <v>37</v>
      </c>
      <c r="AA567" s="68" t="s">
        <v>20</v>
      </c>
      <c r="AB567" s="41" t="s">
        <v>38</v>
      </c>
      <c r="AC567" s="92">
        <v>2177</v>
      </c>
      <c r="AD567" s="43">
        <v>460</v>
      </c>
      <c r="AE567" s="41"/>
      <c r="AF567" s="2">
        <v>33088.949999999997</v>
      </c>
      <c r="AG567" s="61" t="s">
        <v>1213</v>
      </c>
      <c r="AH567" s="49" t="s">
        <v>824</v>
      </c>
      <c r="AI567" s="62" t="s">
        <v>1195</v>
      </c>
    </row>
    <row r="568" spans="1:35" ht="75" customHeight="1" x14ac:dyDescent="0.3">
      <c r="A568" s="80">
        <v>468</v>
      </c>
      <c r="B568" s="91">
        <v>1125</v>
      </c>
      <c r="C568" s="89" t="s">
        <v>17</v>
      </c>
      <c r="D568" s="89" t="s">
        <v>820</v>
      </c>
      <c r="E568" s="89" t="s">
        <v>840</v>
      </c>
      <c r="F568" s="89">
        <v>73</v>
      </c>
      <c r="G568" s="90" t="s">
        <v>19</v>
      </c>
      <c r="H568" s="89" t="s">
        <v>841</v>
      </c>
      <c r="I568" s="89">
        <v>107656</v>
      </c>
      <c r="J568" s="93" t="s">
        <v>19</v>
      </c>
      <c r="K568" s="89" t="s">
        <v>25</v>
      </c>
      <c r="L568" s="89" t="s">
        <v>38</v>
      </c>
      <c r="M568" s="92">
        <v>1226</v>
      </c>
      <c r="N568" s="92">
        <v>1212</v>
      </c>
      <c r="O568" s="90" t="s">
        <v>19</v>
      </c>
      <c r="P568" s="92">
        <v>51919.05</v>
      </c>
      <c r="Q568" s="80">
        <v>490</v>
      </c>
      <c r="R568" s="91">
        <v>1125</v>
      </c>
      <c r="S568" s="89" t="s">
        <v>17</v>
      </c>
      <c r="T568" s="89" t="s">
        <v>820</v>
      </c>
      <c r="U568" s="41" t="s">
        <v>842</v>
      </c>
      <c r="V568" s="40">
        <v>73</v>
      </c>
      <c r="W568" s="41" t="s">
        <v>841</v>
      </c>
      <c r="X568" s="41">
        <v>107656</v>
      </c>
      <c r="Y568" s="41">
        <v>107656</v>
      </c>
      <c r="Z568" s="41" t="s">
        <v>37</v>
      </c>
      <c r="AA568" s="73" t="s">
        <v>20</v>
      </c>
      <c r="AB568" s="41" t="s">
        <v>38</v>
      </c>
      <c r="AC568" s="92">
        <v>1226</v>
      </c>
      <c r="AD568" s="43">
        <v>1212</v>
      </c>
      <c r="AE568" s="41" t="s">
        <v>19</v>
      </c>
      <c r="AF568" s="2">
        <v>87182.19</v>
      </c>
      <c r="AG568" s="61" t="s">
        <v>1213</v>
      </c>
      <c r="AH568" s="49" t="s">
        <v>824</v>
      </c>
      <c r="AI568" s="62" t="s">
        <v>1195</v>
      </c>
    </row>
    <row r="569" spans="1:35" ht="75" customHeight="1" x14ac:dyDescent="0.3">
      <c r="A569" s="80">
        <v>469</v>
      </c>
      <c r="B569" s="91">
        <v>1128</v>
      </c>
      <c r="C569" s="89" t="s">
        <v>17</v>
      </c>
      <c r="D569" s="89" t="s">
        <v>820</v>
      </c>
      <c r="E569" s="89" t="s">
        <v>1239</v>
      </c>
      <c r="F569" s="89">
        <v>73</v>
      </c>
      <c r="G569" s="89" t="s">
        <v>1240</v>
      </c>
      <c r="H569" s="89">
        <v>1935</v>
      </c>
      <c r="I569" s="89">
        <v>104382</v>
      </c>
      <c r="J569" s="91" t="s">
        <v>1241</v>
      </c>
      <c r="K569" s="89" t="s">
        <v>25</v>
      </c>
      <c r="L569" s="89" t="s">
        <v>38</v>
      </c>
      <c r="M569" s="92">
        <v>3525</v>
      </c>
      <c r="N569" s="92">
        <v>2481</v>
      </c>
      <c r="O569" s="90" t="s">
        <v>19</v>
      </c>
      <c r="P569" s="92">
        <v>106279.84</v>
      </c>
      <c r="Q569" s="80">
        <v>491</v>
      </c>
      <c r="R569" s="91" t="s">
        <v>1242</v>
      </c>
      <c r="S569" s="89" t="s">
        <v>17</v>
      </c>
      <c r="T569" s="89" t="s">
        <v>820</v>
      </c>
      <c r="U569" s="89" t="s">
        <v>1239</v>
      </c>
      <c r="V569" s="58">
        <v>73</v>
      </c>
      <c r="W569" s="41" t="s">
        <v>1240</v>
      </c>
      <c r="X569" s="41">
        <v>104382</v>
      </c>
      <c r="Y569" s="57">
        <v>104382</v>
      </c>
      <c r="Z569" s="41" t="s">
        <v>37</v>
      </c>
      <c r="AA569" s="73" t="s">
        <v>20</v>
      </c>
      <c r="AB569" s="41" t="s">
        <v>38</v>
      </c>
      <c r="AC569" s="92">
        <v>3525</v>
      </c>
      <c r="AD569" s="102">
        <v>2481</v>
      </c>
      <c r="AE569" s="41"/>
      <c r="AF569" s="2">
        <v>178464.53</v>
      </c>
      <c r="AG569" s="61" t="s">
        <v>1213</v>
      </c>
      <c r="AH569" s="49" t="s">
        <v>824</v>
      </c>
      <c r="AI569" s="62" t="s">
        <v>1195</v>
      </c>
    </row>
    <row r="570" spans="1:35" ht="90" customHeight="1" x14ac:dyDescent="0.3">
      <c r="A570" s="80">
        <v>470</v>
      </c>
      <c r="B570" s="91">
        <v>1134</v>
      </c>
      <c r="C570" s="89" t="s">
        <v>17</v>
      </c>
      <c r="D570" s="89" t="s">
        <v>820</v>
      </c>
      <c r="E570" s="89" t="s">
        <v>844</v>
      </c>
      <c r="F570" s="89">
        <v>73</v>
      </c>
      <c r="G570" s="89" t="s">
        <v>845</v>
      </c>
      <c r="H570" s="89">
        <v>109985</v>
      </c>
      <c r="I570" s="89">
        <v>109985</v>
      </c>
      <c r="J570" s="91" t="s">
        <v>846</v>
      </c>
      <c r="K570" s="89" t="s">
        <v>20</v>
      </c>
      <c r="L570" s="89" t="s">
        <v>38</v>
      </c>
      <c r="M570" s="92">
        <v>1600</v>
      </c>
      <c r="N570" s="92">
        <v>874</v>
      </c>
      <c r="O570" s="90" t="s">
        <v>19</v>
      </c>
      <c r="P570" s="92">
        <v>37439.980000000003</v>
      </c>
      <c r="Q570" s="80">
        <v>492</v>
      </c>
      <c r="R570" s="91">
        <v>1134</v>
      </c>
      <c r="S570" s="89" t="s">
        <v>17</v>
      </c>
      <c r="T570" s="89" t="s">
        <v>820</v>
      </c>
      <c r="U570" s="89" t="s">
        <v>844</v>
      </c>
      <c r="V570" s="89">
        <v>73</v>
      </c>
      <c r="W570" s="89" t="s">
        <v>845</v>
      </c>
      <c r="X570" s="89">
        <v>109985</v>
      </c>
      <c r="Y570" s="89">
        <v>109985</v>
      </c>
      <c r="Z570" s="41" t="s">
        <v>37</v>
      </c>
      <c r="AA570" s="89" t="s">
        <v>20</v>
      </c>
      <c r="AB570" s="95" t="s">
        <v>21</v>
      </c>
      <c r="AC570" s="92">
        <v>1600</v>
      </c>
      <c r="AD570" s="92">
        <v>874</v>
      </c>
      <c r="AE570" s="41"/>
      <c r="AF570" s="2">
        <v>11558.65</v>
      </c>
      <c r="AG570" s="61" t="s">
        <v>1213</v>
      </c>
      <c r="AH570" s="49" t="s">
        <v>1197</v>
      </c>
      <c r="AI570" s="62" t="s">
        <v>1214</v>
      </c>
    </row>
    <row r="571" spans="1:35" ht="75" customHeight="1" x14ac:dyDescent="0.3">
      <c r="A571" s="80">
        <v>471</v>
      </c>
      <c r="B571" s="91">
        <v>1135</v>
      </c>
      <c r="C571" s="89" t="s">
        <v>17</v>
      </c>
      <c r="D571" s="89" t="s">
        <v>820</v>
      </c>
      <c r="E571" s="89" t="s">
        <v>847</v>
      </c>
      <c r="F571" s="89">
        <v>73</v>
      </c>
      <c r="G571" s="89" t="s">
        <v>822</v>
      </c>
      <c r="H571" s="89">
        <v>4415</v>
      </c>
      <c r="I571" s="89">
        <v>109934</v>
      </c>
      <c r="J571" s="91" t="s">
        <v>848</v>
      </c>
      <c r="K571" s="89" t="s">
        <v>25</v>
      </c>
      <c r="L571" s="89" t="s">
        <v>21</v>
      </c>
      <c r="M571" s="92">
        <v>1600</v>
      </c>
      <c r="N571" s="92">
        <v>892</v>
      </c>
      <c r="O571" s="90" t="s">
        <v>19</v>
      </c>
      <c r="P571" s="92">
        <v>8185.88</v>
      </c>
      <c r="Q571" s="80">
        <v>493</v>
      </c>
      <c r="R571" s="91">
        <v>1135</v>
      </c>
      <c r="S571" s="89" t="s">
        <v>17</v>
      </c>
      <c r="T571" s="89" t="s">
        <v>820</v>
      </c>
      <c r="U571" s="41" t="s">
        <v>849</v>
      </c>
      <c r="V571" s="40">
        <v>73</v>
      </c>
      <c r="W571" s="41" t="s">
        <v>822</v>
      </c>
      <c r="X571" s="41">
        <v>4415</v>
      </c>
      <c r="Y571" s="41">
        <v>109934</v>
      </c>
      <c r="Z571" s="41" t="s">
        <v>37</v>
      </c>
      <c r="AA571" s="95" t="s">
        <v>20</v>
      </c>
      <c r="AB571" s="41" t="s">
        <v>21</v>
      </c>
      <c r="AC571" s="92">
        <v>1600</v>
      </c>
      <c r="AD571" s="43">
        <v>892</v>
      </c>
      <c r="AE571" s="41" t="s">
        <v>19</v>
      </c>
      <c r="AF571" s="2">
        <v>11796.7</v>
      </c>
      <c r="AG571" s="61" t="s">
        <v>1213</v>
      </c>
      <c r="AH571" s="49" t="s">
        <v>824</v>
      </c>
      <c r="AI571" s="62" t="s">
        <v>1195</v>
      </c>
    </row>
    <row r="572" spans="1:35" ht="75" customHeight="1" x14ac:dyDescent="0.3">
      <c r="A572" s="80">
        <v>472</v>
      </c>
      <c r="B572" s="91">
        <v>1138</v>
      </c>
      <c r="C572" s="89" t="s">
        <v>17</v>
      </c>
      <c r="D572" s="89" t="s">
        <v>820</v>
      </c>
      <c r="E572" s="89" t="s">
        <v>851</v>
      </c>
      <c r="F572" s="89">
        <v>73</v>
      </c>
      <c r="G572" s="89" t="s">
        <v>852</v>
      </c>
      <c r="H572" s="89">
        <v>3086</v>
      </c>
      <c r="I572" s="89">
        <v>105683</v>
      </c>
      <c r="J572" s="91" t="s">
        <v>853</v>
      </c>
      <c r="K572" s="89" t="s">
        <v>25</v>
      </c>
      <c r="L572" s="89" t="s">
        <v>21</v>
      </c>
      <c r="M572" s="92">
        <v>1700</v>
      </c>
      <c r="N572" s="92">
        <v>217</v>
      </c>
      <c r="O572" s="90" t="s">
        <v>19</v>
      </c>
      <c r="P572" s="92">
        <v>1991.41</v>
      </c>
      <c r="Q572" s="80">
        <v>494</v>
      </c>
      <c r="R572" s="91">
        <v>1138</v>
      </c>
      <c r="S572" s="89" t="s">
        <v>17</v>
      </c>
      <c r="T572" s="89" t="s">
        <v>820</v>
      </c>
      <c r="U572" s="89" t="s">
        <v>851</v>
      </c>
      <c r="V572" s="89">
        <v>73</v>
      </c>
      <c r="W572" s="89" t="s">
        <v>852</v>
      </c>
      <c r="X572" s="89">
        <v>3086</v>
      </c>
      <c r="Y572" s="89">
        <v>105683</v>
      </c>
      <c r="Z572" s="41" t="s">
        <v>37</v>
      </c>
      <c r="AA572" s="95" t="s">
        <v>20</v>
      </c>
      <c r="AB572" s="89" t="s">
        <v>21</v>
      </c>
      <c r="AC572" s="92">
        <v>1700</v>
      </c>
      <c r="AD572" s="92">
        <v>217</v>
      </c>
      <c r="AE572" s="41"/>
      <c r="AF572" s="2">
        <v>2869.83</v>
      </c>
      <c r="AG572" s="61" t="s">
        <v>1213</v>
      </c>
      <c r="AH572" s="49" t="s">
        <v>824</v>
      </c>
      <c r="AI572" s="62" t="s">
        <v>1195</v>
      </c>
    </row>
    <row r="573" spans="1:35" ht="75" customHeight="1" x14ac:dyDescent="0.3">
      <c r="A573" s="80">
        <v>473</v>
      </c>
      <c r="B573" s="91">
        <v>1140</v>
      </c>
      <c r="C573" s="89" t="s">
        <v>17</v>
      </c>
      <c r="D573" s="89" t="s">
        <v>820</v>
      </c>
      <c r="E573" s="89" t="s">
        <v>854</v>
      </c>
      <c r="F573" s="89">
        <v>73</v>
      </c>
      <c r="G573" s="89" t="s">
        <v>845</v>
      </c>
      <c r="H573" s="89">
        <v>2249</v>
      </c>
      <c r="I573" s="89">
        <v>104238</v>
      </c>
      <c r="J573" s="91" t="s">
        <v>855</v>
      </c>
      <c r="K573" s="89" t="s">
        <v>25</v>
      </c>
      <c r="L573" s="89" t="s">
        <v>38</v>
      </c>
      <c r="M573" s="92">
        <v>1600</v>
      </c>
      <c r="N573" s="92">
        <v>283</v>
      </c>
      <c r="O573" s="90" t="s">
        <v>19</v>
      </c>
      <c r="P573" s="92">
        <v>12123.01</v>
      </c>
      <c r="Q573" s="80">
        <v>495</v>
      </c>
      <c r="R573" s="91">
        <v>1140</v>
      </c>
      <c r="S573" s="89" t="s">
        <v>17</v>
      </c>
      <c r="T573" s="89" t="s">
        <v>820</v>
      </c>
      <c r="U573" s="41" t="s">
        <v>854</v>
      </c>
      <c r="V573" s="40">
        <v>73</v>
      </c>
      <c r="W573" s="41" t="s">
        <v>845</v>
      </c>
      <c r="X573" s="41">
        <v>2249</v>
      </c>
      <c r="Y573" s="41">
        <v>104238</v>
      </c>
      <c r="Z573" s="41" t="s">
        <v>37</v>
      </c>
      <c r="AA573" s="95" t="s">
        <v>20</v>
      </c>
      <c r="AB573" s="41" t="s">
        <v>38</v>
      </c>
      <c r="AC573" s="92">
        <v>1600</v>
      </c>
      <c r="AD573" s="43">
        <v>283</v>
      </c>
      <c r="AE573" s="41" t="s">
        <v>19</v>
      </c>
      <c r="AF573" s="2">
        <v>20356.900000000001</v>
      </c>
      <c r="AG573" s="61" t="s">
        <v>1213</v>
      </c>
      <c r="AH573" s="49" t="s">
        <v>824</v>
      </c>
      <c r="AI573" s="62" t="s">
        <v>1195</v>
      </c>
    </row>
    <row r="574" spans="1:35" ht="57.6" x14ac:dyDescent="0.3">
      <c r="A574" s="80">
        <v>474</v>
      </c>
      <c r="B574" s="91">
        <v>1141</v>
      </c>
      <c r="C574" s="89" t="s">
        <v>17</v>
      </c>
      <c r="D574" s="89" t="s">
        <v>820</v>
      </c>
      <c r="E574" s="89" t="s">
        <v>856</v>
      </c>
      <c r="F574" s="89">
        <v>73</v>
      </c>
      <c r="G574" s="89" t="s">
        <v>857</v>
      </c>
      <c r="H574" s="89" t="s">
        <v>858</v>
      </c>
      <c r="I574" s="89">
        <v>105913</v>
      </c>
      <c r="J574" s="91" t="s">
        <v>859</v>
      </c>
      <c r="K574" s="89" t="s">
        <v>25</v>
      </c>
      <c r="L574" s="89" t="s">
        <v>38</v>
      </c>
      <c r="M574" s="92">
        <v>1013</v>
      </c>
      <c r="N574" s="92">
        <v>415</v>
      </c>
      <c r="O574" s="90" t="s">
        <v>19</v>
      </c>
      <c r="P574" s="92">
        <v>17777.560000000001</v>
      </c>
      <c r="Q574" s="80">
        <v>496</v>
      </c>
      <c r="R574" s="91" t="s">
        <v>1392</v>
      </c>
      <c r="S574" s="89" t="s">
        <v>17</v>
      </c>
      <c r="T574" s="89" t="s">
        <v>820</v>
      </c>
      <c r="U574" s="57" t="s">
        <v>1337</v>
      </c>
      <c r="V574" s="58" t="s">
        <v>1053</v>
      </c>
      <c r="W574" s="57" t="s">
        <v>857</v>
      </c>
      <c r="X574" s="57" t="s">
        <v>858</v>
      </c>
      <c r="Y574" s="57">
        <v>105913</v>
      </c>
      <c r="Z574" s="41" t="s">
        <v>37</v>
      </c>
      <c r="AA574" s="95" t="s">
        <v>20</v>
      </c>
      <c r="AB574" s="41" t="s">
        <v>38</v>
      </c>
      <c r="AC574" s="92">
        <v>1013</v>
      </c>
      <c r="AD574" s="43">
        <v>415</v>
      </c>
      <c r="AE574" s="41"/>
      <c r="AF574" s="2">
        <v>29851.99</v>
      </c>
      <c r="AG574" s="61" t="s">
        <v>1213</v>
      </c>
      <c r="AH574" s="352" t="s">
        <v>824</v>
      </c>
      <c r="AI574" s="354" t="s">
        <v>1195</v>
      </c>
    </row>
    <row r="575" spans="1:35" ht="57.6" x14ac:dyDescent="0.3">
      <c r="A575" s="80">
        <v>475</v>
      </c>
      <c r="B575" s="91">
        <v>1147</v>
      </c>
      <c r="C575" s="89" t="s">
        <v>17</v>
      </c>
      <c r="D575" s="89" t="s">
        <v>820</v>
      </c>
      <c r="E575" s="89" t="s">
        <v>1372</v>
      </c>
      <c r="F575" s="89">
        <v>73</v>
      </c>
      <c r="G575" s="89" t="s">
        <v>1373</v>
      </c>
      <c r="H575" s="89" t="s">
        <v>1374</v>
      </c>
      <c r="I575" s="89">
        <v>105591</v>
      </c>
      <c r="J575" s="91" t="s">
        <v>860</v>
      </c>
      <c r="K575" s="89" t="s">
        <v>25</v>
      </c>
      <c r="L575" s="89" t="s">
        <v>21</v>
      </c>
      <c r="M575" s="92">
        <v>600</v>
      </c>
      <c r="N575" s="94">
        <v>29</v>
      </c>
      <c r="O575" s="90" t="s">
        <v>19</v>
      </c>
      <c r="P575" s="92">
        <v>266.13</v>
      </c>
      <c r="Q575" s="80">
        <v>497</v>
      </c>
      <c r="R575" s="91">
        <v>1147</v>
      </c>
      <c r="S575" s="89" t="s">
        <v>17</v>
      </c>
      <c r="T575" s="89" t="s">
        <v>820</v>
      </c>
      <c r="U575" s="89" t="s">
        <v>1372</v>
      </c>
      <c r="V575" s="89">
        <v>73</v>
      </c>
      <c r="W575" s="89" t="s">
        <v>1373</v>
      </c>
      <c r="X575" s="89">
        <v>105591</v>
      </c>
      <c r="Y575" s="89">
        <v>105591</v>
      </c>
      <c r="Z575" s="91" t="s">
        <v>37</v>
      </c>
      <c r="AA575" s="95" t="s">
        <v>20</v>
      </c>
      <c r="AB575" s="68" t="s">
        <v>38</v>
      </c>
      <c r="AC575" s="92">
        <v>600</v>
      </c>
      <c r="AD575" s="43">
        <v>383</v>
      </c>
      <c r="AE575" s="41"/>
      <c r="AF575" s="2">
        <v>27550.15</v>
      </c>
      <c r="AG575" s="61" t="s">
        <v>1213</v>
      </c>
      <c r="AH575" s="353"/>
      <c r="AI575" s="355"/>
    </row>
    <row r="576" spans="1:35" ht="60" customHeight="1" x14ac:dyDescent="0.3">
      <c r="A576" s="342">
        <v>476</v>
      </c>
      <c r="B576" s="341">
        <v>1148</v>
      </c>
      <c r="C576" s="345" t="s">
        <v>17</v>
      </c>
      <c r="D576" s="345" t="s">
        <v>820</v>
      </c>
      <c r="E576" s="345" t="s">
        <v>861</v>
      </c>
      <c r="F576" s="345">
        <v>73</v>
      </c>
      <c r="G576" s="345" t="s">
        <v>850</v>
      </c>
      <c r="H576" s="345" t="s">
        <v>862</v>
      </c>
      <c r="I576" s="345">
        <v>105590</v>
      </c>
      <c r="J576" s="349" t="s">
        <v>860</v>
      </c>
      <c r="K576" s="345" t="s">
        <v>20</v>
      </c>
      <c r="L576" s="345" t="s">
        <v>21</v>
      </c>
      <c r="M576" s="345">
        <v>600</v>
      </c>
      <c r="N576" s="347">
        <v>383</v>
      </c>
      <c r="O576" s="345" t="s">
        <v>19</v>
      </c>
      <c r="P576" s="347">
        <v>5029.9399999999996</v>
      </c>
      <c r="Q576" s="348">
        <v>498</v>
      </c>
      <c r="R576" s="345">
        <v>1148</v>
      </c>
      <c r="S576" s="345" t="s">
        <v>17</v>
      </c>
      <c r="T576" s="345" t="s">
        <v>820</v>
      </c>
      <c r="U576" s="345" t="s">
        <v>1178</v>
      </c>
      <c r="V576" s="345">
        <v>73</v>
      </c>
      <c r="W576" s="345" t="s">
        <v>850</v>
      </c>
      <c r="X576" s="345" t="s">
        <v>862</v>
      </c>
      <c r="Y576" s="345">
        <v>105590</v>
      </c>
      <c r="Z576" s="345" t="s">
        <v>37</v>
      </c>
      <c r="AA576" s="345" t="s">
        <v>20</v>
      </c>
      <c r="AB576" s="59" t="s">
        <v>38</v>
      </c>
      <c r="AC576" s="346">
        <v>600</v>
      </c>
      <c r="AD576" s="63">
        <v>16</v>
      </c>
      <c r="AE576" s="41"/>
      <c r="AF576" s="2">
        <v>1150.92</v>
      </c>
      <c r="AG576" s="61" t="s">
        <v>1213</v>
      </c>
      <c r="AH576" s="335" t="s">
        <v>1202</v>
      </c>
      <c r="AI576" s="336" t="s">
        <v>1216</v>
      </c>
    </row>
    <row r="577" spans="1:35" ht="57.6" x14ac:dyDescent="0.3">
      <c r="A577" s="343"/>
      <c r="B577" s="341"/>
      <c r="C577" s="345"/>
      <c r="D577" s="345"/>
      <c r="E577" s="345"/>
      <c r="F577" s="345"/>
      <c r="G577" s="345"/>
      <c r="H577" s="345"/>
      <c r="I577" s="345"/>
      <c r="J577" s="349"/>
      <c r="K577" s="345"/>
      <c r="L577" s="345"/>
      <c r="M577" s="345"/>
      <c r="N577" s="347"/>
      <c r="O577" s="345"/>
      <c r="P577" s="347"/>
      <c r="Q577" s="348"/>
      <c r="R577" s="345"/>
      <c r="S577" s="345"/>
      <c r="T577" s="345"/>
      <c r="U577" s="345"/>
      <c r="V577" s="345"/>
      <c r="W577" s="345"/>
      <c r="X577" s="345"/>
      <c r="Y577" s="345"/>
      <c r="Z577" s="345"/>
      <c r="AA577" s="345"/>
      <c r="AB577" s="59" t="s">
        <v>21</v>
      </c>
      <c r="AC577" s="346"/>
      <c r="AD577" s="63">
        <v>13</v>
      </c>
      <c r="AE577" s="41"/>
      <c r="AF577" s="2">
        <v>171.93</v>
      </c>
      <c r="AG577" s="61" t="s">
        <v>1213</v>
      </c>
      <c r="AH577" s="335"/>
      <c r="AI577" s="336"/>
    </row>
    <row r="578" spans="1:35" ht="72" x14ac:dyDescent="0.3">
      <c r="A578" s="80">
        <v>477</v>
      </c>
      <c r="B578" s="91">
        <v>1149</v>
      </c>
      <c r="C578" s="89" t="s">
        <v>17</v>
      </c>
      <c r="D578" s="89" t="s">
        <v>820</v>
      </c>
      <c r="E578" s="89" t="s">
        <v>863</v>
      </c>
      <c r="F578" s="89">
        <v>73</v>
      </c>
      <c r="G578" s="89" t="s">
        <v>850</v>
      </c>
      <c r="H578" s="89" t="s">
        <v>864</v>
      </c>
      <c r="I578" s="89">
        <v>105589</v>
      </c>
      <c r="J578" s="91" t="s">
        <v>860</v>
      </c>
      <c r="K578" s="89" t="s">
        <v>20</v>
      </c>
      <c r="L578" s="89" t="s">
        <v>21</v>
      </c>
      <c r="M578" s="92">
        <v>1085</v>
      </c>
      <c r="N578" s="92">
        <v>98</v>
      </c>
      <c r="O578" s="90" t="s">
        <v>19</v>
      </c>
      <c r="P578" s="92">
        <v>1287.03</v>
      </c>
      <c r="Q578" s="80">
        <v>499</v>
      </c>
      <c r="R578" s="91">
        <v>1149</v>
      </c>
      <c r="S578" s="89" t="s">
        <v>17</v>
      </c>
      <c r="T578" s="89" t="s">
        <v>820</v>
      </c>
      <c r="U578" s="89" t="s">
        <v>863</v>
      </c>
      <c r="V578" s="89">
        <v>73</v>
      </c>
      <c r="W578" s="89" t="s">
        <v>850</v>
      </c>
      <c r="X578" s="89" t="s">
        <v>864</v>
      </c>
      <c r="Y578" s="89">
        <v>105589</v>
      </c>
      <c r="Z578" s="89" t="s">
        <v>37</v>
      </c>
      <c r="AA578" s="89" t="s">
        <v>20</v>
      </c>
      <c r="AB578" s="95" t="s">
        <v>38</v>
      </c>
      <c r="AC578" s="92">
        <v>1085</v>
      </c>
      <c r="AD578" s="92">
        <v>98</v>
      </c>
      <c r="AE578" s="41"/>
      <c r="AF578" s="2">
        <v>7049.39</v>
      </c>
      <c r="AG578" s="61" t="s">
        <v>1213</v>
      </c>
      <c r="AH578" s="49" t="s">
        <v>1197</v>
      </c>
      <c r="AI578" s="62" t="s">
        <v>1214</v>
      </c>
    </row>
    <row r="579" spans="1:35" ht="72" x14ac:dyDescent="0.3">
      <c r="A579" s="342">
        <v>478</v>
      </c>
      <c r="B579" s="341">
        <v>1150</v>
      </c>
      <c r="C579" s="341" t="s">
        <v>17</v>
      </c>
      <c r="D579" s="341" t="s">
        <v>820</v>
      </c>
      <c r="E579" s="341" t="s">
        <v>865</v>
      </c>
      <c r="F579" s="341">
        <v>73</v>
      </c>
      <c r="G579" s="341" t="s">
        <v>850</v>
      </c>
      <c r="H579" s="341" t="s">
        <v>866</v>
      </c>
      <c r="I579" s="341">
        <v>105592</v>
      </c>
      <c r="J579" s="341" t="s">
        <v>860</v>
      </c>
      <c r="K579" s="341" t="s">
        <v>20</v>
      </c>
      <c r="L579" s="341" t="s">
        <v>21</v>
      </c>
      <c r="M579" s="341">
        <v>241</v>
      </c>
      <c r="N579" s="334">
        <v>241</v>
      </c>
      <c r="O579" s="341" t="s">
        <v>19</v>
      </c>
      <c r="P579" s="334">
        <v>3165.05</v>
      </c>
      <c r="Q579" s="342">
        <v>500</v>
      </c>
      <c r="R579" s="341">
        <v>1150</v>
      </c>
      <c r="S579" s="341" t="s">
        <v>17</v>
      </c>
      <c r="T579" s="341" t="s">
        <v>820</v>
      </c>
      <c r="U579" s="341" t="s">
        <v>865</v>
      </c>
      <c r="V579" s="341">
        <v>73</v>
      </c>
      <c r="W579" s="341" t="s">
        <v>850</v>
      </c>
      <c r="X579" s="341" t="s">
        <v>866</v>
      </c>
      <c r="Y579" s="341">
        <v>105592</v>
      </c>
      <c r="Z579" s="341" t="s">
        <v>37</v>
      </c>
      <c r="AA579" s="341" t="s">
        <v>20</v>
      </c>
      <c r="AB579" s="59" t="s">
        <v>38</v>
      </c>
      <c r="AC579" s="334">
        <v>241</v>
      </c>
      <c r="AD579" s="92">
        <v>213</v>
      </c>
      <c r="AE579" s="41"/>
      <c r="AF579" s="2">
        <v>15321.62</v>
      </c>
      <c r="AG579" s="61" t="s">
        <v>1213</v>
      </c>
      <c r="AH579" s="49" t="s">
        <v>1204</v>
      </c>
      <c r="AI579" s="62" t="s">
        <v>1215</v>
      </c>
    </row>
    <row r="580" spans="1:35" ht="86.4" x14ac:dyDescent="0.3">
      <c r="A580" s="343"/>
      <c r="B580" s="341"/>
      <c r="C580" s="341"/>
      <c r="D580" s="341"/>
      <c r="E580" s="341"/>
      <c r="F580" s="341"/>
      <c r="G580" s="341"/>
      <c r="H580" s="341"/>
      <c r="I580" s="341"/>
      <c r="J580" s="341"/>
      <c r="K580" s="341"/>
      <c r="L580" s="341"/>
      <c r="M580" s="341"/>
      <c r="N580" s="334"/>
      <c r="O580" s="341"/>
      <c r="P580" s="334"/>
      <c r="Q580" s="343"/>
      <c r="R580" s="341"/>
      <c r="S580" s="341"/>
      <c r="T580" s="341"/>
      <c r="U580" s="341"/>
      <c r="V580" s="341"/>
      <c r="W580" s="341"/>
      <c r="X580" s="341"/>
      <c r="Y580" s="341"/>
      <c r="Z580" s="341"/>
      <c r="AA580" s="341"/>
      <c r="AB580" s="59" t="s">
        <v>21</v>
      </c>
      <c r="AC580" s="334"/>
      <c r="AD580" s="92">
        <v>28</v>
      </c>
      <c r="AE580" s="41"/>
      <c r="AF580" s="2">
        <v>370.3</v>
      </c>
      <c r="AG580" s="61" t="s">
        <v>1213</v>
      </c>
      <c r="AH580" s="49" t="s">
        <v>1207</v>
      </c>
      <c r="AI580" s="62" t="s">
        <v>1216</v>
      </c>
    </row>
    <row r="581" spans="1:35" ht="72" x14ac:dyDescent="0.3">
      <c r="A581" s="80">
        <v>479</v>
      </c>
      <c r="B581" s="91">
        <v>1153</v>
      </c>
      <c r="C581" s="89" t="s">
        <v>17</v>
      </c>
      <c r="D581" s="89" t="s">
        <v>820</v>
      </c>
      <c r="E581" s="89" t="s">
        <v>867</v>
      </c>
      <c r="F581" s="89">
        <v>73</v>
      </c>
      <c r="G581" s="89" t="s">
        <v>868</v>
      </c>
      <c r="H581" s="89">
        <v>4116</v>
      </c>
      <c r="I581" s="89">
        <v>111627</v>
      </c>
      <c r="J581" s="91" t="s">
        <v>869</v>
      </c>
      <c r="K581" s="89" t="s">
        <v>20</v>
      </c>
      <c r="L581" s="89" t="s">
        <v>21</v>
      </c>
      <c r="M581" s="92">
        <v>5002</v>
      </c>
      <c r="N581" s="92">
        <v>335</v>
      </c>
      <c r="O581" s="90" t="s">
        <v>19</v>
      </c>
      <c r="P581" s="92">
        <v>4399.5600000000004</v>
      </c>
      <c r="Q581" s="80">
        <v>501</v>
      </c>
      <c r="R581" s="91">
        <v>1153</v>
      </c>
      <c r="S581" s="89" t="s">
        <v>17</v>
      </c>
      <c r="T581" s="89" t="s">
        <v>820</v>
      </c>
      <c r="U581" s="89" t="s">
        <v>867</v>
      </c>
      <c r="V581" s="89">
        <v>73</v>
      </c>
      <c r="W581" s="89" t="s">
        <v>868</v>
      </c>
      <c r="X581" s="89">
        <v>4116</v>
      </c>
      <c r="Y581" s="89">
        <v>111627</v>
      </c>
      <c r="Z581" s="89" t="s">
        <v>37</v>
      </c>
      <c r="AA581" s="89" t="s">
        <v>20</v>
      </c>
      <c r="AB581" s="95" t="s">
        <v>38</v>
      </c>
      <c r="AC581" s="92">
        <v>5002</v>
      </c>
      <c r="AD581" s="92">
        <v>335</v>
      </c>
      <c r="AE581" s="41"/>
      <c r="AF581" s="2">
        <v>24097.39</v>
      </c>
      <c r="AG581" s="61" t="s">
        <v>1213</v>
      </c>
      <c r="AH581" s="49" t="s">
        <v>1197</v>
      </c>
      <c r="AI581" s="62" t="s">
        <v>1214</v>
      </c>
    </row>
    <row r="582" spans="1:35" ht="72" x14ac:dyDescent="0.3">
      <c r="A582" s="80">
        <v>480</v>
      </c>
      <c r="B582" s="91">
        <v>1161</v>
      </c>
      <c r="C582" s="89" t="s">
        <v>17</v>
      </c>
      <c r="D582" s="89" t="s">
        <v>820</v>
      </c>
      <c r="E582" s="89" t="s">
        <v>1182</v>
      </c>
      <c r="F582" s="89">
        <v>73</v>
      </c>
      <c r="G582" s="89" t="s">
        <v>870</v>
      </c>
      <c r="H582" s="89">
        <v>2487</v>
      </c>
      <c r="I582" s="89">
        <v>103962</v>
      </c>
      <c r="J582" s="91" t="s">
        <v>1183</v>
      </c>
      <c r="K582" s="89" t="s">
        <v>20</v>
      </c>
      <c r="L582" s="89" t="s">
        <v>21</v>
      </c>
      <c r="M582" s="92">
        <v>5000</v>
      </c>
      <c r="N582" s="92">
        <v>62</v>
      </c>
      <c r="O582" s="90" t="s">
        <v>19</v>
      </c>
      <c r="P582" s="92">
        <v>814.25</v>
      </c>
      <c r="Q582" s="54">
        <v>502</v>
      </c>
      <c r="R582" s="91">
        <v>1161</v>
      </c>
      <c r="S582" s="89" t="s">
        <v>17</v>
      </c>
      <c r="T582" s="89" t="s">
        <v>820</v>
      </c>
      <c r="U582" s="89" t="s">
        <v>1182</v>
      </c>
      <c r="V582" s="89">
        <v>73</v>
      </c>
      <c r="W582" s="89" t="s">
        <v>870</v>
      </c>
      <c r="X582" s="89">
        <v>2487</v>
      </c>
      <c r="Y582" s="89">
        <v>103962</v>
      </c>
      <c r="Z582" s="89" t="s">
        <v>37</v>
      </c>
      <c r="AA582" s="89" t="s">
        <v>20</v>
      </c>
      <c r="AB582" s="95" t="s">
        <v>38</v>
      </c>
      <c r="AC582" s="92">
        <v>5000</v>
      </c>
      <c r="AD582" s="92">
        <v>62</v>
      </c>
      <c r="AE582" s="57"/>
      <c r="AF582" s="2">
        <v>4459.82</v>
      </c>
      <c r="AG582" s="61" t="s">
        <v>1213</v>
      </c>
      <c r="AH582" s="49" t="s">
        <v>1197</v>
      </c>
      <c r="AI582" s="62" t="s">
        <v>1214</v>
      </c>
    </row>
    <row r="583" spans="1:35" ht="72" x14ac:dyDescent="0.3">
      <c r="A583" s="80">
        <v>481</v>
      </c>
      <c r="B583" s="91">
        <v>1162</v>
      </c>
      <c r="C583" s="89" t="s">
        <v>17</v>
      </c>
      <c r="D583" s="89" t="s">
        <v>820</v>
      </c>
      <c r="E583" s="89" t="s">
        <v>871</v>
      </c>
      <c r="F583" s="89">
        <v>73</v>
      </c>
      <c r="G583" s="89" t="s">
        <v>872</v>
      </c>
      <c r="H583" s="89">
        <v>101225</v>
      </c>
      <c r="I583" s="89">
        <v>101225</v>
      </c>
      <c r="J583" s="93" t="s">
        <v>19</v>
      </c>
      <c r="K583" s="89" t="s">
        <v>20</v>
      </c>
      <c r="L583" s="89" t="s">
        <v>21</v>
      </c>
      <c r="M583" s="92">
        <v>9589</v>
      </c>
      <c r="N583" s="92">
        <v>103</v>
      </c>
      <c r="O583" s="90" t="s">
        <v>19</v>
      </c>
      <c r="P583" s="92">
        <v>1352.7</v>
      </c>
      <c r="Q583" s="80">
        <v>503</v>
      </c>
      <c r="R583" s="91">
        <v>1162</v>
      </c>
      <c r="S583" s="89" t="s">
        <v>17</v>
      </c>
      <c r="T583" s="89" t="s">
        <v>820</v>
      </c>
      <c r="U583" s="41" t="s">
        <v>873</v>
      </c>
      <c r="V583" s="40">
        <v>73</v>
      </c>
      <c r="W583" s="41" t="s">
        <v>872</v>
      </c>
      <c r="X583" s="41">
        <v>101225</v>
      </c>
      <c r="Y583" s="41">
        <v>101225</v>
      </c>
      <c r="Z583" s="89" t="s">
        <v>37</v>
      </c>
      <c r="AA583" s="89" t="s">
        <v>20</v>
      </c>
      <c r="AB583" s="95" t="s">
        <v>38</v>
      </c>
      <c r="AC583" s="92">
        <v>9589</v>
      </c>
      <c r="AD583" s="43">
        <v>103</v>
      </c>
      <c r="AE583" s="41" t="s">
        <v>19</v>
      </c>
      <c r="AF583" s="2">
        <v>7409.05</v>
      </c>
      <c r="AG583" s="61" t="s">
        <v>1213</v>
      </c>
      <c r="AH583" s="49" t="s">
        <v>1197</v>
      </c>
      <c r="AI583" s="62" t="s">
        <v>1214</v>
      </c>
    </row>
    <row r="584" spans="1:35" ht="72" x14ac:dyDescent="0.3">
      <c r="A584" s="80">
        <v>482</v>
      </c>
      <c r="B584" s="91">
        <v>1164</v>
      </c>
      <c r="C584" s="89" t="s">
        <v>17</v>
      </c>
      <c r="D584" s="89" t="s">
        <v>820</v>
      </c>
      <c r="E584" s="89" t="s">
        <v>874</v>
      </c>
      <c r="F584" s="89">
        <v>73</v>
      </c>
      <c r="G584" s="89" t="s">
        <v>870</v>
      </c>
      <c r="H584" s="90">
        <v>3974</v>
      </c>
      <c r="I584" s="90">
        <v>109593</v>
      </c>
      <c r="J584" s="91" t="s">
        <v>875</v>
      </c>
      <c r="K584" s="89" t="s">
        <v>20</v>
      </c>
      <c r="L584" s="89" t="s">
        <v>21</v>
      </c>
      <c r="M584" s="92">
        <v>5000</v>
      </c>
      <c r="N584" s="92">
        <v>42</v>
      </c>
      <c r="O584" s="90" t="s">
        <v>19</v>
      </c>
      <c r="P584" s="92">
        <v>551.59</v>
      </c>
      <c r="Q584" s="54">
        <v>504</v>
      </c>
      <c r="R584" s="91">
        <v>1164</v>
      </c>
      <c r="S584" s="89" t="s">
        <v>17</v>
      </c>
      <c r="T584" s="89" t="s">
        <v>820</v>
      </c>
      <c r="U584" s="41" t="s">
        <v>1338</v>
      </c>
      <c r="V584" s="40">
        <v>73</v>
      </c>
      <c r="W584" s="41" t="s">
        <v>870</v>
      </c>
      <c r="X584" s="41">
        <v>3974</v>
      </c>
      <c r="Y584" s="41">
        <v>109593</v>
      </c>
      <c r="Z584" s="89" t="s">
        <v>37</v>
      </c>
      <c r="AA584" s="89" t="s">
        <v>20</v>
      </c>
      <c r="AB584" s="95" t="s">
        <v>38</v>
      </c>
      <c r="AC584" s="92">
        <v>5000</v>
      </c>
      <c r="AD584" s="43">
        <v>42</v>
      </c>
      <c r="AE584" s="41" t="s">
        <v>19</v>
      </c>
      <c r="AF584" s="2">
        <v>3021.17</v>
      </c>
      <c r="AG584" s="61" t="s">
        <v>1213</v>
      </c>
      <c r="AH584" s="49" t="s">
        <v>1197</v>
      </c>
      <c r="AI584" s="62" t="s">
        <v>1214</v>
      </c>
    </row>
    <row r="585" spans="1:35" ht="72" x14ac:dyDescent="0.3">
      <c r="A585" s="80">
        <v>483</v>
      </c>
      <c r="B585" s="91">
        <v>1167</v>
      </c>
      <c r="C585" s="89" t="s">
        <v>17</v>
      </c>
      <c r="D585" s="89" t="s">
        <v>820</v>
      </c>
      <c r="E585" s="89" t="s">
        <v>876</v>
      </c>
      <c r="F585" s="89">
        <v>73</v>
      </c>
      <c r="G585" s="89" t="s">
        <v>877</v>
      </c>
      <c r="H585" s="90" t="s">
        <v>878</v>
      </c>
      <c r="I585" s="90">
        <v>106409</v>
      </c>
      <c r="J585" s="91" t="s">
        <v>19</v>
      </c>
      <c r="K585" s="89" t="s">
        <v>20</v>
      </c>
      <c r="L585" s="89" t="s">
        <v>21</v>
      </c>
      <c r="M585" s="92">
        <v>463</v>
      </c>
      <c r="N585" s="92">
        <v>58</v>
      </c>
      <c r="O585" s="90" t="s">
        <v>19</v>
      </c>
      <c r="P585" s="92">
        <v>761.71</v>
      </c>
      <c r="Q585" s="80">
        <v>505</v>
      </c>
      <c r="R585" s="91">
        <v>1167</v>
      </c>
      <c r="S585" s="89" t="s">
        <v>17</v>
      </c>
      <c r="T585" s="89" t="s">
        <v>820</v>
      </c>
      <c r="U585" s="41" t="s">
        <v>879</v>
      </c>
      <c r="V585" s="40">
        <v>73</v>
      </c>
      <c r="W585" s="41" t="s">
        <v>877</v>
      </c>
      <c r="X585" s="41" t="s">
        <v>878</v>
      </c>
      <c r="Y585" s="41">
        <v>106409</v>
      </c>
      <c r="Z585" s="89" t="s">
        <v>37</v>
      </c>
      <c r="AA585" s="89" t="s">
        <v>20</v>
      </c>
      <c r="AB585" s="95" t="s">
        <v>38</v>
      </c>
      <c r="AC585" s="92">
        <v>463</v>
      </c>
      <c r="AD585" s="43">
        <v>58</v>
      </c>
      <c r="AE585" s="41" t="s">
        <v>19</v>
      </c>
      <c r="AF585" s="2">
        <v>4172.09</v>
      </c>
      <c r="AG585" s="61" t="s">
        <v>1213</v>
      </c>
      <c r="AH585" s="49" t="s">
        <v>1197</v>
      </c>
      <c r="AI585" s="62" t="s">
        <v>1214</v>
      </c>
    </row>
    <row r="586" spans="1:35" ht="72" x14ac:dyDescent="0.3">
      <c r="A586" s="80">
        <v>484</v>
      </c>
      <c r="B586" s="91">
        <v>1168</v>
      </c>
      <c r="C586" s="89" t="s">
        <v>17</v>
      </c>
      <c r="D586" s="89" t="s">
        <v>820</v>
      </c>
      <c r="E586" s="89" t="s">
        <v>880</v>
      </c>
      <c r="F586" s="89">
        <v>73</v>
      </c>
      <c r="G586" s="89" t="s">
        <v>881</v>
      </c>
      <c r="H586" s="90">
        <v>4053</v>
      </c>
      <c r="I586" s="90">
        <v>111395</v>
      </c>
      <c r="J586" s="91" t="s">
        <v>882</v>
      </c>
      <c r="K586" s="89" t="s">
        <v>20</v>
      </c>
      <c r="L586" s="89" t="s">
        <v>21</v>
      </c>
      <c r="M586" s="92">
        <v>10002</v>
      </c>
      <c r="N586" s="92">
        <v>49</v>
      </c>
      <c r="O586" s="90" t="s">
        <v>19</v>
      </c>
      <c r="P586" s="92">
        <v>643.52</v>
      </c>
      <c r="Q586" s="54">
        <v>506</v>
      </c>
      <c r="R586" s="91">
        <v>1168</v>
      </c>
      <c r="S586" s="89" t="s">
        <v>17</v>
      </c>
      <c r="T586" s="89" t="s">
        <v>820</v>
      </c>
      <c r="U586" s="41" t="s">
        <v>880</v>
      </c>
      <c r="V586" s="40">
        <v>73</v>
      </c>
      <c r="W586" s="41" t="s">
        <v>881</v>
      </c>
      <c r="X586" s="41">
        <v>4053</v>
      </c>
      <c r="Y586" s="41">
        <v>111395</v>
      </c>
      <c r="Z586" s="89" t="s">
        <v>37</v>
      </c>
      <c r="AA586" s="89" t="s">
        <v>20</v>
      </c>
      <c r="AB586" s="95" t="s">
        <v>38</v>
      </c>
      <c r="AC586" s="92">
        <v>10002</v>
      </c>
      <c r="AD586" s="43">
        <v>49</v>
      </c>
      <c r="AE586" s="41" t="s">
        <v>19</v>
      </c>
      <c r="AF586" s="2">
        <v>3524.69</v>
      </c>
      <c r="AG586" s="61" t="s">
        <v>1213</v>
      </c>
      <c r="AH586" s="49" t="s">
        <v>1197</v>
      </c>
      <c r="AI586" s="62" t="s">
        <v>1214</v>
      </c>
    </row>
    <row r="587" spans="1:35" ht="72" x14ac:dyDescent="0.3">
      <c r="A587" s="80">
        <v>485</v>
      </c>
      <c r="B587" s="91">
        <v>1169</v>
      </c>
      <c r="C587" s="89" t="s">
        <v>17</v>
      </c>
      <c r="D587" s="89" t="s">
        <v>820</v>
      </c>
      <c r="E587" s="89" t="s">
        <v>883</v>
      </c>
      <c r="F587" s="89">
        <v>73</v>
      </c>
      <c r="G587" s="89" t="s">
        <v>870</v>
      </c>
      <c r="H587" s="90" t="s">
        <v>884</v>
      </c>
      <c r="I587" s="90" t="s">
        <v>19</v>
      </c>
      <c r="J587" s="91" t="s">
        <v>885</v>
      </c>
      <c r="K587" s="89" t="s">
        <v>20</v>
      </c>
      <c r="L587" s="89" t="s">
        <v>21</v>
      </c>
      <c r="M587" s="92">
        <v>5002</v>
      </c>
      <c r="N587" s="92">
        <v>19</v>
      </c>
      <c r="O587" s="90" t="s">
        <v>19</v>
      </c>
      <c r="P587" s="92">
        <v>249.53</v>
      </c>
      <c r="Q587" s="80">
        <v>507</v>
      </c>
      <c r="R587" s="91">
        <v>1169</v>
      </c>
      <c r="S587" s="89" t="s">
        <v>17</v>
      </c>
      <c r="T587" s="89" t="s">
        <v>820</v>
      </c>
      <c r="U587" s="89" t="s">
        <v>883</v>
      </c>
      <c r="V587" s="89">
        <v>73</v>
      </c>
      <c r="W587" s="89" t="s">
        <v>870</v>
      </c>
      <c r="X587" s="90" t="s">
        <v>19</v>
      </c>
      <c r="Y587" s="90" t="s">
        <v>19</v>
      </c>
      <c r="Z587" s="91" t="s">
        <v>885</v>
      </c>
      <c r="AA587" s="89" t="s">
        <v>20</v>
      </c>
      <c r="AB587" s="95" t="s">
        <v>38</v>
      </c>
      <c r="AC587" s="92">
        <v>5002</v>
      </c>
      <c r="AD587" s="92">
        <v>19</v>
      </c>
      <c r="AE587" s="41"/>
      <c r="AF587" s="2">
        <v>1366.72</v>
      </c>
      <c r="AG587" s="61" t="s">
        <v>1213</v>
      </c>
      <c r="AH587" s="49" t="s">
        <v>1197</v>
      </c>
      <c r="AI587" s="62" t="s">
        <v>1214</v>
      </c>
    </row>
    <row r="588" spans="1:35" ht="72" x14ac:dyDescent="0.3">
      <c r="A588" s="80">
        <v>486</v>
      </c>
      <c r="B588" s="91">
        <v>1170</v>
      </c>
      <c r="C588" s="89" t="s">
        <v>17</v>
      </c>
      <c r="D588" s="89" t="s">
        <v>820</v>
      </c>
      <c r="E588" s="89" t="s">
        <v>886</v>
      </c>
      <c r="F588" s="89">
        <v>73</v>
      </c>
      <c r="G588" s="89" t="s">
        <v>870</v>
      </c>
      <c r="H588" s="90" t="s">
        <v>19</v>
      </c>
      <c r="I588" s="90" t="s">
        <v>19</v>
      </c>
      <c r="J588" s="91" t="s">
        <v>887</v>
      </c>
      <c r="K588" s="89" t="s">
        <v>20</v>
      </c>
      <c r="L588" s="89" t="s">
        <v>21</v>
      </c>
      <c r="M588" s="92">
        <v>4978</v>
      </c>
      <c r="N588" s="92">
        <v>17</v>
      </c>
      <c r="O588" s="90" t="s">
        <v>19</v>
      </c>
      <c r="P588" s="92">
        <v>223.26</v>
      </c>
      <c r="Q588" s="54">
        <v>508</v>
      </c>
      <c r="R588" s="91">
        <v>1170</v>
      </c>
      <c r="S588" s="89" t="s">
        <v>17</v>
      </c>
      <c r="T588" s="89" t="s">
        <v>820</v>
      </c>
      <c r="U588" s="57" t="s">
        <v>1357</v>
      </c>
      <c r="V588" s="40" t="s">
        <v>1053</v>
      </c>
      <c r="W588" s="41" t="s">
        <v>1358</v>
      </c>
      <c r="X588" s="41" t="s">
        <v>37</v>
      </c>
      <c r="Y588" s="41" t="s">
        <v>37</v>
      </c>
      <c r="Z588" s="89">
        <v>49217</v>
      </c>
      <c r="AA588" s="89" t="s">
        <v>20</v>
      </c>
      <c r="AB588" s="95" t="s">
        <v>38</v>
      </c>
      <c r="AC588" s="92">
        <v>7090</v>
      </c>
      <c r="AD588" s="43">
        <v>21</v>
      </c>
      <c r="AE588" s="41"/>
      <c r="AF588" s="2">
        <v>1510.58</v>
      </c>
      <c r="AG588" s="61" t="s">
        <v>1213</v>
      </c>
      <c r="AH588" s="49" t="s">
        <v>1197</v>
      </c>
      <c r="AI588" s="62" t="s">
        <v>1214</v>
      </c>
    </row>
    <row r="589" spans="1:35" ht="72" x14ac:dyDescent="0.3">
      <c r="A589" s="80">
        <v>487</v>
      </c>
      <c r="B589" s="91">
        <v>1171</v>
      </c>
      <c r="C589" s="89" t="s">
        <v>17</v>
      </c>
      <c r="D589" s="89" t="s">
        <v>820</v>
      </c>
      <c r="E589" s="89" t="s">
        <v>888</v>
      </c>
      <c r="F589" s="89" t="s">
        <v>19</v>
      </c>
      <c r="G589" s="89" t="s">
        <v>19</v>
      </c>
      <c r="H589" s="90">
        <v>1279</v>
      </c>
      <c r="I589" s="90">
        <v>117016</v>
      </c>
      <c r="J589" s="91" t="s">
        <v>19</v>
      </c>
      <c r="K589" s="89" t="s">
        <v>20</v>
      </c>
      <c r="L589" s="89" t="s">
        <v>21</v>
      </c>
      <c r="M589" s="92">
        <v>4997</v>
      </c>
      <c r="N589" s="92">
        <v>21</v>
      </c>
      <c r="O589" s="90" t="s">
        <v>19</v>
      </c>
      <c r="P589" s="92">
        <v>275.79000000000002</v>
      </c>
      <c r="Q589" s="80">
        <v>509</v>
      </c>
      <c r="R589" s="91">
        <v>1171</v>
      </c>
      <c r="S589" s="89" t="s">
        <v>17</v>
      </c>
      <c r="T589" s="89" t="s">
        <v>820</v>
      </c>
      <c r="U589" s="89" t="s">
        <v>888</v>
      </c>
      <c r="V589" s="40" t="s">
        <v>1053</v>
      </c>
      <c r="W589" s="41" t="s">
        <v>870</v>
      </c>
      <c r="X589" s="90">
        <v>1279</v>
      </c>
      <c r="Y589" s="90">
        <v>117016</v>
      </c>
      <c r="Z589" s="89" t="s">
        <v>37</v>
      </c>
      <c r="AA589" s="89" t="s">
        <v>20</v>
      </c>
      <c r="AB589" s="95" t="s">
        <v>38</v>
      </c>
      <c r="AC589" s="92">
        <v>4997</v>
      </c>
      <c r="AD589" s="63">
        <v>17</v>
      </c>
      <c r="AE589" s="41"/>
      <c r="AF589" s="2">
        <v>1222.8499999999999</v>
      </c>
      <c r="AG589" s="61" t="s">
        <v>1213</v>
      </c>
      <c r="AH589" s="49" t="s">
        <v>1197</v>
      </c>
      <c r="AI589" s="62" t="s">
        <v>1214</v>
      </c>
    </row>
    <row r="590" spans="1:35" ht="72" x14ac:dyDescent="0.3">
      <c r="A590" s="80">
        <v>488</v>
      </c>
      <c r="B590" s="91">
        <v>1173</v>
      </c>
      <c r="C590" s="89" t="s">
        <v>17</v>
      </c>
      <c r="D590" s="89" t="s">
        <v>820</v>
      </c>
      <c r="E590" s="89" t="s">
        <v>889</v>
      </c>
      <c r="F590" s="89">
        <v>73</v>
      </c>
      <c r="G590" s="89" t="s">
        <v>870</v>
      </c>
      <c r="H590" s="90" t="s">
        <v>19</v>
      </c>
      <c r="I590" s="90" t="s">
        <v>19</v>
      </c>
      <c r="J590" s="91" t="s">
        <v>890</v>
      </c>
      <c r="K590" s="89" t="s">
        <v>20</v>
      </c>
      <c r="L590" s="89" t="s">
        <v>21</v>
      </c>
      <c r="M590" s="92">
        <v>3091</v>
      </c>
      <c r="N590" s="92">
        <v>9</v>
      </c>
      <c r="O590" s="90" t="s">
        <v>19</v>
      </c>
      <c r="P590" s="92">
        <v>118.2</v>
      </c>
      <c r="Q590" s="54">
        <v>510</v>
      </c>
      <c r="R590" s="91">
        <v>1173</v>
      </c>
      <c r="S590" s="89" t="s">
        <v>17</v>
      </c>
      <c r="T590" s="89" t="s">
        <v>820</v>
      </c>
      <c r="U590" s="89" t="s">
        <v>889</v>
      </c>
      <c r="V590" s="89">
        <v>73</v>
      </c>
      <c r="W590" s="89" t="s">
        <v>870</v>
      </c>
      <c r="X590" s="90" t="s">
        <v>19</v>
      </c>
      <c r="Y590" s="90" t="s">
        <v>19</v>
      </c>
      <c r="Z590" s="91" t="s">
        <v>890</v>
      </c>
      <c r="AA590" s="89" t="s">
        <v>20</v>
      </c>
      <c r="AB590" s="95" t="s">
        <v>38</v>
      </c>
      <c r="AC590" s="92">
        <v>3100</v>
      </c>
      <c r="AD590" s="92">
        <v>9</v>
      </c>
      <c r="AE590" s="41"/>
      <c r="AF590" s="2">
        <v>647.39</v>
      </c>
      <c r="AG590" s="61" t="s">
        <v>1213</v>
      </c>
      <c r="AH590" s="49" t="s">
        <v>1197</v>
      </c>
      <c r="AI590" s="62" t="s">
        <v>1214</v>
      </c>
    </row>
    <row r="591" spans="1:35" ht="86.4" x14ac:dyDescent="0.3">
      <c r="A591" s="80">
        <v>489</v>
      </c>
      <c r="B591" s="91">
        <v>1174</v>
      </c>
      <c r="C591" s="89" t="s">
        <v>17</v>
      </c>
      <c r="D591" s="89" t="s">
        <v>820</v>
      </c>
      <c r="E591" s="89" t="s">
        <v>891</v>
      </c>
      <c r="F591" s="89">
        <v>73</v>
      </c>
      <c r="G591" s="89" t="s">
        <v>870</v>
      </c>
      <c r="H591" s="90" t="s">
        <v>19</v>
      </c>
      <c r="I591" s="90" t="s">
        <v>19</v>
      </c>
      <c r="J591" s="91" t="s">
        <v>892</v>
      </c>
      <c r="K591" s="89" t="s">
        <v>20</v>
      </c>
      <c r="L591" s="89" t="s">
        <v>21</v>
      </c>
      <c r="M591" s="92">
        <v>2000</v>
      </c>
      <c r="N591" s="92">
        <v>6</v>
      </c>
      <c r="O591" s="90" t="s">
        <v>19</v>
      </c>
      <c r="P591" s="92">
        <v>78.8</v>
      </c>
      <c r="Q591" s="80">
        <v>511</v>
      </c>
      <c r="R591" s="91">
        <v>1174</v>
      </c>
      <c r="S591" s="89" t="s">
        <v>17</v>
      </c>
      <c r="T591" s="89" t="s">
        <v>820</v>
      </c>
      <c r="U591" s="89" t="s">
        <v>1102</v>
      </c>
      <c r="V591" s="89">
        <v>73</v>
      </c>
      <c r="W591" s="89" t="s">
        <v>870</v>
      </c>
      <c r="X591" s="90" t="s">
        <v>904</v>
      </c>
      <c r="Y591" s="90">
        <v>106825</v>
      </c>
      <c r="Z591" s="89" t="s">
        <v>37</v>
      </c>
      <c r="AA591" s="89" t="s">
        <v>20</v>
      </c>
      <c r="AB591" s="95" t="s">
        <v>38</v>
      </c>
      <c r="AC591" s="92">
        <v>1500</v>
      </c>
      <c r="AD591" s="103">
        <v>4</v>
      </c>
      <c r="AE591" s="41"/>
      <c r="AF591" s="2">
        <v>287.73</v>
      </c>
      <c r="AG591" s="61" t="s">
        <v>1213</v>
      </c>
      <c r="AH591" s="49" t="s">
        <v>1202</v>
      </c>
      <c r="AI591" s="62" t="s">
        <v>1216</v>
      </c>
    </row>
    <row r="592" spans="1:35" ht="72" x14ac:dyDescent="0.3">
      <c r="A592" s="80">
        <v>490</v>
      </c>
      <c r="B592" s="91">
        <v>1176</v>
      </c>
      <c r="C592" s="89" t="s">
        <v>17</v>
      </c>
      <c r="D592" s="89" t="s">
        <v>820</v>
      </c>
      <c r="E592" s="89" t="s">
        <v>894</v>
      </c>
      <c r="F592" s="89">
        <v>73</v>
      </c>
      <c r="G592" s="89" t="s">
        <v>893</v>
      </c>
      <c r="H592" s="90" t="s">
        <v>895</v>
      </c>
      <c r="I592" s="90">
        <v>106941</v>
      </c>
      <c r="J592" s="91" t="s">
        <v>19</v>
      </c>
      <c r="K592" s="89" t="s">
        <v>20</v>
      </c>
      <c r="L592" s="89" t="s">
        <v>38</v>
      </c>
      <c r="M592" s="92">
        <v>2269</v>
      </c>
      <c r="N592" s="92">
        <v>7</v>
      </c>
      <c r="O592" s="90" t="s">
        <v>19</v>
      </c>
      <c r="P592" s="92">
        <v>299.86</v>
      </c>
      <c r="Q592" s="54">
        <v>512</v>
      </c>
      <c r="R592" s="91">
        <v>1176</v>
      </c>
      <c r="S592" s="89" t="s">
        <v>17</v>
      </c>
      <c r="T592" s="89" t="s">
        <v>820</v>
      </c>
      <c r="U592" s="41" t="s">
        <v>894</v>
      </c>
      <c r="V592" s="40" t="s">
        <v>1053</v>
      </c>
      <c r="W592" s="41" t="s">
        <v>893</v>
      </c>
      <c r="X592" s="41" t="s">
        <v>895</v>
      </c>
      <c r="Y592" s="41">
        <v>106941</v>
      </c>
      <c r="Z592" s="89" t="s">
        <v>37</v>
      </c>
      <c r="AA592" s="89" t="s">
        <v>20</v>
      </c>
      <c r="AB592" s="95" t="s">
        <v>38</v>
      </c>
      <c r="AC592" s="92">
        <v>2269</v>
      </c>
      <c r="AD592" s="63">
        <v>6</v>
      </c>
      <c r="AE592" s="41"/>
      <c r="AF592" s="2">
        <v>431.6</v>
      </c>
      <c r="AG592" s="61" t="s">
        <v>1213</v>
      </c>
      <c r="AH592" s="49" t="s">
        <v>1204</v>
      </c>
      <c r="AI592" s="62" t="s">
        <v>1215</v>
      </c>
    </row>
    <row r="593" spans="1:35" ht="72" x14ac:dyDescent="0.3">
      <c r="A593" s="80">
        <v>491</v>
      </c>
      <c r="B593" s="91">
        <v>1177</v>
      </c>
      <c r="C593" s="89" t="s">
        <v>17</v>
      </c>
      <c r="D593" s="89" t="s">
        <v>820</v>
      </c>
      <c r="E593" s="89" t="s">
        <v>896</v>
      </c>
      <c r="F593" s="89" t="s">
        <v>19</v>
      </c>
      <c r="G593" s="89" t="s">
        <v>19</v>
      </c>
      <c r="H593" s="90">
        <v>3992</v>
      </c>
      <c r="I593" s="90">
        <v>109979</v>
      </c>
      <c r="J593" s="91" t="s">
        <v>897</v>
      </c>
      <c r="K593" s="89" t="s">
        <v>20</v>
      </c>
      <c r="L593" s="89" t="s">
        <v>21</v>
      </c>
      <c r="M593" s="92">
        <v>10093</v>
      </c>
      <c r="N593" s="92">
        <v>31</v>
      </c>
      <c r="O593" s="90" t="s">
        <v>19</v>
      </c>
      <c r="P593" s="92">
        <v>407.12</v>
      </c>
      <c r="Q593" s="80">
        <v>513</v>
      </c>
      <c r="R593" s="91">
        <v>1177</v>
      </c>
      <c r="S593" s="89" t="s">
        <v>17</v>
      </c>
      <c r="T593" s="89" t="s">
        <v>820</v>
      </c>
      <c r="U593" s="89" t="s">
        <v>896</v>
      </c>
      <c r="V593" s="89">
        <v>73</v>
      </c>
      <c r="W593" s="89" t="s">
        <v>19</v>
      </c>
      <c r="X593" s="90">
        <v>3992</v>
      </c>
      <c r="Y593" s="90">
        <v>109979</v>
      </c>
      <c r="Z593" s="89" t="s">
        <v>37</v>
      </c>
      <c r="AA593" s="89" t="s">
        <v>20</v>
      </c>
      <c r="AB593" s="95" t="s">
        <v>38</v>
      </c>
      <c r="AC593" s="92">
        <v>10093</v>
      </c>
      <c r="AD593" s="92">
        <v>31</v>
      </c>
      <c r="AE593" s="41"/>
      <c r="AF593" s="2">
        <v>2229.91</v>
      </c>
      <c r="AG593" s="61" t="s">
        <v>1213</v>
      </c>
      <c r="AH593" s="49" t="s">
        <v>1197</v>
      </c>
      <c r="AI593" s="62" t="s">
        <v>1214</v>
      </c>
    </row>
    <row r="594" spans="1:35" ht="72" x14ac:dyDescent="0.3">
      <c r="A594" s="80">
        <v>492</v>
      </c>
      <c r="B594" s="91">
        <v>1179</v>
      </c>
      <c r="C594" s="89" t="s">
        <v>17</v>
      </c>
      <c r="D594" s="89" t="s">
        <v>820</v>
      </c>
      <c r="E594" s="89" t="s">
        <v>898</v>
      </c>
      <c r="F594" s="89">
        <v>73</v>
      </c>
      <c r="G594" s="89" t="s">
        <v>870</v>
      </c>
      <c r="H594" s="89">
        <v>102768</v>
      </c>
      <c r="I594" s="89">
        <v>102768</v>
      </c>
      <c r="J594" s="93" t="s">
        <v>19</v>
      </c>
      <c r="K594" s="89" t="s">
        <v>20</v>
      </c>
      <c r="L594" s="89" t="s">
        <v>21</v>
      </c>
      <c r="M594" s="92">
        <v>10000</v>
      </c>
      <c r="N594" s="92">
        <v>50</v>
      </c>
      <c r="O594" s="90" t="s">
        <v>19</v>
      </c>
      <c r="P594" s="92">
        <v>656.65</v>
      </c>
      <c r="Q594" s="54">
        <v>514</v>
      </c>
      <c r="R594" s="91">
        <v>1179</v>
      </c>
      <c r="S594" s="89" t="s">
        <v>17</v>
      </c>
      <c r="T594" s="89" t="s">
        <v>820</v>
      </c>
      <c r="U594" s="89" t="s">
        <v>898</v>
      </c>
      <c r="V594" s="89">
        <v>73</v>
      </c>
      <c r="W594" s="89" t="s">
        <v>870</v>
      </c>
      <c r="X594" s="89">
        <v>102768</v>
      </c>
      <c r="Y594" s="89">
        <v>102768</v>
      </c>
      <c r="Z594" s="89" t="s">
        <v>37</v>
      </c>
      <c r="AA594" s="89" t="s">
        <v>20</v>
      </c>
      <c r="AB594" s="95" t="s">
        <v>38</v>
      </c>
      <c r="AC594" s="92">
        <v>10000</v>
      </c>
      <c r="AD594" s="92">
        <v>50</v>
      </c>
      <c r="AE594" s="41"/>
      <c r="AF594" s="2">
        <v>3596.63</v>
      </c>
      <c r="AG594" s="61" t="s">
        <v>1213</v>
      </c>
      <c r="AH594" s="49" t="s">
        <v>1197</v>
      </c>
      <c r="AI594" s="62" t="s">
        <v>1214</v>
      </c>
    </row>
    <row r="595" spans="1:35" ht="72" x14ac:dyDescent="0.3">
      <c r="A595" s="80">
        <v>493</v>
      </c>
      <c r="B595" s="91">
        <v>1186</v>
      </c>
      <c r="C595" s="89" t="s">
        <v>17</v>
      </c>
      <c r="D595" s="89" t="s">
        <v>820</v>
      </c>
      <c r="E595" s="89" t="s">
        <v>899</v>
      </c>
      <c r="F595" s="89">
        <v>73</v>
      </c>
      <c r="G595" s="89" t="s">
        <v>870</v>
      </c>
      <c r="H595" s="90">
        <v>2635</v>
      </c>
      <c r="I595" s="90">
        <v>104307</v>
      </c>
      <c r="J595" s="91" t="s">
        <v>900</v>
      </c>
      <c r="K595" s="89" t="s">
        <v>20</v>
      </c>
      <c r="L595" s="89" t="s">
        <v>21</v>
      </c>
      <c r="M595" s="92">
        <v>9117</v>
      </c>
      <c r="N595" s="92">
        <v>44</v>
      </c>
      <c r="O595" s="90" t="s">
        <v>19</v>
      </c>
      <c r="P595" s="92">
        <v>577.85</v>
      </c>
      <c r="Q595" s="80">
        <v>515</v>
      </c>
      <c r="R595" s="91">
        <v>1186</v>
      </c>
      <c r="S595" s="89" t="s">
        <v>17</v>
      </c>
      <c r="T595" s="89" t="s">
        <v>820</v>
      </c>
      <c r="U595" s="57" t="s">
        <v>1155</v>
      </c>
      <c r="V595" s="58" t="s">
        <v>1053</v>
      </c>
      <c r="W595" s="57" t="s">
        <v>870</v>
      </c>
      <c r="X595" s="57">
        <v>2635</v>
      </c>
      <c r="Y595" s="57">
        <v>104307</v>
      </c>
      <c r="Z595" s="89" t="s">
        <v>37</v>
      </c>
      <c r="AA595" s="57" t="s">
        <v>20</v>
      </c>
      <c r="AB595" s="59" t="s">
        <v>38</v>
      </c>
      <c r="AC595" s="92">
        <v>9117</v>
      </c>
      <c r="AD595" s="43">
        <v>44</v>
      </c>
      <c r="AE595" s="57"/>
      <c r="AF595" s="2">
        <v>3165.03</v>
      </c>
      <c r="AG595" s="61" t="s">
        <v>1213</v>
      </c>
      <c r="AH595" s="49" t="s">
        <v>1197</v>
      </c>
      <c r="AI595" s="62" t="s">
        <v>1214</v>
      </c>
    </row>
    <row r="596" spans="1:35" ht="72" x14ac:dyDescent="0.3">
      <c r="A596" s="80">
        <v>494</v>
      </c>
      <c r="B596" s="91">
        <v>1187</v>
      </c>
      <c r="C596" s="89" t="s">
        <v>17</v>
      </c>
      <c r="D596" s="89" t="s">
        <v>820</v>
      </c>
      <c r="E596" s="89" t="s">
        <v>901</v>
      </c>
      <c r="F596" s="89" t="s">
        <v>19</v>
      </c>
      <c r="G596" s="89" t="s">
        <v>19</v>
      </c>
      <c r="H596" s="90" t="s">
        <v>902</v>
      </c>
      <c r="I596" s="90">
        <v>104219</v>
      </c>
      <c r="J596" s="91" t="s">
        <v>903</v>
      </c>
      <c r="K596" s="89" t="s">
        <v>20</v>
      </c>
      <c r="L596" s="89" t="s">
        <v>38</v>
      </c>
      <c r="M596" s="92">
        <v>2500</v>
      </c>
      <c r="N596" s="92">
        <v>45</v>
      </c>
      <c r="O596" s="90" t="s">
        <v>19</v>
      </c>
      <c r="P596" s="92">
        <v>1927.69</v>
      </c>
      <c r="Q596" s="54">
        <v>516</v>
      </c>
      <c r="R596" s="91">
        <v>1187</v>
      </c>
      <c r="S596" s="89" t="s">
        <v>17</v>
      </c>
      <c r="T596" s="89" t="s">
        <v>820</v>
      </c>
      <c r="U596" s="89" t="s">
        <v>1103</v>
      </c>
      <c r="V596" s="89">
        <v>73</v>
      </c>
      <c r="W596" s="89" t="s">
        <v>19</v>
      </c>
      <c r="X596" s="90" t="s">
        <v>902</v>
      </c>
      <c r="Y596" s="90">
        <v>104219</v>
      </c>
      <c r="Z596" s="89" t="s">
        <v>37</v>
      </c>
      <c r="AA596" s="89" t="s">
        <v>20</v>
      </c>
      <c r="AB596" s="59" t="s">
        <v>38</v>
      </c>
      <c r="AC596" s="92">
        <v>525</v>
      </c>
      <c r="AD596" s="92">
        <v>45</v>
      </c>
      <c r="AE596" s="41"/>
      <c r="AF596" s="2">
        <v>3236.96</v>
      </c>
      <c r="AG596" s="61" t="s">
        <v>1213</v>
      </c>
      <c r="AH596" s="49" t="s">
        <v>1197</v>
      </c>
      <c r="AI596" s="62" t="s">
        <v>1214</v>
      </c>
    </row>
    <row r="597" spans="1:35" ht="72" x14ac:dyDescent="0.3">
      <c r="A597" s="80">
        <v>495</v>
      </c>
      <c r="B597" s="91">
        <v>1192</v>
      </c>
      <c r="C597" s="89" t="s">
        <v>17</v>
      </c>
      <c r="D597" s="89" t="s">
        <v>820</v>
      </c>
      <c r="E597" s="89" t="s">
        <v>905</v>
      </c>
      <c r="F597" s="89">
        <v>73</v>
      </c>
      <c r="G597" s="89" t="s">
        <v>870</v>
      </c>
      <c r="H597" s="90">
        <v>2353</v>
      </c>
      <c r="I597" s="90">
        <v>104749</v>
      </c>
      <c r="J597" s="91" t="s">
        <v>906</v>
      </c>
      <c r="K597" s="89" t="s">
        <v>20</v>
      </c>
      <c r="L597" s="89" t="s">
        <v>21</v>
      </c>
      <c r="M597" s="92">
        <v>5000</v>
      </c>
      <c r="N597" s="92">
        <v>22</v>
      </c>
      <c r="O597" s="90" t="s">
        <v>19</v>
      </c>
      <c r="P597" s="92">
        <v>288.93</v>
      </c>
      <c r="Q597" s="80">
        <v>517</v>
      </c>
      <c r="R597" s="91">
        <v>1192</v>
      </c>
      <c r="S597" s="89" t="s">
        <v>17</v>
      </c>
      <c r="T597" s="89" t="s">
        <v>820</v>
      </c>
      <c r="U597" s="89" t="s">
        <v>905</v>
      </c>
      <c r="V597" s="89">
        <v>73</v>
      </c>
      <c r="W597" s="89" t="s">
        <v>870</v>
      </c>
      <c r="X597" s="90">
        <v>2353</v>
      </c>
      <c r="Y597" s="90">
        <v>104749</v>
      </c>
      <c r="Z597" s="89" t="s">
        <v>37</v>
      </c>
      <c r="AA597" s="57" t="s">
        <v>20</v>
      </c>
      <c r="AB597" s="59" t="s">
        <v>38</v>
      </c>
      <c r="AC597" s="92">
        <v>5000</v>
      </c>
      <c r="AD597" s="43">
        <v>22</v>
      </c>
      <c r="AE597" s="41"/>
      <c r="AF597" s="2">
        <v>1582.52</v>
      </c>
      <c r="AG597" s="61" t="s">
        <v>1213</v>
      </c>
      <c r="AH597" s="49" t="s">
        <v>1197</v>
      </c>
      <c r="AI597" s="62" t="s">
        <v>1214</v>
      </c>
    </row>
    <row r="598" spans="1:35" ht="72" x14ac:dyDescent="0.3">
      <c r="A598" s="80">
        <v>496</v>
      </c>
      <c r="B598" s="91">
        <v>1193</v>
      </c>
      <c r="C598" s="89" t="s">
        <v>17</v>
      </c>
      <c r="D598" s="89" t="s">
        <v>820</v>
      </c>
      <c r="E598" s="89" t="s">
        <v>880</v>
      </c>
      <c r="F598" s="89">
        <v>73</v>
      </c>
      <c r="G598" s="89" t="s">
        <v>907</v>
      </c>
      <c r="H598" s="90" t="s">
        <v>908</v>
      </c>
      <c r="I598" s="90">
        <v>111393</v>
      </c>
      <c r="J598" s="91" t="s">
        <v>882</v>
      </c>
      <c r="K598" s="89" t="s">
        <v>20</v>
      </c>
      <c r="L598" s="89" t="s">
        <v>21</v>
      </c>
      <c r="M598" s="92">
        <v>5020</v>
      </c>
      <c r="N598" s="92">
        <v>18</v>
      </c>
      <c r="O598" s="90" t="s">
        <v>19</v>
      </c>
      <c r="P598" s="92">
        <v>236.39</v>
      </c>
      <c r="Q598" s="54">
        <v>518</v>
      </c>
      <c r="R598" s="91">
        <v>1193</v>
      </c>
      <c r="S598" s="89" t="s">
        <v>17</v>
      </c>
      <c r="T598" s="89" t="s">
        <v>820</v>
      </c>
      <c r="U598" s="41" t="s">
        <v>880</v>
      </c>
      <c r="V598" s="40">
        <v>73</v>
      </c>
      <c r="W598" s="41" t="s">
        <v>907</v>
      </c>
      <c r="X598" s="41">
        <v>4067</v>
      </c>
      <c r="Y598" s="41">
        <v>111393</v>
      </c>
      <c r="Z598" s="89" t="s">
        <v>37</v>
      </c>
      <c r="AA598" s="89" t="s">
        <v>20</v>
      </c>
      <c r="AB598" s="59" t="s">
        <v>38</v>
      </c>
      <c r="AC598" s="92">
        <v>5020</v>
      </c>
      <c r="AD598" s="43">
        <v>18</v>
      </c>
      <c r="AE598" s="41" t="s">
        <v>19</v>
      </c>
      <c r="AF598" s="2">
        <v>1294.79</v>
      </c>
      <c r="AG598" s="61" t="s">
        <v>1213</v>
      </c>
      <c r="AH598" s="49" t="s">
        <v>1197</v>
      </c>
      <c r="AI598" s="62" t="s">
        <v>1214</v>
      </c>
    </row>
    <row r="599" spans="1:35" ht="72" x14ac:dyDescent="0.3">
      <c r="A599" s="80">
        <v>497</v>
      </c>
      <c r="B599" s="91">
        <v>1194</v>
      </c>
      <c r="C599" s="89" t="s">
        <v>17</v>
      </c>
      <c r="D599" s="89" t="s">
        <v>820</v>
      </c>
      <c r="E599" s="89" t="s">
        <v>909</v>
      </c>
      <c r="F599" s="89">
        <v>78</v>
      </c>
      <c r="G599" s="89" t="s">
        <v>910</v>
      </c>
      <c r="H599" s="89" t="s">
        <v>911</v>
      </c>
      <c r="I599" s="89">
        <v>104283</v>
      </c>
      <c r="J599" s="91" t="s">
        <v>912</v>
      </c>
      <c r="K599" s="89" t="s">
        <v>25</v>
      </c>
      <c r="L599" s="89" t="s">
        <v>21</v>
      </c>
      <c r="M599" s="92">
        <v>500</v>
      </c>
      <c r="N599" s="92">
        <v>329</v>
      </c>
      <c r="O599" s="90" t="s">
        <v>19</v>
      </c>
      <c r="P599" s="92">
        <v>3019.23</v>
      </c>
      <c r="Q599" s="80">
        <v>519</v>
      </c>
      <c r="R599" s="91">
        <v>1194</v>
      </c>
      <c r="S599" s="89" t="s">
        <v>17</v>
      </c>
      <c r="T599" s="89" t="s">
        <v>820</v>
      </c>
      <c r="U599" s="41" t="s">
        <v>913</v>
      </c>
      <c r="V599" s="40">
        <v>78</v>
      </c>
      <c r="W599" s="41" t="s">
        <v>910</v>
      </c>
      <c r="X599" s="41" t="s">
        <v>911</v>
      </c>
      <c r="Y599" s="41">
        <v>104283</v>
      </c>
      <c r="Z599" s="89" t="s">
        <v>37</v>
      </c>
      <c r="AA599" s="89" t="s">
        <v>20</v>
      </c>
      <c r="AB599" s="59" t="s">
        <v>38</v>
      </c>
      <c r="AC599" s="92">
        <v>500</v>
      </c>
      <c r="AD599" s="43">
        <v>329</v>
      </c>
      <c r="AE599" s="41" t="s">
        <v>19</v>
      </c>
      <c r="AF599" s="2">
        <v>16768.47</v>
      </c>
      <c r="AG599" s="61" t="s">
        <v>1213</v>
      </c>
      <c r="AH599" s="49" t="s">
        <v>1197</v>
      </c>
      <c r="AI599" s="62" t="s">
        <v>1214</v>
      </c>
    </row>
    <row r="600" spans="1:35" ht="57.6" x14ac:dyDescent="0.3">
      <c r="A600" s="80">
        <v>498</v>
      </c>
      <c r="B600" s="91">
        <v>1200</v>
      </c>
      <c r="C600" s="89" t="s">
        <v>17</v>
      </c>
      <c r="D600" s="89" t="s">
        <v>820</v>
      </c>
      <c r="E600" s="89" t="s">
        <v>914</v>
      </c>
      <c r="F600" s="89">
        <v>59</v>
      </c>
      <c r="G600" s="89" t="s">
        <v>915</v>
      </c>
      <c r="H600" s="89" t="s">
        <v>916</v>
      </c>
      <c r="I600" s="89">
        <v>100033</v>
      </c>
      <c r="J600" s="91" t="s">
        <v>917</v>
      </c>
      <c r="K600" s="89" t="s">
        <v>25</v>
      </c>
      <c r="L600" s="89" t="s">
        <v>38</v>
      </c>
      <c r="M600" s="92">
        <v>1170</v>
      </c>
      <c r="N600" s="92">
        <v>22</v>
      </c>
      <c r="O600" s="90" t="s">
        <v>19</v>
      </c>
      <c r="P600" s="92">
        <v>942.43</v>
      </c>
      <c r="Q600" s="54">
        <v>520</v>
      </c>
      <c r="R600" s="91">
        <v>1200</v>
      </c>
      <c r="S600" s="89" t="s">
        <v>17</v>
      </c>
      <c r="T600" s="89" t="s">
        <v>820</v>
      </c>
      <c r="U600" s="89" t="s">
        <v>914</v>
      </c>
      <c r="V600" s="89">
        <v>78</v>
      </c>
      <c r="W600" s="89" t="s">
        <v>915</v>
      </c>
      <c r="X600" s="89" t="s">
        <v>916</v>
      </c>
      <c r="Y600" s="89">
        <v>100033</v>
      </c>
      <c r="Z600" s="89" t="s">
        <v>37</v>
      </c>
      <c r="AA600" s="95" t="s">
        <v>20</v>
      </c>
      <c r="AB600" s="59" t="s">
        <v>38</v>
      </c>
      <c r="AC600" s="92">
        <v>1170</v>
      </c>
      <c r="AD600" s="92">
        <v>22</v>
      </c>
      <c r="AE600" s="41"/>
      <c r="AF600" s="2">
        <v>1121.3</v>
      </c>
      <c r="AG600" s="61" t="s">
        <v>1213</v>
      </c>
      <c r="AH600" s="49" t="s">
        <v>824</v>
      </c>
      <c r="AI600" s="62" t="s">
        <v>1195</v>
      </c>
    </row>
    <row r="601" spans="1:35" ht="72" x14ac:dyDescent="0.3">
      <c r="A601" s="80">
        <v>499</v>
      </c>
      <c r="B601" s="91">
        <v>1201</v>
      </c>
      <c r="C601" s="89" t="s">
        <v>17</v>
      </c>
      <c r="D601" s="89" t="s">
        <v>820</v>
      </c>
      <c r="E601" s="89" t="s">
        <v>914</v>
      </c>
      <c r="F601" s="89">
        <v>78</v>
      </c>
      <c r="G601" s="89" t="s">
        <v>918</v>
      </c>
      <c r="H601" s="89">
        <v>102481</v>
      </c>
      <c r="I601" s="89">
        <v>102481</v>
      </c>
      <c r="J601" s="93" t="s">
        <v>19</v>
      </c>
      <c r="K601" s="89" t="s">
        <v>20</v>
      </c>
      <c r="L601" s="89" t="s">
        <v>21</v>
      </c>
      <c r="M601" s="92">
        <v>878</v>
      </c>
      <c r="N601" s="92">
        <v>16</v>
      </c>
      <c r="O601" s="90" t="s">
        <v>19</v>
      </c>
      <c r="P601" s="92">
        <v>210.13</v>
      </c>
      <c r="Q601" s="80">
        <v>521</v>
      </c>
      <c r="R601" s="91">
        <v>1201</v>
      </c>
      <c r="S601" s="89" t="s">
        <v>17</v>
      </c>
      <c r="T601" s="89" t="s">
        <v>820</v>
      </c>
      <c r="U601" s="89" t="s">
        <v>914</v>
      </c>
      <c r="V601" s="89">
        <v>78</v>
      </c>
      <c r="W601" s="89" t="s">
        <v>918</v>
      </c>
      <c r="X601" s="89">
        <v>102481</v>
      </c>
      <c r="Y601" s="89">
        <v>102481</v>
      </c>
      <c r="Z601" s="89" t="s">
        <v>37</v>
      </c>
      <c r="AA601" s="89" t="s">
        <v>20</v>
      </c>
      <c r="AB601" s="59" t="s">
        <v>38</v>
      </c>
      <c r="AC601" s="92">
        <v>878</v>
      </c>
      <c r="AD601" s="92">
        <v>16</v>
      </c>
      <c r="AE601" s="41"/>
      <c r="AF601" s="2">
        <v>815.49</v>
      </c>
      <c r="AG601" s="61" t="s">
        <v>1213</v>
      </c>
      <c r="AH601" s="49" t="s">
        <v>1199</v>
      </c>
      <c r="AI601" s="62" t="s">
        <v>1214</v>
      </c>
    </row>
    <row r="602" spans="1:35" ht="72" x14ac:dyDescent="0.3">
      <c r="A602" s="80">
        <v>500</v>
      </c>
      <c r="B602" s="91">
        <v>1202</v>
      </c>
      <c r="C602" s="89" t="s">
        <v>17</v>
      </c>
      <c r="D602" s="89" t="s">
        <v>820</v>
      </c>
      <c r="E602" s="89" t="s">
        <v>914</v>
      </c>
      <c r="F602" s="89">
        <v>78</v>
      </c>
      <c r="G602" s="89" t="s">
        <v>919</v>
      </c>
      <c r="H602" s="89">
        <v>102480</v>
      </c>
      <c r="I602" s="89">
        <v>102480</v>
      </c>
      <c r="J602" s="93" t="s">
        <v>19</v>
      </c>
      <c r="K602" s="89" t="s">
        <v>20</v>
      </c>
      <c r="L602" s="89" t="s">
        <v>21</v>
      </c>
      <c r="M602" s="92">
        <v>6652</v>
      </c>
      <c r="N602" s="92">
        <v>103</v>
      </c>
      <c r="O602" s="90" t="s">
        <v>19</v>
      </c>
      <c r="P602" s="92">
        <v>1352.7</v>
      </c>
      <c r="Q602" s="54">
        <v>522</v>
      </c>
      <c r="R602" s="91">
        <v>1202</v>
      </c>
      <c r="S602" s="89" t="s">
        <v>17</v>
      </c>
      <c r="T602" s="89" t="s">
        <v>820</v>
      </c>
      <c r="U602" s="41" t="s">
        <v>1346</v>
      </c>
      <c r="V602" s="40">
        <v>78</v>
      </c>
      <c r="W602" s="41" t="s">
        <v>920</v>
      </c>
      <c r="X602" s="41">
        <v>102480</v>
      </c>
      <c r="Y602" s="41">
        <v>102480</v>
      </c>
      <c r="Z602" s="89" t="s">
        <v>37</v>
      </c>
      <c r="AA602" s="89" t="s">
        <v>20</v>
      </c>
      <c r="AB602" s="59" t="s">
        <v>38</v>
      </c>
      <c r="AC602" s="92">
        <v>6652</v>
      </c>
      <c r="AD602" s="43">
        <v>103</v>
      </c>
      <c r="AE602" s="41" t="s">
        <v>19</v>
      </c>
      <c r="AF602" s="2">
        <v>5249.7</v>
      </c>
      <c r="AG602" s="61" t="s">
        <v>1213</v>
      </c>
      <c r="AH602" s="49" t="s">
        <v>1199</v>
      </c>
      <c r="AI602" s="62" t="s">
        <v>1214</v>
      </c>
    </row>
    <row r="603" spans="1:35" ht="86.4" x14ac:dyDescent="0.3">
      <c r="A603" s="80">
        <v>501</v>
      </c>
      <c r="B603" s="91">
        <v>1203</v>
      </c>
      <c r="C603" s="89" t="s">
        <v>17</v>
      </c>
      <c r="D603" s="89" t="s">
        <v>820</v>
      </c>
      <c r="E603" s="89" t="s">
        <v>921</v>
      </c>
      <c r="F603" s="89">
        <v>59</v>
      </c>
      <c r="G603" s="90" t="s">
        <v>19</v>
      </c>
      <c r="H603" s="89">
        <v>2176</v>
      </c>
      <c r="I603" s="89">
        <v>104906</v>
      </c>
      <c r="J603" s="93" t="s">
        <v>19</v>
      </c>
      <c r="K603" s="89" t="s">
        <v>20</v>
      </c>
      <c r="L603" s="89" t="s">
        <v>21</v>
      </c>
      <c r="M603" s="92">
        <v>5000</v>
      </c>
      <c r="N603" s="92">
        <v>61</v>
      </c>
      <c r="O603" s="90" t="s">
        <v>19</v>
      </c>
      <c r="P603" s="92">
        <v>801.11</v>
      </c>
      <c r="Q603" s="80">
        <v>523</v>
      </c>
      <c r="R603" s="91">
        <v>1203</v>
      </c>
      <c r="S603" s="89" t="s">
        <v>17</v>
      </c>
      <c r="T603" s="89" t="s">
        <v>820</v>
      </c>
      <c r="U603" s="41" t="s">
        <v>821</v>
      </c>
      <c r="V603" s="40">
        <v>78</v>
      </c>
      <c r="W603" s="41" t="s">
        <v>922</v>
      </c>
      <c r="X603" s="41">
        <v>2176</v>
      </c>
      <c r="Y603" s="41">
        <v>104906</v>
      </c>
      <c r="Z603" s="89" t="s">
        <v>37</v>
      </c>
      <c r="AA603" s="89" t="s">
        <v>20</v>
      </c>
      <c r="AB603" s="59" t="s">
        <v>38</v>
      </c>
      <c r="AC603" s="92">
        <v>5000</v>
      </c>
      <c r="AD603" s="63">
        <v>60</v>
      </c>
      <c r="AE603" s="41" t="s">
        <v>19</v>
      </c>
      <c r="AF603" s="2">
        <v>3058.08</v>
      </c>
      <c r="AG603" s="61" t="s">
        <v>1213</v>
      </c>
      <c r="AH603" s="49" t="s">
        <v>1203</v>
      </c>
      <c r="AI603" s="62" t="s">
        <v>1216</v>
      </c>
    </row>
    <row r="604" spans="1:35" ht="129.6" x14ac:dyDescent="0.3">
      <c r="A604" s="80">
        <v>502</v>
      </c>
      <c r="B604" s="91">
        <v>1208</v>
      </c>
      <c r="C604" s="89" t="s">
        <v>17</v>
      </c>
      <c r="D604" s="89" t="s">
        <v>820</v>
      </c>
      <c r="E604" s="89" t="s">
        <v>923</v>
      </c>
      <c r="F604" s="89" t="s">
        <v>19</v>
      </c>
      <c r="G604" s="89" t="s">
        <v>19</v>
      </c>
      <c r="H604" s="90" t="s">
        <v>19</v>
      </c>
      <c r="I604" s="90">
        <v>113312</v>
      </c>
      <c r="J604" s="91" t="s">
        <v>19</v>
      </c>
      <c r="K604" s="89" t="s">
        <v>20</v>
      </c>
      <c r="L604" s="89" t="s">
        <v>21</v>
      </c>
      <c r="M604" s="92">
        <v>1806</v>
      </c>
      <c r="N604" s="92">
        <v>1</v>
      </c>
      <c r="O604" s="90" t="s">
        <v>19</v>
      </c>
      <c r="P604" s="92">
        <v>13.13</v>
      </c>
      <c r="Q604" s="54">
        <v>524</v>
      </c>
      <c r="R604" s="91">
        <v>1208</v>
      </c>
      <c r="S604" s="89" t="s">
        <v>17</v>
      </c>
      <c r="T604" s="89" t="s">
        <v>820</v>
      </c>
      <c r="U604" s="41" t="s">
        <v>924</v>
      </c>
      <c r="V604" s="40">
        <v>59</v>
      </c>
      <c r="W604" s="41" t="s">
        <v>925</v>
      </c>
      <c r="X604" s="41">
        <v>113312</v>
      </c>
      <c r="Y604" s="41">
        <v>113312</v>
      </c>
      <c r="Z604" s="89" t="s">
        <v>37</v>
      </c>
      <c r="AA604" s="89" t="s">
        <v>20</v>
      </c>
      <c r="AB604" s="59" t="s">
        <v>38</v>
      </c>
      <c r="AC604" s="92">
        <v>1806</v>
      </c>
      <c r="AD604" s="43">
        <v>1</v>
      </c>
      <c r="AE604" s="41" t="s">
        <v>19</v>
      </c>
      <c r="AF604" s="2">
        <v>71.930000000000007</v>
      </c>
      <c r="AG604" s="61" t="s">
        <v>1213</v>
      </c>
      <c r="AH604" s="49" t="s">
        <v>1199</v>
      </c>
      <c r="AI604" s="62" t="s">
        <v>1214</v>
      </c>
    </row>
    <row r="605" spans="1:35" ht="86.4" x14ac:dyDescent="0.3">
      <c r="A605" s="80">
        <v>503</v>
      </c>
      <c r="B605" s="91">
        <v>1209</v>
      </c>
      <c r="C605" s="89" t="s">
        <v>17</v>
      </c>
      <c r="D605" s="89" t="s">
        <v>820</v>
      </c>
      <c r="E605" s="89" t="s">
        <v>926</v>
      </c>
      <c r="F605" s="89" t="s">
        <v>19</v>
      </c>
      <c r="G605" s="89" t="s">
        <v>19</v>
      </c>
      <c r="H605" s="90" t="s">
        <v>927</v>
      </c>
      <c r="I605" s="90" t="s">
        <v>19</v>
      </c>
      <c r="J605" s="91" t="s">
        <v>928</v>
      </c>
      <c r="K605" s="89" t="s">
        <v>20</v>
      </c>
      <c r="L605" s="89" t="s">
        <v>21</v>
      </c>
      <c r="M605" s="92">
        <v>5000</v>
      </c>
      <c r="N605" s="92">
        <v>21</v>
      </c>
      <c r="O605" s="90" t="s">
        <v>19</v>
      </c>
      <c r="P605" s="92">
        <v>275.79000000000002</v>
      </c>
      <c r="Q605" s="80">
        <v>525</v>
      </c>
      <c r="R605" s="91">
        <v>1209</v>
      </c>
      <c r="S605" s="89" t="s">
        <v>17</v>
      </c>
      <c r="T605" s="89" t="s">
        <v>820</v>
      </c>
      <c r="U605" s="89" t="s">
        <v>1106</v>
      </c>
      <c r="V605" s="89">
        <v>59</v>
      </c>
      <c r="W605" s="89" t="s">
        <v>1107</v>
      </c>
      <c r="X605" s="90" t="s">
        <v>1347</v>
      </c>
      <c r="Y605" s="90">
        <v>109741</v>
      </c>
      <c r="Z605" s="89" t="s">
        <v>37</v>
      </c>
      <c r="AA605" s="89" t="s">
        <v>20</v>
      </c>
      <c r="AB605" s="95" t="s">
        <v>38</v>
      </c>
      <c r="AC605" s="92">
        <v>5000</v>
      </c>
      <c r="AD605" s="103">
        <v>24</v>
      </c>
      <c r="AE605" s="41"/>
      <c r="AF605" s="2">
        <v>1726.38</v>
      </c>
      <c r="AG605" s="61" t="s">
        <v>1213</v>
      </c>
      <c r="AH605" s="49" t="s">
        <v>1203</v>
      </c>
      <c r="AI605" s="62" t="s">
        <v>1216</v>
      </c>
    </row>
    <row r="606" spans="1:35" ht="72" x14ac:dyDescent="0.3">
      <c r="A606" s="80">
        <v>504</v>
      </c>
      <c r="B606" s="91">
        <v>1211</v>
      </c>
      <c r="C606" s="89" t="s">
        <v>17</v>
      </c>
      <c r="D606" s="89" t="s">
        <v>820</v>
      </c>
      <c r="E606" s="89" t="s">
        <v>929</v>
      </c>
      <c r="F606" s="89">
        <v>59</v>
      </c>
      <c r="G606" s="89" t="s">
        <v>930</v>
      </c>
      <c r="H606" s="90">
        <v>3279</v>
      </c>
      <c r="I606" s="90">
        <v>106998</v>
      </c>
      <c r="J606" s="91" t="s">
        <v>931</v>
      </c>
      <c r="K606" s="89" t="s">
        <v>20</v>
      </c>
      <c r="L606" s="89" t="s">
        <v>21</v>
      </c>
      <c r="M606" s="92">
        <v>5000</v>
      </c>
      <c r="N606" s="92">
        <v>38</v>
      </c>
      <c r="O606" s="90" t="s">
        <v>19</v>
      </c>
      <c r="P606" s="92">
        <v>499.05</v>
      </c>
      <c r="Q606" s="54">
        <v>526</v>
      </c>
      <c r="R606" s="91">
        <v>1211</v>
      </c>
      <c r="S606" s="89" t="s">
        <v>17</v>
      </c>
      <c r="T606" s="89" t="s">
        <v>820</v>
      </c>
      <c r="U606" s="89" t="s">
        <v>929</v>
      </c>
      <c r="V606" s="89">
        <v>59</v>
      </c>
      <c r="W606" s="89" t="s">
        <v>1108</v>
      </c>
      <c r="X606" s="90">
        <v>106998</v>
      </c>
      <c r="Y606" s="90">
        <v>106998</v>
      </c>
      <c r="Z606" s="90"/>
      <c r="AA606" s="89" t="s">
        <v>20</v>
      </c>
      <c r="AB606" s="95" t="s">
        <v>38</v>
      </c>
      <c r="AC606" s="92">
        <v>5000</v>
      </c>
      <c r="AD606" s="92">
        <v>38</v>
      </c>
      <c r="AE606" s="41"/>
      <c r="AF606" s="2">
        <v>2733.44</v>
      </c>
      <c r="AG606" s="61" t="s">
        <v>1213</v>
      </c>
      <c r="AH606" s="49" t="s">
        <v>1199</v>
      </c>
      <c r="AI606" s="62" t="s">
        <v>1214</v>
      </c>
    </row>
    <row r="607" spans="1:35" ht="72" x14ac:dyDescent="0.3">
      <c r="A607" s="80">
        <v>505</v>
      </c>
      <c r="B607" s="91">
        <v>1212</v>
      </c>
      <c r="C607" s="89" t="s">
        <v>17</v>
      </c>
      <c r="D607" s="89" t="s">
        <v>820</v>
      </c>
      <c r="E607" s="89" t="s">
        <v>932</v>
      </c>
      <c r="F607" s="89">
        <v>59</v>
      </c>
      <c r="G607" s="89" t="s">
        <v>930</v>
      </c>
      <c r="H607" s="90">
        <v>1883</v>
      </c>
      <c r="I607" s="90" t="s">
        <v>19</v>
      </c>
      <c r="J607" s="91" t="s">
        <v>933</v>
      </c>
      <c r="K607" s="89" t="s">
        <v>20</v>
      </c>
      <c r="L607" s="89" t="s">
        <v>21</v>
      </c>
      <c r="M607" s="92">
        <v>3500</v>
      </c>
      <c r="N607" s="92">
        <v>39</v>
      </c>
      <c r="O607" s="90" t="s">
        <v>19</v>
      </c>
      <c r="P607" s="92">
        <v>512.19000000000005</v>
      </c>
      <c r="Q607" s="80">
        <v>527</v>
      </c>
      <c r="R607" s="91">
        <v>1212</v>
      </c>
      <c r="S607" s="89" t="s">
        <v>17</v>
      </c>
      <c r="T607" s="89" t="s">
        <v>820</v>
      </c>
      <c r="U607" s="89" t="s">
        <v>932</v>
      </c>
      <c r="V607" s="89">
        <v>59</v>
      </c>
      <c r="W607" s="89" t="s">
        <v>1104</v>
      </c>
      <c r="X607" s="90" t="s">
        <v>19</v>
      </c>
      <c r="Y607" s="90" t="s">
        <v>19</v>
      </c>
      <c r="Z607" s="91" t="s">
        <v>933</v>
      </c>
      <c r="AA607" s="89" t="s">
        <v>20</v>
      </c>
      <c r="AB607" s="95" t="s">
        <v>38</v>
      </c>
      <c r="AC607" s="92">
        <v>3500</v>
      </c>
      <c r="AD607" s="92">
        <v>39</v>
      </c>
      <c r="AE607" s="41"/>
      <c r="AF607" s="2">
        <v>2805.37</v>
      </c>
      <c r="AG607" s="61" t="s">
        <v>1213</v>
      </c>
      <c r="AH607" s="49" t="s">
        <v>1199</v>
      </c>
      <c r="AI607" s="62" t="s">
        <v>1214</v>
      </c>
    </row>
    <row r="608" spans="1:35" ht="72" x14ac:dyDescent="0.3">
      <c r="A608" s="80">
        <v>506</v>
      </c>
      <c r="B608" s="91">
        <v>1213</v>
      </c>
      <c r="C608" s="89" t="s">
        <v>17</v>
      </c>
      <c r="D608" s="89" t="s">
        <v>820</v>
      </c>
      <c r="E608" s="89" t="s">
        <v>934</v>
      </c>
      <c r="F608" s="89">
        <v>59</v>
      </c>
      <c r="G608" s="89" t="s">
        <v>930</v>
      </c>
      <c r="H608" s="90" t="s">
        <v>19</v>
      </c>
      <c r="I608" s="90" t="s">
        <v>19</v>
      </c>
      <c r="J608" s="91" t="s">
        <v>935</v>
      </c>
      <c r="K608" s="89" t="s">
        <v>20</v>
      </c>
      <c r="L608" s="89" t="s">
        <v>21</v>
      </c>
      <c r="M608" s="92">
        <v>3500</v>
      </c>
      <c r="N608" s="92">
        <v>50</v>
      </c>
      <c r="O608" s="90" t="s">
        <v>19</v>
      </c>
      <c r="P608" s="92">
        <v>656.65</v>
      </c>
      <c r="Q608" s="54">
        <v>528</v>
      </c>
      <c r="R608" s="91">
        <v>1213</v>
      </c>
      <c r="S608" s="89" t="s">
        <v>17</v>
      </c>
      <c r="T608" s="89" t="s">
        <v>820</v>
      </c>
      <c r="U608" s="89" t="s">
        <v>1348</v>
      </c>
      <c r="V608" s="89">
        <v>59</v>
      </c>
      <c r="W608" s="89" t="s">
        <v>1105</v>
      </c>
      <c r="X608" s="90">
        <v>3907</v>
      </c>
      <c r="Y608" s="90">
        <v>111277</v>
      </c>
      <c r="Z608" s="90" t="s">
        <v>37</v>
      </c>
      <c r="AA608" s="89" t="s">
        <v>20</v>
      </c>
      <c r="AB608" s="95" t="s">
        <v>38</v>
      </c>
      <c r="AC608" s="92">
        <v>3500</v>
      </c>
      <c r="AD608" s="92">
        <v>50</v>
      </c>
      <c r="AE608" s="41"/>
      <c r="AF608" s="2">
        <v>3596.63</v>
      </c>
      <c r="AG608" s="61" t="s">
        <v>1213</v>
      </c>
      <c r="AH608" s="49" t="s">
        <v>1199</v>
      </c>
      <c r="AI608" s="62" t="s">
        <v>1214</v>
      </c>
    </row>
    <row r="609" spans="1:35" ht="86.4" x14ac:dyDescent="0.3">
      <c r="A609" s="80">
        <v>507</v>
      </c>
      <c r="B609" s="91">
        <v>1217</v>
      </c>
      <c r="C609" s="89" t="s">
        <v>17</v>
      </c>
      <c r="D609" s="89" t="s">
        <v>820</v>
      </c>
      <c r="E609" s="89" t="s">
        <v>936</v>
      </c>
      <c r="F609" s="89">
        <v>59</v>
      </c>
      <c r="G609" s="89" t="s">
        <v>937</v>
      </c>
      <c r="H609" s="89">
        <v>113913</v>
      </c>
      <c r="I609" s="89">
        <v>113913</v>
      </c>
      <c r="J609" s="91">
        <v>68621</v>
      </c>
      <c r="K609" s="89" t="s">
        <v>20</v>
      </c>
      <c r="L609" s="89" t="s">
        <v>21</v>
      </c>
      <c r="M609" s="92">
        <v>5001</v>
      </c>
      <c r="N609" s="92">
        <v>107</v>
      </c>
      <c r="O609" s="90"/>
      <c r="P609" s="92">
        <v>1405.23</v>
      </c>
      <c r="Q609" s="80">
        <v>529</v>
      </c>
      <c r="R609" s="91">
        <v>1217</v>
      </c>
      <c r="S609" s="89" t="s">
        <v>17</v>
      </c>
      <c r="T609" s="89" t="s">
        <v>820</v>
      </c>
      <c r="U609" s="41" t="s">
        <v>1349</v>
      </c>
      <c r="V609" s="40">
        <v>59</v>
      </c>
      <c r="W609" s="41" t="s">
        <v>937</v>
      </c>
      <c r="X609" s="41">
        <v>113913</v>
      </c>
      <c r="Y609" s="41">
        <v>113913</v>
      </c>
      <c r="Z609" s="90" t="s">
        <v>37</v>
      </c>
      <c r="AA609" s="89" t="s">
        <v>20</v>
      </c>
      <c r="AB609" s="95" t="s">
        <v>38</v>
      </c>
      <c r="AC609" s="92">
        <v>5001</v>
      </c>
      <c r="AD609" s="43">
        <v>107</v>
      </c>
      <c r="AE609" s="41" t="s">
        <v>19</v>
      </c>
      <c r="AF609" s="2">
        <v>7696.78</v>
      </c>
      <c r="AG609" s="61" t="s">
        <v>1213</v>
      </c>
      <c r="AH609" s="49" t="s">
        <v>1197</v>
      </c>
      <c r="AI609" s="62" t="s">
        <v>1214</v>
      </c>
    </row>
    <row r="610" spans="1:35" ht="86.4" x14ac:dyDescent="0.3">
      <c r="A610" s="80">
        <v>508</v>
      </c>
      <c r="B610" s="91">
        <v>1219</v>
      </c>
      <c r="C610" s="89" t="s">
        <v>17</v>
      </c>
      <c r="D610" s="89" t="s">
        <v>820</v>
      </c>
      <c r="E610" s="89" t="s">
        <v>938</v>
      </c>
      <c r="F610" s="89">
        <v>59</v>
      </c>
      <c r="G610" s="89" t="s">
        <v>939</v>
      </c>
      <c r="H610" s="90" t="s">
        <v>19</v>
      </c>
      <c r="I610" s="90">
        <v>110779</v>
      </c>
      <c r="J610" s="91">
        <v>69018</v>
      </c>
      <c r="K610" s="89" t="s">
        <v>20</v>
      </c>
      <c r="L610" s="89" t="s">
        <v>21</v>
      </c>
      <c r="M610" s="92">
        <v>6255</v>
      </c>
      <c r="N610" s="92">
        <v>183</v>
      </c>
      <c r="O610" s="90" t="s">
        <v>19</v>
      </c>
      <c r="P610" s="92">
        <v>2403.34</v>
      </c>
      <c r="Q610" s="54">
        <v>530</v>
      </c>
      <c r="R610" s="91">
        <v>1219</v>
      </c>
      <c r="S610" s="89" t="s">
        <v>17</v>
      </c>
      <c r="T610" s="89" t="s">
        <v>820</v>
      </c>
      <c r="U610" s="41" t="s">
        <v>940</v>
      </c>
      <c r="V610" s="40">
        <v>59</v>
      </c>
      <c r="W610" s="41" t="s">
        <v>939</v>
      </c>
      <c r="X610" s="41">
        <v>110779</v>
      </c>
      <c r="Y610" s="41">
        <v>110779</v>
      </c>
      <c r="Z610" s="90" t="s">
        <v>37</v>
      </c>
      <c r="AA610" s="89" t="s">
        <v>20</v>
      </c>
      <c r="AB610" s="95" t="s">
        <v>38</v>
      </c>
      <c r="AC610" s="92">
        <v>6255</v>
      </c>
      <c r="AD610" s="43">
        <v>212</v>
      </c>
      <c r="AE610" s="41" t="s">
        <v>19</v>
      </c>
      <c r="AF610" s="2">
        <v>15249.69</v>
      </c>
      <c r="AG610" s="61" t="s">
        <v>1213</v>
      </c>
      <c r="AH610" s="49" t="s">
        <v>1203</v>
      </c>
      <c r="AI610" s="62" t="s">
        <v>1216</v>
      </c>
    </row>
    <row r="611" spans="1:35" ht="72" x14ac:dyDescent="0.3">
      <c r="A611" s="80">
        <v>509</v>
      </c>
      <c r="B611" s="91">
        <v>1220</v>
      </c>
      <c r="C611" s="89" t="s">
        <v>17</v>
      </c>
      <c r="D611" s="89" t="s">
        <v>820</v>
      </c>
      <c r="E611" s="89" t="s">
        <v>941</v>
      </c>
      <c r="F611" s="89">
        <v>60</v>
      </c>
      <c r="G611" s="89" t="s">
        <v>942</v>
      </c>
      <c r="H611" s="89">
        <v>2225</v>
      </c>
      <c r="I611" s="89">
        <v>105245</v>
      </c>
      <c r="J611" s="91">
        <v>61194</v>
      </c>
      <c r="K611" s="89" t="s">
        <v>20</v>
      </c>
      <c r="L611" s="89" t="s">
        <v>21</v>
      </c>
      <c r="M611" s="92">
        <v>4210</v>
      </c>
      <c r="N611" s="92">
        <v>165</v>
      </c>
      <c r="O611" s="90" t="s">
        <v>19</v>
      </c>
      <c r="P611" s="92">
        <v>2166.9499999999998</v>
      </c>
      <c r="Q611" s="80">
        <v>531</v>
      </c>
      <c r="R611" s="91">
        <v>1220</v>
      </c>
      <c r="S611" s="89" t="s">
        <v>17</v>
      </c>
      <c r="T611" s="89" t="s">
        <v>820</v>
      </c>
      <c r="U611" s="41" t="s">
        <v>941</v>
      </c>
      <c r="V611" s="40">
        <v>60</v>
      </c>
      <c r="W611" s="41" t="s">
        <v>942</v>
      </c>
      <c r="X611" s="41">
        <v>2225</v>
      </c>
      <c r="Y611" s="41">
        <v>105245</v>
      </c>
      <c r="Z611" s="41"/>
      <c r="AA611" s="89" t="s">
        <v>20</v>
      </c>
      <c r="AB611" s="95" t="s">
        <v>38</v>
      </c>
      <c r="AC611" s="92">
        <v>4210</v>
      </c>
      <c r="AD611" s="43">
        <v>165</v>
      </c>
      <c r="AE611" s="41" t="s">
        <v>19</v>
      </c>
      <c r="AF611" s="2">
        <v>11868.86</v>
      </c>
      <c r="AG611" s="61" t="s">
        <v>1213</v>
      </c>
      <c r="AH611" s="49" t="s">
        <v>1197</v>
      </c>
      <c r="AI611" s="62" t="s">
        <v>1214</v>
      </c>
    </row>
    <row r="612" spans="1:35" ht="345.6" x14ac:dyDescent="0.3">
      <c r="A612" s="80">
        <v>510</v>
      </c>
      <c r="B612" s="91">
        <v>1222</v>
      </c>
      <c r="C612" s="89" t="s">
        <v>17</v>
      </c>
      <c r="D612" s="89" t="s">
        <v>820</v>
      </c>
      <c r="E612" s="89" t="s">
        <v>944</v>
      </c>
      <c r="F612" s="89">
        <v>60</v>
      </c>
      <c r="G612" s="89" t="s">
        <v>943</v>
      </c>
      <c r="H612" s="89" t="s">
        <v>945</v>
      </c>
      <c r="I612" s="89">
        <v>107593</v>
      </c>
      <c r="J612" s="91">
        <v>67519</v>
      </c>
      <c r="K612" s="89" t="s">
        <v>25</v>
      </c>
      <c r="L612" s="89" t="s">
        <v>38</v>
      </c>
      <c r="M612" s="92">
        <v>2259</v>
      </c>
      <c r="N612" s="92">
        <v>110</v>
      </c>
      <c r="O612" s="90" t="s">
        <v>19</v>
      </c>
      <c r="P612" s="92">
        <v>4712.13</v>
      </c>
      <c r="Q612" s="54">
        <v>532</v>
      </c>
      <c r="R612" s="91">
        <v>1222</v>
      </c>
      <c r="S612" s="89" t="s">
        <v>17</v>
      </c>
      <c r="T612" s="89" t="s">
        <v>820</v>
      </c>
      <c r="U612" s="89" t="s">
        <v>1350</v>
      </c>
      <c r="V612" s="89">
        <v>60</v>
      </c>
      <c r="W612" s="89" t="s">
        <v>943</v>
      </c>
      <c r="X612" s="89" t="s">
        <v>945</v>
      </c>
      <c r="Y612" s="89">
        <v>107593</v>
      </c>
      <c r="Z612" s="90" t="s">
        <v>37</v>
      </c>
      <c r="AA612" s="95" t="s">
        <v>20</v>
      </c>
      <c r="AB612" s="89" t="s">
        <v>38</v>
      </c>
      <c r="AC612" s="92">
        <v>2259</v>
      </c>
      <c r="AD612" s="92">
        <v>110</v>
      </c>
      <c r="AE612" s="41"/>
      <c r="AF612" s="2">
        <v>7912.58</v>
      </c>
      <c r="AG612" s="61" t="s">
        <v>1213</v>
      </c>
      <c r="AH612" s="49" t="s">
        <v>824</v>
      </c>
      <c r="AI612" s="62" t="s">
        <v>1195</v>
      </c>
    </row>
    <row r="613" spans="1:35" ht="57.6" x14ac:dyDescent="0.3">
      <c r="A613" s="80">
        <v>511</v>
      </c>
      <c r="B613" s="91">
        <v>1223</v>
      </c>
      <c r="C613" s="89" t="s">
        <v>17</v>
      </c>
      <c r="D613" s="89" t="s">
        <v>820</v>
      </c>
      <c r="E613" s="89" t="s">
        <v>946</v>
      </c>
      <c r="F613" s="89">
        <v>60</v>
      </c>
      <c r="G613" s="89" t="s">
        <v>943</v>
      </c>
      <c r="H613" s="89" t="s">
        <v>947</v>
      </c>
      <c r="I613" s="89">
        <v>109076</v>
      </c>
      <c r="J613" s="91">
        <v>67519</v>
      </c>
      <c r="K613" s="89" t="s">
        <v>25</v>
      </c>
      <c r="L613" s="89" t="s">
        <v>38</v>
      </c>
      <c r="M613" s="92">
        <v>600</v>
      </c>
      <c r="N613" s="92">
        <v>322</v>
      </c>
      <c r="O613" s="90" t="s">
        <v>19</v>
      </c>
      <c r="P613" s="92">
        <v>13793.68</v>
      </c>
      <c r="Q613" s="80">
        <v>533</v>
      </c>
      <c r="R613" s="91">
        <v>1223</v>
      </c>
      <c r="S613" s="89" t="s">
        <v>17</v>
      </c>
      <c r="T613" s="89" t="s">
        <v>820</v>
      </c>
      <c r="U613" s="89" t="s">
        <v>946</v>
      </c>
      <c r="V613" s="89">
        <v>60</v>
      </c>
      <c r="W613" s="89" t="s">
        <v>943</v>
      </c>
      <c r="X613" s="89">
        <v>109076</v>
      </c>
      <c r="Y613" s="89">
        <v>109076</v>
      </c>
      <c r="Z613" s="90" t="s">
        <v>37</v>
      </c>
      <c r="AA613" s="95" t="s">
        <v>20</v>
      </c>
      <c r="AB613" s="89" t="s">
        <v>38</v>
      </c>
      <c r="AC613" s="92">
        <v>600</v>
      </c>
      <c r="AD613" s="92">
        <v>322</v>
      </c>
      <c r="AE613" s="41"/>
      <c r="AF613" s="2">
        <v>23162.27</v>
      </c>
      <c r="AG613" s="61" t="s">
        <v>1213</v>
      </c>
      <c r="AH613" s="49" t="s">
        <v>824</v>
      </c>
      <c r="AI613" s="62" t="s">
        <v>1195</v>
      </c>
    </row>
    <row r="614" spans="1:35" ht="72" x14ac:dyDescent="0.3">
      <c r="A614" s="80">
        <v>512</v>
      </c>
      <c r="B614" s="91">
        <v>1224</v>
      </c>
      <c r="C614" s="89" t="s">
        <v>17</v>
      </c>
      <c r="D614" s="89" t="s">
        <v>820</v>
      </c>
      <c r="E614" s="89" t="s">
        <v>948</v>
      </c>
      <c r="F614" s="89">
        <v>60</v>
      </c>
      <c r="G614" s="89" t="s">
        <v>949</v>
      </c>
      <c r="H614" s="89">
        <v>3183</v>
      </c>
      <c r="I614" s="89">
        <v>105958</v>
      </c>
      <c r="J614" s="91">
        <v>47326</v>
      </c>
      <c r="K614" s="89" t="s">
        <v>20</v>
      </c>
      <c r="L614" s="89" t="s">
        <v>21</v>
      </c>
      <c r="M614" s="92">
        <v>1574</v>
      </c>
      <c r="N614" s="92">
        <v>86</v>
      </c>
      <c r="O614" s="90" t="s">
        <v>19</v>
      </c>
      <c r="P614" s="92">
        <v>1129.44</v>
      </c>
      <c r="Q614" s="54">
        <v>534</v>
      </c>
      <c r="R614" s="91">
        <v>1224</v>
      </c>
      <c r="S614" s="89" t="s">
        <v>17</v>
      </c>
      <c r="T614" s="89" t="s">
        <v>820</v>
      </c>
      <c r="U614" s="89" t="s">
        <v>948</v>
      </c>
      <c r="V614" s="40" t="s">
        <v>966</v>
      </c>
      <c r="W614" s="41" t="s">
        <v>949</v>
      </c>
      <c r="X614" s="41">
        <v>3183</v>
      </c>
      <c r="Y614" s="41">
        <v>105958</v>
      </c>
      <c r="Z614" s="90" t="s">
        <v>37</v>
      </c>
      <c r="AA614" s="41" t="s">
        <v>1067</v>
      </c>
      <c r="AB614" s="68" t="s">
        <v>38</v>
      </c>
      <c r="AC614" s="92">
        <v>1574</v>
      </c>
      <c r="AD614" s="43">
        <v>86</v>
      </c>
      <c r="AE614" s="41"/>
      <c r="AF614" s="2">
        <v>6186.2</v>
      </c>
      <c r="AG614" s="61" t="s">
        <v>1213</v>
      </c>
      <c r="AH614" s="49" t="s">
        <v>1197</v>
      </c>
      <c r="AI614" s="62" t="s">
        <v>1214</v>
      </c>
    </row>
    <row r="615" spans="1:35" ht="75" customHeight="1" x14ac:dyDescent="0.3">
      <c r="A615" s="342">
        <v>513</v>
      </c>
      <c r="B615" s="341">
        <v>1225</v>
      </c>
      <c r="C615" s="341" t="s">
        <v>17</v>
      </c>
      <c r="D615" s="341" t="s">
        <v>820</v>
      </c>
      <c r="E615" s="341" t="s">
        <v>948</v>
      </c>
      <c r="F615" s="341">
        <v>60</v>
      </c>
      <c r="G615" s="341" t="s">
        <v>950</v>
      </c>
      <c r="H615" s="341">
        <v>2179</v>
      </c>
      <c r="I615" s="341">
        <v>105135</v>
      </c>
      <c r="J615" s="341">
        <v>40225</v>
      </c>
      <c r="K615" s="341" t="s">
        <v>20</v>
      </c>
      <c r="L615" s="341" t="s">
        <v>21</v>
      </c>
      <c r="M615" s="341">
        <v>4029</v>
      </c>
      <c r="N615" s="341">
        <v>225</v>
      </c>
      <c r="O615" s="341" t="s">
        <v>19</v>
      </c>
      <c r="P615" s="334">
        <v>2954.93</v>
      </c>
      <c r="Q615" s="342">
        <v>535</v>
      </c>
      <c r="R615" s="341">
        <v>1225</v>
      </c>
      <c r="S615" s="341" t="s">
        <v>17</v>
      </c>
      <c r="T615" s="341" t="s">
        <v>820</v>
      </c>
      <c r="U615" s="341" t="s">
        <v>948</v>
      </c>
      <c r="V615" s="341">
        <v>60</v>
      </c>
      <c r="W615" s="341" t="s">
        <v>951</v>
      </c>
      <c r="X615" s="341">
        <v>2179</v>
      </c>
      <c r="Y615" s="341">
        <v>105135</v>
      </c>
      <c r="Z615" s="341" t="s">
        <v>37</v>
      </c>
      <c r="AA615" s="341" t="s">
        <v>20</v>
      </c>
      <c r="AB615" s="68" t="s">
        <v>38</v>
      </c>
      <c r="AC615" s="334">
        <v>4029</v>
      </c>
      <c r="AD615" s="43">
        <v>144</v>
      </c>
      <c r="AE615" s="41" t="s">
        <v>19</v>
      </c>
      <c r="AF615" s="2">
        <v>10358.280000000001</v>
      </c>
      <c r="AG615" s="61" t="s">
        <v>1213</v>
      </c>
      <c r="AH615" s="335" t="s">
        <v>1197</v>
      </c>
      <c r="AI615" s="336" t="s">
        <v>1214</v>
      </c>
    </row>
    <row r="616" spans="1:35" ht="57.6" x14ac:dyDescent="0.3">
      <c r="A616" s="343"/>
      <c r="B616" s="341"/>
      <c r="C616" s="341"/>
      <c r="D616" s="341"/>
      <c r="E616" s="341"/>
      <c r="F616" s="341"/>
      <c r="G616" s="341"/>
      <c r="H616" s="341"/>
      <c r="I616" s="341"/>
      <c r="J616" s="341"/>
      <c r="K616" s="341"/>
      <c r="L616" s="341"/>
      <c r="M616" s="341"/>
      <c r="N616" s="341"/>
      <c r="O616" s="341"/>
      <c r="P616" s="334"/>
      <c r="Q616" s="343"/>
      <c r="R616" s="341"/>
      <c r="S616" s="341"/>
      <c r="T616" s="341"/>
      <c r="U616" s="341"/>
      <c r="V616" s="341"/>
      <c r="W616" s="341"/>
      <c r="X616" s="341"/>
      <c r="Y616" s="341"/>
      <c r="Z616" s="341"/>
      <c r="AA616" s="341"/>
      <c r="AB616" s="68" t="s">
        <v>21</v>
      </c>
      <c r="AC616" s="334"/>
      <c r="AD616" s="43">
        <v>81</v>
      </c>
      <c r="AE616" s="41"/>
      <c r="AF616" s="2">
        <v>1071.23</v>
      </c>
      <c r="AG616" s="61" t="s">
        <v>1213</v>
      </c>
      <c r="AH616" s="335"/>
      <c r="AI616" s="336"/>
    </row>
    <row r="617" spans="1:35" ht="72" x14ac:dyDescent="0.3">
      <c r="A617" s="80">
        <v>514</v>
      </c>
      <c r="B617" s="91">
        <v>1227</v>
      </c>
      <c r="C617" s="89" t="s">
        <v>17</v>
      </c>
      <c r="D617" s="89" t="s">
        <v>820</v>
      </c>
      <c r="E617" s="89" t="s">
        <v>948</v>
      </c>
      <c r="F617" s="89">
        <v>60</v>
      </c>
      <c r="G617" s="89" t="s">
        <v>952</v>
      </c>
      <c r="H617" s="89">
        <v>1725</v>
      </c>
      <c r="I617" s="89">
        <v>103944</v>
      </c>
      <c r="J617" s="91">
        <v>25656</v>
      </c>
      <c r="K617" s="89" t="s">
        <v>20</v>
      </c>
      <c r="L617" s="89" t="s">
        <v>21</v>
      </c>
      <c r="M617" s="92">
        <v>4903</v>
      </c>
      <c r="N617" s="92">
        <v>1645</v>
      </c>
      <c r="O617" s="90" t="s">
        <v>19</v>
      </c>
      <c r="P617" s="92">
        <v>21603.79</v>
      </c>
      <c r="Q617" s="80">
        <v>536</v>
      </c>
      <c r="R617" s="91">
        <v>1227</v>
      </c>
      <c r="S617" s="89" t="s">
        <v>17</v>
      </c>
      <c r="T617" s="89" t="s">
        <v>820</v>
      </c>
      <c r="U617" s="41" t="s">
        <v>948</v>
      </c>
      <c r="V617" s="40">
        <v>60</v>
      </c>
      <c r="W617" s="41" t="s">
        <v>952</v>
      </c>
      <c r="X617" s="41">
        <v>1725</v>
      </c>
      <c r="Y617" s="41">
        <v>103994</v>
      </c>
      <c r="Z617" s="41" t="s">
        <v>37</v>
      </c>
      <c r="AA617" s="89" t="s">
        <v>20</v>
      </c>
      <c r="AB617" s="89" t="s">
        <v>21</v>
      </c>
      <c r="AC617" s="92">
        <v>4903</v>
      </c>
      <c r="AD617" s="63">
        <v>1644</v>
      </c>
      <c r="AE617" s="41" t="s">
        <v>19</v>
      </c>
      <c r="AF617" s="2">
        <v>21741.9</v>
      </c>
      <c r="AG617" s="61" t="s">
        <v>1213</v>
      </c>
      <c r="AH617" s="49" t="s">
        <v>1204</v>
      </c>
      <c r="AI617" s="62" t="s">
        <v>1215</v>
      </c>
    </row>
    <row r="618" spans="1:35" ht="72" x14ac:dyDescent="0.3">
      <c r="A618" s="80">
        <v>515</v>
      </c>
      <c r="B618" s="91">
        <v>1228</v>
      </c>
      <c r="C618" s="89" t="s">
        <v>17</v>
      </c>
      <c r="D618" s="89" t="s">
        <v>820</v>
      </c>
      <c r="E618" s="89" t="s">
        <v>953</v>
      </c>
      <c r="F618" s="89">
        <v>60</v>
      </c>
      <c r="G618" s="89" t="s">
        <v>954</v>
      </c>
      <c r="H618" s="89" t="s">
        <v>955</v>
      </c>
      <c r="I618" s="89">
        <v>108905</v>
      </c>
      <c r="J618" s="91">
        <v>73021</v>
      </c>
      <c r="K618" s="89" t="s">
        <v>20</v>
      </c>
      <c r="L618" s="89" t="s">
        <v>21</v>
      </c>
      <c r="M618" s="92">
        <v>1192</v>
      </c>
      <c r="N618" s="92">
        <v>1123</v>
      </c>
      <c r="O618" s="90" t="s">
        <v>19</v>
      </c>
      <c r="P618" s="92">
        <v>14748.36</v>
      </c>
      <c r="Q618" s="80">
        <v>537</v>
      </c>
      <c r="R618" s="91">
        <v>1228</v>
      </c>
      <c r="S618" s="89" t="s">
        <v>17</v>
      </c>
      <c r="T618" s="89" t="s">
        <v>820</v>
      </c>
      <c r="U618" s="89" t="s">
        <v>953</v>
      </c>
      <c r="V618" s="89">
        <v>60</v>
      </c>
      <c r="W618" s="89" t="s">
        <v>954</v>
      </c>
      <c r="X618" s="89">
        <v>108905</v>
      </c>
      <c r="Y618" s="89">
        <v>108905</v>
      </c>
      <c r="Z618" s="41" t="s">
        <v>37</v>
      </c>
      <c r="AA618" s="89" t="s">
        <v>20</v>
      </c>
      <c r="AB618" s="89" t="s">
        <v>21</v>
      </c>
      <c r="AC618" s="92">
        <v>1192</v>
      </c>
      <c r="AD618" s="103">
        <v>1125</v>
      </c>
      <c r="AE618" s="41"/>
      <c r="AF618" s="2">
        <v>14878.13</v>
      </c>
      <c r="AG618" s="61" t="s">
        <v>1213</v>
      </c>
      <c r="AH618" s="49" t="s">
        <v>1204</v>
      </c>
      <c r="AI618" s="62" t="s">
        <v>1215</v>
      </c>
    </row>
    <row r="619" spans="1:35" ht="57.6" x14ac:dyDescent="0.3">
      <c r="A619" s="80">
        <v>516</v>
      </c>
      <c r="B619" s="91">
        <v>1234</v>
      </c>
      <c r="C619" s="89" t="s">
        <v>17</v>
      </c>
      <c r="D619" s="89" t="s">
        <v>820</v>
      </c>
      <c r="E619" s="89" t="s">
        <v>843</v>
      </c>
      <c r="F619" s="89">
        <v>60</v>
      </c>
      <c r="G619" s="89" t="s">
        <v>954</v>
      </c>
      <c r="H619" s="89" t="s">
        <v>956</v>
      </c>
      <c r="I619" s="89">
        <v>108832</v>
      </c>
      <c r="J619" s="91">
        <v>73021</v>
      </c>
      <c r="K619" s="89" t="s">
        <v>25</v>
      </c>
      <c r="L619" s="89" t="s">
        <v>21</v>
      </c>
      <c r="M619" s="92">
        <v>500</v>
      </c>
      <c r="N619" s="92">
        <v>500</v>
      </c>
      <c r="O619" s="90" t="s">
        <v>19</v>
      </c>
      <c r="P619" s="92">
        <v>4588.5</v>
      </c>
      <c r="Q619" s="80">
        <v>538</v>
      </c>
      <c r="R619" s="91">
        <v>1234</v>
      </c>
      <c r="S619" s="89" t="s">
        <v>17</v>
      </c>
      <c r="T619" s="89" t="s">
        <v>820</v>
      </c>
      <c r="U619" s="57" t="s">
        <v>1156</v>
      </c>
      <c r="V619" s="58" t="s">
        <v>966</v>
      </c>
      <c r="W619" s="57" t="s">
        <v>19</v>
      </c>
      <c r="X619" s="57" t="s">
        <v>956</v>
      </c>
      <c r="Y619" s="57">
        <v>1088832</v>
      </c>
      <c r="Z619" s="41" t="s">
        <v>37</v>
      </c>
      <c r="AA619" s="95" t="s">
        <v>20</v>
      </c>
      <c r="AB619" s="89" t="s">
        <v>21</v>
      </c>
      <c r="AC619" s="92">
        <v>500</v>
      </c>
      <c r="AD619" s="43">
        <v>500</v>
      </c>
      <c r="AE619" s="57" t="s">
        <v>19</v>
      </c>
      <c r="AF619" s="2">
        <v>6612.5</v>
      </c>
      <c r="AG619" s="61" t="s">
        <v>1213</v>
      </c>
      <c r="AH619" s="49" t="s">
        <v>824</v>
      </c>
      <c r="AI619" s="62" t="s">
        <v>1195</v>
      </c>
    </row>
    <row r="620" spans="1:35" ht="86.4" x14ac:dyDescent="0.3">
      <c r="A620" s="80">
        <v>517</v>
      </c>
      <c r="B620" s="91">
        <v>1236</v>
      </c>
      <c r="C620" s="89" t="s">
        <v>17</v>
      </c>
      <c r="D620" s="89" t="s">
        <v>820</v>
      </c>
      <c r="E620" s="89" t="s">
        <v>821</v>
      </c>
      <c r="F620" s="89">
        <v>60</v>
      </c>
      <c r="G620" s="89" t="s">
        <v>957</v>
      </c>
      <c r="H620" s="89">
        <v>1453</v>
      </c>
      <c r="I620" s="89">
        <v>103402</v>
      </c>
      <c r="J620" s="91">
        <v>63974</v>
      </c>
      <c r="K620" s="89" t="s">
        <v>20</v>
      </c>
      <c r="L620" s="89" t="s">
        <v>38</v>
      </c>
      <c r="M620" s="92">
        <v>2300</v>
      </c>
      <c r="N620" s="92">
        <v>2232</v>
      </c>
      <c r="O620" s="90" t="s">
        <v>19</v>
      </c>
      <c r="P620" s="92">
        <v>95613.3</v>
      </c>
      <c r="Q620" s="80">
        <v>539</v>
      </c>
      <c r="R620" s="91">
        <v>1236</v>
      </c>
      <c r="S620" s="89" t="s">
        <v>17</v>
      </c>
      <c r="T620" s="89" t="s">
        <v>820</v>
      </c>
      <c r="U620" s="57" t="s">
        <v>821</v>
      </c>
      <c r="V620" s="58" t="s">
        <v>966</v>
      </c>
      <c r="W620" s="57" t="s">
        <v>1380</v>
      </c>
      <c r="X620" s="57">
        <v>1453</v>
      </c>
      <c r="Y620" s="57">
        <v>103402</v>
      </c>
      <c r="Z620" s="41" t="s">
        <v>37</v>
      </c>
      <c r="AA620" s="89" t="s">
        <v>20</v>
      </c>
      <c r="AB620" s="95" t="s">
        <v>21</v>
      </c>
      <c r="AC620" s="92">
        <v>6626</v>
      </c>
      <c r="AD620" s="43">
        <v>6030</v>
      </c>
      <c r="AE620" s="41"/>
      <c r="AF620" s="2">
        <v>79746.75</v>
      </c>
      <c r="AG620" s="61" t="s">
        <v>1213</v>
      </c>
      <c r="AH620" s="49" t="s">
        <v>1202</v>
      </c>
      <c r="AI620" s="62" t="s">
        <v>1216</v>
      </c>
    </row>
    <row r="621" spans="1:35" ht="86.4" x14ac:dyDescent="0.3">
      <c r="A621" s="80">
        <v>518</v>
      </c>
      <c r="B621" s="91">
        <v>1237</v>
      </c>
      <c r="C621" s="89" t="s">
        <v>17</v>
      </c>
      <c r="D621" s="89" t="s">
        <v>820</v>
      </c>
      <c r="E621" s="89" t="s">
        <v>958</v>
      </c>
      <c r="F621" s="89">
        <v>60</v>
      </c>
      <c r="G621" s="89" t="s">
        <v>959</v>
      </c>
      <c r="H621" s="90" t="s">
        <v>19</v>
      </c>
      <c r="I621" s="90" t="s">
        <v>19</v>
      </c>
      <c r="J621" s="91">
        <v>31950</v>
      </c>
      <c r="K621" s="89" t="s">
        <v>20</v>
      </c>
      <c r="L621" s="89" t="s">
        <v>21</v>
      </c>
      <c r="M621" s="92">
        <v>6626</v>
      </c>
      <c r="N621" s="92">
        <v>6027</v>
      </c>
      <c r="O621" s="90" t="s">
        <v>19</v>
      </c>
      <c r="P621" s="92">
        <v>79152.59</v>
      </c>
      <c r="Q621" s="80">
        <v>540</v>
      </c>
      <c r="R621" s="91">
        <v>1237</v>
      </c>
      <c r="S621" s="89" t="s">
        <v>17</v>
      </c>
      <c r="T621" s="89" t="s">
        <v>820</v>
      </c>
      <c r="U621" s="57" t="s">
        <v>889</v>
      </c>
      <c r="V621" s="58" t="s">
        <v>966</v>
      </c>
      <c r="W621" s="104" t="s">
        <v>957</v>
      </c>
      <c r="X621" s="57" t="s">
        <v>19</v>
      </c>
      <c r="Y621" s="57" t="s">
        <v>19</v>
      </c>
      <c r="Z621" s="91">
        <v>31950</v>
      </c>
      <c r="AA621" s="89" t="s">
        <v>20</v>
      </c>
      <c r="AB621" s="59" t="s">
        <v>38</v>
      </c>
      <c r="AC621" s="92">
        <v>6626</v>
      </c>
      <c r="AD621" s="43">
        <v>2232</v>
      </c>
      <c r="AE621" s="41"/>
      <c r="AF621" s="2">
        <v>160553.34</v>
      </c>
      <c r="AG621" s="61" t="s">
        <v>1213</v>
      </c>
      <c r="AH621" s="49" t="s">
        <v>1202</v>
      </c>
      <c r="AI621" s="62" t="s">
        <v>1216</v>
      </c>
    </row>
    <row r="622" spans="1:35" ht="72" x14ac:dyDescent="0.3">
      <c r="A622" s="80">
        <v>519</v>
      </c>
      <c r="B622" s="91">
        <v>1238</v>
      </c>
      <c r="C622" s="89" t="s">
        <v>17</v>
      </c>
      <c r="D622" s="89" t="s">
        <v>820</v>
      </c>
      <c r="E622" s="89" t="s">
        <v>960</v>
      </c>
      <c r="F622" s="89">
        <v>60</v>
      </c>
      <c r="G622" s="89" t="s">
        <v>961</v>
      </c>
      <c r="H622" s="89">
        <v>3382</v>
      </c>
      <c r="I622" s="89">
        <v>108168</v>
      </c>
      <c r="J622" s="91">
        <v>61169</v>
      </c>
      <c r="K622" s="89" t="s">
        <v>25</v>
      </c>
      <c r="L622" s="89" t="s">
        <v>21</v>
      </c>
      <c r="M622" s="92">
        <v>7331</v>
      </c>
      <c r="N622" s="92">
        <v>475</v>
      </c>
      <c r="O622" s="90" t="s">
        <v>19</v>
      </c>
      <c r="P622" s="92">
        <v>4359.08</v>
      </c>
      <c r="Q622" s="80">
        <v>541</v>
      </c>
      <c r="R622" s="91">
        <v>1238</v>
      </c>
      <c r="S622" s="89" t="s">
        <v>17</v>
      </c>
      <c r="T622" s="89" t="s">
        <v>820</v>
      </c>
      <c r="U622" s="57" t="s">
        <v>960</v>
      </c>
      <c r="V622" s="91" t="s">
        <v>966</v>
      </c>
      <c r="W622" s="91" t="s">
        <v>961</v>
      </c>
      <c r="X622" s="57">
        <v>3382</v>
      </c>
      <c r="Y622" s="57">
        <v>108168</v>
      </c>
      <c r="Z622" s="57" t="s">
        <v>37</v>
      </c>
      <c r="AA622" s="89" t="s">
        <v>20</v>
      </c>
      <c r="AB622" s="59" t="s">
        <v>21</v>
      </c>
      <c r="AC622" s="92">
        <v>7331</v>
      </c>
      <c r="AD622" s="43">
        <v>472</v>
      </c>
      <c r="AE622" s="41"/>
      <c r="AF622" s="2">
        <v>6242.2</v>
      </c>
      <c r="AG622" s="61" t="s">
        <v>1213</v>
      </c>
      <c r="AH622" s="49" t="s">
        <v>1204</v>
      </c>
      <c r="AI622" s="62" t="s">
        <v>1215</v>
      </c>
    </row>
    <row r="623" spans="1:35" ht="57.6" x14ac:dyDescent="0.3">
      <c r="A623" s="342">
        <v>520</v>
      </c>
      <c r="B623" s="341">
        <v>1239</v>
      </c>
      <c r="C623" s="341" t="s">
        <v>17</v>
      </c>
      <c r="D623" s="341" t="s">
        <v>820</v>
      </c>
      <c r="E623" s="341" t="s">
        <v>960</v>
      </c>
      <c r="F623" s="341">
        <v>60</v>
      </c>
      <c r="G623" s="341" t="s">
        <v>961</v>
      </c>
      <c r="H623" s="341" t="s">
        <v>19</v>
      </c>
      <c r="I623" s="341">
        <v>108168</v>
      </c>
      <c r="J623" s="341">
        <v>61169</v>
      </c>
      <c r="K623" s="341" t="s">
        <v>25</v>
      </c>
      <c r="L623" s="341" t="s">
        <v>21</v>
      </c>
      <c r="M623" s="341">
        <v>7143</v>
      </c>
      <c r="N623" s="341">
        <v>736</v>
      </c>
      <c r="O623" s="341" t="s">
        <v>19</v>
      </c>
      <c r="P623" s="341">
        <v>6754.27</v>
      </c>
      <c r="Q623" s="342">
        <v>542</v>
      </c>
      <c r="R623" s="341">
        <v>1239</v>
      </c>
      <c r="S623" s="341" t="s">
        <v>17</v>
      </c>
      <c r="T623" s="341" t="s">
        <v>820</v>
      </c>
      <c r="U623" s="341" t="s">
        <v>960</v>
      </c>
      <c r="V623" s="341" t="s">
        <v>966</v>
      </c>
      <c r="W623" s="341" t="s">
        <v>961</v>
      </c>
      <c r="X623" s="341">
        <v>3382</v>
      </c>
      <c r="Y623" s="341">
        <v>108168</v>
      </c>
      <c r="Z623" s="341" t="s">
        <v>37</v>
      </c>
      <c r="AA623" s="341" t="s">
        <v>20</v>
      </c>
      <c r="AB623" s="59" t="s">
        <v>38</v>
      </c>
      <c r="AC623" s="334">
        <v>7143</v>
      </c>
      <c r="AD623" s="43">
        <v>234</v>
      </c>
      <c r="AE623" s="41"/>
      <c r="AF623" s="2">
        <v>16832.21</v>
      </c>
      <c r="AG623" s="61" t="s">
        <v>1213</v>
      </c>
      <c r="AH623" s="335" t="s">
        <v>1202</v>
      </c>
      <c r="AI623" s="336" t="s">
        <v>1216</v>
      </c>
    </row>
    <row r="624" spans="1:35" ht="57.6" x14ac:dyDescent="0.3">
      <c r="A624" s="343"/>
      <c r="B624" s="341"/>
      <c r="C624" s="341"/>
      <c r="D624" s="341"/>
      <c r="E624" s="341"/>
      <c r="F624" s="341"/>
      <c r="G624" s="341"/>
      <c r="H624" s="341"/>
      <c r="I624" s="341"/>
      <c r="J624" s="341"/>
      <c r="K624" s="341"/>
      <c r="L624" s="341"/>
      <c r="M624" s="341"/>
      <c r="N624" s="341"/>
      <c r="O624" s="341"/>
      <c r="P624" s="341"/>
      <c r="Q624" s="343"/>
      <c r="R624" s="341"/>
      <c r="S624" s="341"/>
      <c r="T624" s="341"/>
      <c r="U624" s="341"/>
      <c r="V624" s="341"/>
      <c r="W624" s="341"/>
      <c r="X624" s="341"/>
      <c r="Y624" s="341"/>
      <c r="Z624" s="341"/>
      <c r="AA624" s="341"/>
      <c r="AB624" s="59" t="s">
        <v>21</v>
      </c>
      <c r="AC624" s="334"/>
      <c r="AD624" s="43">
        <v>502</v>
      </c>
      <c r="AE624" s="41"/>
      <c r="AF624" s="2">
        <v>6638.95</v>
      </c>
      <c r="AG624" s="61" t="s">
        <v>1213</v>
      </c>
      <c r="AH624" s="335"/>
      <c r="AI624" s="336"/>
    </row>
    <row r="625" spans="1:35" ht="100.8" x14ac:dyDescent="0.3">
      <c r="A625" s="80">
        <v>521</v>
      </c>
      <c r="B625" s="91">
        <v>1243</v>
      </c>
      <c r="C625" s="89" t="s">
        <v>17</v>
      </c>
      <c r="D625" s="89" t="s">
        <v>820</v>
      </c>
      <c r="E625" s="89" t="s">
        <v>963</v>
      </c>
      <c r="F625" s="89">
        <v>60</v>
      </c>
      <c r="G625" s="89" t="s">
        <v>962</v>
      </c>
      <c r="H625" s="89" t="s">
        <v>964</v>
      </c>
      <c r="I625" s="89">
        <v>104612</v>
      </c>
      <c r="J625" s="91">
        <v>41605</v>
      </c>
      <c r="K625" s="89" t="s">
        <v>25</v>
      </c>
      <c r="L625" s="89" t="s">
        <v>38</v>
      </c>
      <c r="M625" s="92">
        <v>1055</v>
      </c>
      <c r="N625" s="92">
        <v>118</v>
      </c>
      <c r="O625" s="90" t="s">
        <v>19</v>
      </c>
      <c r="P625" s="92">
        <v>5054.83</v>
      </c>
      <c r="Q625" s="80">
        <v>543</v>
      </c>
      <c r="R625" s="91">
        <v>1243</v>
      </c>
      <c r="S625" s="89" t="s">
        <v>17</v>
      </c>
      <c r="T625" s="89" t="s">
        <v>820</v>
      </c>
      <c r="U625" s="89" t="s">
        <v>965</v>
      </c>
      <c r="V625" s="40" t="s">
        <v>966</v>
      </c>
      <c r="W625" s="41" t="s">
        <v>19</v>
      </c>
      <c r="X625" s="41">
        <v>104612</v>
      </c>
      <c r="Y625" s="41">
        <v>104612</v>
      </c>
      <c r="Z625" s="41" t="s">
        <v>37</v>
      </c>
      <c r="AA625" s="95" t="s">
        <v>20</v>
      </c>
      <c r="AB625" s="41" t="s">
        <v>38</v>
      </c>
      <c r="AC625" s="92">
        <v>1055</v>
      </c>
      <c r="AD625" s="43">
        <v>118</v>
      </c>
      <c r="AE625" s="41"/>
      <c r="AF625" s="2">
        <v>8488.0400000000009</v>
      </c>
      <c r="AG625" s="61" t="s">
        <v>1213</v>
      </c>
      <c r="AH625" s="49" t="s">
        <v>824</v>
      </c>
      <c r="AI625" s="62" t="s">
        <v>1195</v>
      </c>
    </row>
    <row r="626" spans="1:35" ht="158.4" x14ac:dyDescent="0.3">
      <c r="A626" s="80">
        <v>522</v>
      </c>
      <c r="B626" s="91">
        <v>1244</v>
      </c>
      <c r="C626" s="89" t="s">
        <v>17</v>
      </c>
      <c r="D626" s="89" t="s">
        <v>820</v>
      </c>
      <c r="E626" s="89" t="s">
        <v>967</v>
      </c>
      <c r="F626" s="89">
        <v>60</v>
      </c>
      <c r="G626" s="90" t="s">
        <v>19</v>
      </c>
      <c r="H626" s="89" t="s">
        <v>968</v>
      </c>
      <c r="I626" s="89">
        <v>110395</v>
      </c>
      <c r="J626" s="93" t="s">
        <v>19</v>
      </c>
      <c r="K626" s="89" t="s">
        <v>25</v>
      </c>
      <c r="L626" s="89" t="s">
        <v>38</v>
      </c>
      <c r="M626" s="92">
        <v>791</v>
      </c>
      <c r="N626" s="92">
        <v>90</v>
      </c>
      <c r="O626" s="90" t="s">
        <v>19</v>
      </c>
      <c r="P626" s="92">
        <v>3855.38</v>
      </c>
      <c r="Q626" s="80">
        <v>544</v>
      </c>
      <c r="R626" s="91">
        <v>1244</v>
      </c>
      <c r="S626" s="89" t="s">
        <v>17</v>
      </c>
      <c r="T626" s="89" t="s">
        <v>820</v>
      </c>
      <c r="U626" s="41" t="s">
        <v>969</v>
      </c>
      <c r="V626" s="40">
        <v>60</v>
      </c>
      <c r="W626" s="41" t="s">
        <v>19</v>
      </c>
      <c r="X626" s="41">
        <v>110395</v>
      </c>
      <c r="Y626" s="41">
        <v>110395</v>
      </c>
      <c r="Z626" s="41" t="s">
        <v>37</v>
      </c>
      <c r="AA626" s="95" t="s">
        <v>20</v>
      </c>
      <c r="AB626" s="41" t="s">
        <v>38</v>
      </c>
      <c r="AC626" s="92">
        <v>791</v>
      </c>
      <c r="AD626" s="43">
        <v>90</v>
      </c>
      <c r="AE626" s="41" t="s">
        <v>19</v>
      </c>
      <c r="AF626" s="2">
        <v>6473.93</v>
      </c>
      <c r="AG626" s="61" t="s">
        <v>1213</v>
      </c>
      <c r="AH626" s="49" t="s">
        <v>824</v>
      </c>
      <c r="AI626" s="62" t="s">
        <v>1195</v>
      </c>
    </row>
    <row r="627" spans="1:35" ht="72" x14ac:dyDescent="0.3">
      <c r="A627" s="80">
        <v>523</v>
      </c>
      <c r="B627" s="91">
        <v>1248</v>
      </c>
      <c r="C627" s="89" t="s">
        <v>17</v>
      </c>
      <c r="D627" s="89" t="s">
        <v>820</v>
      </c>
      <c r="E627" s="89" t="s">
        <v>971</v>
      </c>
      <c r="F627" s="89">
        <v>60</v>
      </c>
      <c r="G627" s="90" t="s">
        <v>19</v>
      </c>
      <c r="H627" s="89">
        <v>104117</v>
      </c>
      <c r="I627" s="89">
        <v>104117</v>
      </c>
      <c r="J627" s="93" t="s">
        <v>19</v>
      </c>
      <c r="K627" s="89" t="s">
        <v>20</v>
      </c>
      <c r="L627" s="89" t="s">
        <v>21</v>
      </c>
      <c r="M627" s="92">
        <v>828</v>
      </c>
      <c r="N627" s="92">
        <v>828</v>
      </c>
      <c r="O627" s="90" t="s">
        <v>19</v>
      </c>
      <c r="P627" s="92">
        <v>10874.12</v>
      </c>
      <c r="Q627" s="80">
        <v>545</v>
      </c>
      <c r="R627" s="91">
        <v>1248</v>
      </c>
      <c r="S627" s="89" t="s">
        <v>17</v>
      </c>
      <c r="T627" s="89" t="s">
        <v>820</v>
      </c>
      <c r="U627" s="89" t="s">
        <v>971</v>
      </c>
      <c r="V627" s="89">
        <v>60</v>
      </c>
      <c r="W627" s="90" t="s">
        <v>19</v>
      </c>
      <c r="X627" s="89">
        <v>104117</v>
      </c>
      <c r="Y627" s="89">
        <v>104117</v>
      </c>
      <c r="Z627" s="89" t="s">
        <v>37</v>
      </c>
      <c r="AA627" s="89" t="s">
        <v>20</v>
      </c>
      <c r="AB627" s="95" t="s">
        <v>38</v>
      </c>
      <c r="AC627" s="92">
        <v>828</v>
      </c>
      <c r="AD627" s="92">
        <v>828</v>
      </c>
      <c r="AE627" s="41"/>
      <c r="AF627" s="2">
        <v>59560.11</v>
      </c>
      <c r="AG627" s="61" t="s">
        <v>1213</v>
      </c>
      <c r="AH627" s="49" t="s">
        <v>1197</v>
      </c>
      <c r="AI627" s="62" t="s">
        <v>1214</v>
      </c>
    </row>
    <row r="628" spans="1:35" ht="86.4" x14ac:dyDescent="0.3">
      <c r="A628" s="80">
        <v>524</v>
      </c>
      <c r="B628" s="91">
        <v>1250</v>
      </c>
      <c r="C628" s="89" t="s">
        <v>17</v>
      </c>
      <c r="D628" s="89" t="s">
        <v>820</v>
      </c>
      <c r="E628" s="89" t="s">
        <v>972</v>
      </c>
      <c r="F628" s="89">
        <v>60</v>
      </c>
      <c r="G628" s="89" t="s">
        <v>973</v>
      </c>
      <c r="H628" s="89">
        <v>3229</v>
      </c>
      <c r="I628" s="89">
        <v>106476</v>
      </c>
      <c r="J628" s="91">
        <v>31962</v>
      </c>
      <c r="K628" s="89" t="s">
        <v>25</v>
      </c>
      <c r="L628" s="89" t="s">
        <v>21</v>
      </c>
      <c r="M628" s="92">
        <v>3857</v>
      </c>
      <c r="N628" s="92">
        <v>367</v>
      </c>
      <c r="O628" s="90" t="s">
        <v>19</v>
      </c>
      <c r="P628" s="92">
        <v>3367.96</v>
      </c>
      <c r="Q628" s="80">
        <v>546</v>
      </c>
      <c r="R628" s="91">
        <v>1250</v>
      </c>
      <c r="S628" s="89" t="s">
        <v>17</v>
      </c>
      <c r="T628" s="89" t="s">
        <v>820</v>
      </c>
      <c r="U628" s="89" t="s">
        <v>972</v>
      </c>
      <c r="V628" s="89">
        <v>60</v>
      </c>
      <c r="W628" s="89" t="s">
        <v>973</v>
      </c>
      <c r="X628" s="89">
        <v>106476</v>
      </c>
      <c r="Y628" s="89">
        <v>106476</v>
      </c>
      <c r="Z628" s="89"/>
      <c r="AA628" s="95" t="s">
        <v>20</v>
      </c>
      <c r="AB628" s="95" t="s">
        <v>38</v>
      </c>
      <c r="AC628" s="92">
        <v>3857</v>
      </c>
      <c r="AD628" s="92">
        <v>367</v>
      </c>
      <c r="AE628" s="41"/>
      <c r="AF628" s="2">
        <v>26399.23</v>
      </c>
      <c r="AG628" s="61" t="s">
        <v>1213</v>
      </c>
      <c r="AH628" s="49" t="s">
        <v>1209</v>
      </c>
      <c r="AI628" s="62" t="s">
        <v>1212</v>
      </c>
    </row>
    <row r="629" spans="1:35" ht="187.2" x14ac:dyDescent="0.3">
      <c r="A629" s="80">
        <v>525</v>
      </c>
      <c r="B629" s="91">
        <v>1252</v>
      </c>
      <c r="C629" s="89" t="s">
        <v>17</v>
      </c>
      <c r="D629" s="89" t="s">
        <v>820</v>
      </c>
      <c r="E629" s="89" t="s">
        <v>975</v>
      </c>
      <c r="F629" s="89">
        <v>60</v>
      </c>
      <c r="G629" s="89" t="s">
        <v>974</v>
      </c>
      <c r="H629" s="89" t="s">
        <v>976</v>
      </c>
      <c r="I629" s="89">
        <v>103651</v>
      </c>
      <c r="J629" s="93" t="s">
        <v>19</v>
      </c>
      <c r="K629" s="89" t="s">
        <v>25</v>
      </c>
      <c r="L629" s="89" t="s">
        <v>21</v>
      </c>
      <c r="M629" s="92">
        <v>546</v>
      </c>
      <c r="N629" s="92">
        <v>11</v>
      </c>
      <c r="O629" s="90" t="s">
        <v>19</v>
      </c>
      <c r="P629" s="156">
        <v>100.95</v>
      </c>
      <c r="Q629" s="80">
        <v>547</v>
      </c>
      <c r="R629" s="91">
        <v>1252</v>
      </c>
      <c r="S629" s="89" t="s">
        <v>17</v>
      </c>
      <c r="T629" s="89" t="s">
        <v>820</v>
      </c>
      <c r="U629" s="89" t="s">
        <v>1351</v>
      </c>
      <c r="V629" s="89">
        <v>60</v>
      </c>
      <c r="W629" s="89" t="s">
        <v>974</v>
      </c>
      <c r="X629" s="89" t="s">
        <v>976</v>
      </c>
      <c r="Y629" s="89">
        <v>103651</v>
      </c>
      <c r="Z629" s="89" t="s">
        <v>37</v>
      </c>
      <c r="AA629" s="95" t="s">
        <v>20</v>
      </c>
      <c r="AB629" s="95" t="s">
        <v>38</v>
      </c>
      <c r="AC629" s="92">
        <v>546</v>
      </c>
      <c r="AD629" s="92">
        <v>11</v>
      </c>
      <c r="AE629" s="41"/>
      <c r="AF629" s="2">
        <v>791.26</v>
      </c>
      <c r="AG629" s="61" t="s">
        <v>1213</v>
      </c>
      <c r="AH629" s="49" t="s">
        <v>1197</v>
      </c>
      <c r="AI629" s="62" t="s">
        <v>1214</v>
      </c>
    </row>
    <row r="630" spans="1:35" ht="72" x14ac:dyDescent="0.3">
      <c r="A630" s="80">
        <v>526</v>
      </c>
      <c r="B630" s="91">
        <v>1255</v>
      </c>
      <c r="C630" s="89" t="s">
        <v>17</v>
      </c>
      <c r="D630" s="89" t="s">
        <v>820</v>
      </c>
      <c r="E630" s="89" t="s">
        <v>977</v>
      </c>
      <c r="F630" s="89">
        <v>60</v>
      </c>
      <c r="G630" s="89" t="s">
        <v>978</v>
      </c>
      <c r="H630" s="90">
        <v>3167</v>
      </c>
      <c r="I630" s="90">
        <v>105959</v>
      </c>
      <c r="J630" s="91">
        <v>31954</v>
      </c>
      <c r="K630" s="89" t="s">
        <v>20</v>
      </c>
      <c r="L630" s="89" t="s">
        <v>21</v>
      </c>
      <c r="M630" s="92">
        <v>4848</v>
      </c>
      <c r="N630" s="92">
        <v>41</v>
      </c>
      <c r="O630" s="90" t="s">
        <v>19</v>
      </c>
      <c r="P630" s="92">
        <v>538.45000000000005</v>
      </c>
      <c r="Q630" s="80">
        <v>548</v>
      </c>
      <c r="R630" s="91">
        <v>1255</v>
      </c>
      <c r="S630" s="89" t="s">
        <v>17</v>
      </c>
      <c r="T630" s="89" t="s">
        <v>820</v>
      </c>
      <c r="U630" s="89" t="s">
        <v>977</v>
      </c>
      <c r="V630" s="89">
        <v>60</v>
      </c>
      <c r="W630" s="89" t="s">
        <v>978</v>
      </c>
      <c r="X630" s="90">
        <v>105959</v>
      </c>
      <c r="Y630" s="90">
        <v>105959</v>
      </c>
      <c r="Z630" s="90" t="s">
        <v>37</v>
      </c>
      <c r="AA630" s="89" t="s">
        <v>20</v>
      </c>
      <c r="AB630" s="95" t="s">
        <v>38</v>
      </c>
      <c r="AC630" s="92">
        <v>4848</v>
      </c>
      <c r="AD630" s="92">
        <v>41</v>
      </c>
      <c r="AE630" s="41"/>
      <c r="AF630" s="2">
        <v>2949.23</v>
      </c>
      <c r="AG630" s="61" t="s">
        <v>1213</v>
      </c>
      <c r="AH630" s="49" t="s">
        <v>1197</v>
      </c>
      <c r="AI630" s="62" t="s">
        <v>1214</v>
      </c>
    </row>
    <row r="631" spans="1:35" ht="72" x14ac:dyDescent="0.3">
      <c r="A631" s="80">
        <v>527</v>
      </c>
      <c r="B631" s="91">
        <v>1257</v>
      </c>
      <c r="C631" s="89" t="s">
        <v>17</v>
      </c>
      <c r="D631" s="89" t="s">
        <v>820</v>
      </c>
      <c r="E631" s="89" t="s">
        <v>979</v>
      </c>
      <c r="F631" s="89">
        <v>60</v>
      </c>
      <c r="G631" s="89" t="s">
        <v>943</v>
      </c>
      <c r="H631" s="90">
        <v>4571</v>
      </c>
      <c r="I631" s="90">
        <v>110417</v>
      </c>
      <c r="J631" s="91">
        <v>39750</v>
      </c>
      <c r="K631" s="89" t="s">
        <v>20</v>
      </c>
      <c r="L631" s="89" t="s">
        <v>21</v>
      </c>
      <c r="M631" s="92">
        <v>5000</v>
      </c>
      <c r="N631" s="92">
        <v>27</v>
      </c>
      <c r="O631" s="90" t="s">
        <v>19</v>
      </c>
      <c r="P631" s="92">
        <v>354.59</v>
      </c>
      <c r="Q631" s="80">
        <v>549</v>
      </c>
      <c r="R631" s="91">
        <v>1257</v>
      </c>
      <c r="S631" s="89" t="s">
        <v>17</v>
      </c>
      <c r="T631" s="89" t="s">
        <v>820</v>
      </c>
      <c r="U631" s="89" t="s">
        <v>1359</v>
      </c>
      <c r="V631" s="89">
        <v>60</v>
      </c>
      <c r="W631" s="89" t="s">
        <v>1097</v>
      </c>
      <c r="X631" s="90">
        <v>4571</v>
      </c>
      <c r="Y631" s="90">
        <v>110417</v>
      </c>
      <c r="Z631" s="90" t="s">
        <v>37</v>
      </c>
      <c r="AA631" s="89" t="s">
        <v>20</v>
      </c>
      <c r="AB631" s="95" t="s">
        <v>38</v>
      </c>
      <c r="AC631" s="92">
        <v>4842</v>
      </c>
      <c r="AD631" s="92">
        <v>27</v>
      </c>
      <c r="AE631" s="41"/>
      <c r="AF631" s="2">
        <v>1942.18</v>
      </c>
      <c r="AG631" s="61" t="s">
        <v>1213</v>
      </c>
      <c r="AH631" s="49" t="s">
        <v>1197</v>
      </c>
      <c r="AI631" s="62" t="s">
        <v>1214</v>
      </c>
    </row>
    <row r="632" spans="1:35" ht="86.4" x14ac:dyDescent="0.3">
      <c r="A632" s="80">
        <v>528</v>
      </c>
      <c r="B632" s="91">
        <v>1258</v>
      </c>
      <c r="C632" s="89" t="s">
        <v>17</v>
      </c>
      <c r="D632" s="89" t="s">
        <v>820</v>
      </c>
      <c r="E632" s="89" t="s">
        <v>980</v>
      </c>
      <c r="F632" s="90" t="s">
        <v>19</v>
      </c>
      <c r="G632" s="90" t="s">
        <v>19</v>
      </c>
      <c r="H632" s="89">
        <v>1447</v>
      </c>
      <c r="I632" s="89">
        <v>103354</v>
      </c>
      <c r="J632" s="93" t="s">
        <v>19</v>
      </c>
      <c r="K632" s="89" t="s">
        <v>25</v>
      </c>
      <c r="L632" s="89" t="s">
        <v>21</v>
      </c>
      <c r="M632" s="92">
        <v>4837</v>
      </c>
      <c r="N632" s="92">
        <v>21</v>
      </c>
      <c r="O632" s="90" t="s">
        <v>19</v>
      </c>
      <c r="P632" s="92">
        <v>192.72</v>
      </c>
      <c r="Q632" s="80">
        <v>550</v>
      </c>
      <c r="R632" s="91">
        <v>1258</v>
      </c>
      <c r="S632" s="89" t="s">
        <v>17</v>
      </c>
      <c r="T632" s="89" t="s">
        <v>820</v>
      </c>
      <c r="U632" s="89" t="s">
        <v>980</v>
      </c>
      <c r="V632" s="90">
        <v>60</v>
      </c>
      <c r="W632" s="90" t="s">
        <v>970</v>
      </c>
      <c r="X632" s="89">
        <v>103354</v>
      </c>
      <c r="Y632" s="89">
        <v>103354</v>
      </c>
      <c r="Z632" s="90" t="s">
        <v>37</v>
      </c>
      <c r="AA632" s="95" t="s">
        <v>20</v>
      </c>
      <c r="AB632" s="95" t="s">
        <v>38</v>
      </c>
      <c r="AC632" s="92">
        <v>4837</v>
      </c>
      <c r="AD632" s="92">
        <v>21</v>
      </c>
      <c r="AE632" s="57"/>
      <c r="AF632" s="2">
        <v>1510.58</v>
      </c>
      <c r="AG632" s="61" t="s">
        <v>1213</v>
      </c>
      <c r="AH632" s="49" t="s">
        <v>1209</v>
      </c>
      <c r="AI632" s="62" t="s">
        <v>1212</v>
      </c>
    </row>
    <row r="633" spans="1:35" ht="72" x14ac:dyDescent="0.3">
      <c r="A633" s="80">
        <v>529</v>
      </c>
      <c r="B633" s="91">
        <v>1259</v>
      </c>
      <c r="C633" s="89" t="s">
        <v>17</v>
      </c>
      <c r="D633" s="89" t="s">
        <v>820</v>
      </c>
      <c r="E633" s="89" t="s">
        <v>981</v>
      </c>
      <c r="F633" s="90" t="s">
        <v>19</v>
      </c>
      <c r="G633" s="90" t="s">
        <v>19</v>
      </c>
      <c r="H633" s="89">
        <v>1590</v>
      </c>
      <c r="I633" s="89">
        <v>103476</v>
      </c>
      <c r="J633" s="93" t="s">
        <v>19</v>
      </c>
      <c r="K633" s="89" t="s">
        <v>20</v>
      </c>
      <c r="L633" s="89" t="s">
        <v>21</v>
      </c>
      <c r="M633" s="92">
        <v>4833</v>
      </c>
      <c r="N633" s="92">
        <v>19</v>
      </c>
      <c r="O633" s="90" t="s">
        <v>19</v>
      </c>
      <c r="P633" s="92">
        <v>249.53</v>
      </c>
      <c r="Q633" s="80">
        <v>551</v>
      </c>
      <c r="R633" s="91">
        <v>1259</v>
      </c>
      <c r="S633" s="89" t="s">
        <v>17</v>
      </c>
      <c r="T633" s="89" t="s">
        <v>820</v>
      </c>
      <c r="U633" s="57" t="s">
        <v>1157</v>
      </c>
      <c r="V633" s="58" t="s">
        <v>966</v>
      </c>
      <c r="W633" s="57" t="s">
        <v>1360</v>
      </c>
      <c r="X633" s="57">
        <v>103476</v>
      </c>
      <c r="Y633" s="57">
        <v>103476</v>
      </c>
      <c r="Z633" s="90" t="s">
        <v>37</v>
      </c>
      <c r="AA633" s="57" t="s">
        <v>20</v>
      </c>
      <c r="AB633" s="59" t="s">
        <v>38</v>
      </c>
      <c r="AC633" s="92">
        <v>4833</v>
      </c>
      <c r="AD633" s="43">
        <v>19</v>
      </c>
      <c r="AE633" s="41"/>
      <c r="AF633" s="2">
        <v>1366.72</v>
      </c>
      <c r="AG633" s="61" t="s">
        <v>1213</v>
      </c>
      <c r="AH633" s="49" t="s">
        <v>1197</v>
      </c>
      <c r="AI633" s="62" t="s">
        <v>1214</v>
      </c>
    </row>
    <row r="634" spans="1:35" ht="72" x14ac:dyDescent="0.3">
      <c r="A634" s="80">
        <v>530</v>
      </c>
      <c r="B634" s="91">
        <v>1261</v>
      </c>
      <c r="C634" s="89" t="s">
        <v>17</v>
      </c>
      <c r="D634" s="89" t="s">
        <v>820</v>
      </c>
      <c r="E634" s="89" t="s">
        <v>982</v>
      </c>
      <c r="F634" s="89">
        <v>60</v>
      </c>
      <c r="G634" s="89" t="s">
        <v>970</v>
      </c>
      <c r="H634" s="90">
        <v>2578</v>
      </c>
      <c r="I634" s="90">
        <v>106561</v>
      </c>
      <c r="J634" s="91">
        <v>61056</v>
      </c>
      <c r="K634" s="89" t="s">
        <v>20</v>
      </c>
      <c r="L634" s="89" t="s">
        <v>21</v>
      </c>
      <c r="M634" s="92">
        <v>2498</v>
      </c>
      <c r="N634" s="92">
        <v>7</v>
      </c>
      <c r="O634" s="90" t="s">
        <v>19</v>
      </c>
      <c r="P634" s="92">
        <v>91.93</v>
      </c>
      <c r="Q634" s="80">
        <v>552</v>
      </c>
      <c r="R634" s="91">
        <v>1261</v>
      </c>
      <c r="S634" s="89" t="s">
        <v>17</v>
      </c>
      <c r="T634" s="89" t="s">
        <v>820</v>
      </c>
      <c r="U634" s="89" t="s">
        <v>982</v>
      </c>
      <c r="V634" s="89">
        <v>60</v>
      </c>
      <c r="W634" s="89" t="s">
        <v>970</v>
      </c>
      <c r="X634" s="90">
        <v>106561</v>
      </c>
      <c r="Y634" s="90">
        <v>106561</v>
      </c>
      <c r="Z634" s="91" t="s">
        <v>37</v>
      </c>
      <c r="AA634" s="89" t="s">
        <v>20</v>
      </c>
      <c r="AB634" s="59" t="s">
        <v>38</v>
      </c>
      <c r="AC634" s="92">
        <v>2498</v>
      </c>
      <c r="AD634" s="92">
        <v>7</v>
      </c>
      <c r="AE634" s="41"/>
      <c r="AF634" s="2">
        <v>503.53</v>
      </c>
      <c r="AG634" s="61" t="s">
        <v>1213</v>
      </c>
      <c r="AH634" s="49" t="s">
        <v>1197</v>
      </c>
      <c r="AI634" s="62" t="s">
        <v>1214</v>
      </c>
    </row>
    <row r="635" spans="1:35" ht="72" x14ac:dyDescent="0.3">
      <c r="A635" s="80">
        <v>531</v>
      </c>
      <c r="B635" s="91">
        <v>1262</v>
      </c>
      <c r="C635" s="89" t="s">
        <v>17</v>
      </c>
      <c r="D635" s="89" t="s">
        <v>820</v>
      </c>
      <c r="E635" s="89" t="s">
        <v>983</v>
      </c>
      <c r="F635" s="89">
        <v>60</v>
      </c>
      <c r="G635" s="89" t="s">
        <v>984</v>
      </c>
      <c r="H635" s="90">
        <v>4287</v>
      </c>
      <c r="I635" s="90">
        <v>110509</v>
      </c>
      <c r="J635" s="91">
        <v>61168</v>
      </c>
      <c r="K635" s="89" t="s">
        <v>25</v>
      </c>
      <c r="L635" s="89" t="s">
        <v>21</v>
      </c>
      <c r="M635" s="92">
        <v>6796</v>
      </c>
      <c r="N635" s="92">
        <v>12</v>
      </c>
      <c r="O635" s="90" t="s">
        <v>19</v>
      </c>
      <c r="P635" s="92">
        <v>110.12</v>
      </c>
      <c r="Q635" s="80">
        <v>553</v>
      </c>
      <c r="R635" s="91">
        <v>1262</v>
      </c>
      <c r="S635" s="89" t="s">
        <v>17</v>
      </c>
      <c r="T635" s="89" t="s">
        <v>820</v>
      </c>
      <c r="U635" s="89" t="s">
        <v>1361</v>
      </c>
      <c r="V635" s="89">
        <v>60</v>
      </c>
      <c r="W635" s="89" t="s">
        <v>984</v>
      </c>
      <c r="X635" s="90">
        <v>110509</v>
      </c>
      <c r="Y635" s="90">
        <v>110509</v>
      </c>
      <c r="Z635" s="91" t="s">
        <v>37</v>
      </c>
      <c r="AA635" s="57" t="s">
        <v>20</v>
      </c>
      <c r="AB635" s="59" t="s">
        <v>38</v>
      </c>
      <c r="AC635" s="92">
        <v>6796</v>
      </c>
      <c r="AD635" s="92">
        <v>12</v>
      </c>
      <c r="AE635" s="41"/>
      <c r="AF635" s="2">
        <v>863.19</v>
      </c>
      <c r="AG635" s="61" t="s">
        <v>1213</v>
      </c>
      <c r="AH635" s="49" t="s">
        <v>1197</v>
      </c>
      <c r="AI635" s="62" t="s">
        <v>1214</v>
      </c>
    </row>
    <row r="636" spans="1:35" ht="86.4" x14ac:dyDescent="0.3">
      <c r="A636" s="80">
        <v>532</v>
      </c>
      <c r="B636" s="91">
        <v>1266</v>
      </c>
      <c r="C636" s="89" t="s">
        <v>17</v>
      </c>
      <c r="D636" s="89" t="s">
        <v>820</v>
      </c>
      <c r="E636" s="89" t="s">
        <v>985</v>
      </c>
      <c r="F636" s="89">
        <v>61</v>
      </c>
      <c r="G636" s="89" t="s">
        <v>986</v>
      </c>
      <c r="H636" s="90">
        <v>1353</v>
      </c>
      <c r="I636" s="90" t="s">
        <v>19</v>
      </c>
      <c r="J636" s="91">
        <v>46605</v>
      </c>
      <c r="K636" s="89" t="s">
        <v>20</v>
      </c>
      <c r="L636" s="89" t="s">
        <v>21</v>
      </c>
      <c r="M636" s="92">
        <v>2420</v>
      </c>
      <c r="N636" s="92">
        <v>2</v>
      </c>
      <c r="O636" s="90" t="s">
        <v>19</v>
      </c>
      <c r="P636" s="92">
        <v>26.27</v>
      </c>
      <c r="Q636" s="80">
        <v>554</v>
      </c>
      <c r="R636" s="91">
        <v>1266</v>
      </c>
      <c r="S636" s="89" t="s">
        <v>17</v>
      </c>
      <c r="T636" s="89" t="s">
        <v>820</v>
      </c>
      <c r="U636" s="104" t="s">
        <v>1158</v>
      </c>
      <c r="V636" s="105" t="s">
        <v>1161</v>
      </c>
      <c r="W636" s="104" t="s">
        <v>1362</v>
      </c>
      <c r="X636" s="104" t="s">
        <v>1159</v>
      </c>
      <c r="Y636" s="104">
        <v>117062</v>
      </c>
      <c r="Z636" s="104" t="s">
        <v>37</v>
      </c>
      <c r="AA636" s="57" t="s">
        <v>20</v>
      </c>
      <c r="AB636" s="106" t="s">
        <v>38</v>
      </c>
      <c r="AC636" s="92">
        <v>1416</v>
      </c>
      <c r="AD636" s="43">
        <v>2</v>
      </c>
      <c r="AE636" s="41"/>
      <c r="AF636" s="2">
        <v>188.65</v>
      </c>
      <c r="AG636" s="61" t="s">
        <v>1213</v>
      </c>
      <c r="AH636" s="49" t="s">
        <v>1197</v>
      </c>
      <c r="AI636" s="62" t="s">
        <v>1214</v>
      </c>
    </row>
    <row r="637" spans="1:35" ht="72" x14ac:dyDescent="0.3">
      <c r="A637" s="80">
        <v>533</v>
      </c>
      <c r="B637" s="91">
        <v>1268</v>
      </c>
      <c r="C637" s="89" t="s">
        <v>17</v>
      </c>
      <c r="D637" s="89" t="s">
        <v>820</v>
      </c>
      <c r="E637" s="89" t="s">
        <v>987</v>
      </c>
      <c r="F637" s="89">
        <v>61</v>
      </c>
      <c r="G637" s="89" t="s">
        <v>988</v>
      </c>
      <c r="H637" s="90">
        <v>3874</v>
      </c>
      <c r="I637" s="90">
        <v>110498</v>
      </c>
      <c r="J637" s="91">
        <v>41617</v>
      </c>
      <c r="K637" s="89" t="s">
        <v>20</v>
      </c>
      <c r="L637" s="89" t="s">
        <v>21</v>
      </c>
      <c r="M637" s="92">
        <v>5000</v>
      </c>
      <c r="N637" s="92">
        <v>11</v>
      </c>
      <c r="O637" s="90" t="s">
        <v>19</v>
      </c>
      <c r="P637" s="92">
        <v>144.46</v>
      </c>
      <c r="Q637" s="80">
        <v>555</v>
      </c>
      <c r="R637" s="91">
        <v>1268</v>
      </c>
      <c r="S637" s="89" t="s">
        <v>17</v>
      </c>
      <c r="T637" s="89" t="s">
        <v>820</v>
      </c>
      <c r="U637" s="41" t="s">
        <v>987</v>
      </c>
      <c r="V637" s="40">
        <v>61</v>
      </c>
      <c r="W637" s="41" t="s">
        <v>988</v>
      </c>
      <c r="X637" s="41">
        <v>3874</v>
      </c>
      <c r="Y637" s="41">
        <v>110498</v>
      </c>
      <c r="Z637" s="41" t="s">
        <v>37</v>
      </c>
      <c r="AA637" s="89" t="s">
        <v>20</v>
      </c>
      <c r="AB637" s="106" t="s">
        <v>38</v>
      </c>
      <c r="AC637" s="92">
        <v>5000</v>
      </c>
      <c r="AD637" s="43">
        <v>11</v>
      </c>
      <c r="AE637" s="41" t="s">
        <v>19</v>
      </c>
      <c r="AF637" s="2">
        <v>791.26</v>
      </c>
      <c r="AG637" s="61" t="s">
        <v>1213</v>
      </c>
      <c r="AH637" s="49" t="s">
        <v>1197</v>
      </c>
      <c r="AI637" s="62" t="s">
        <v>1214</v>
      </c>
    </row>
    <row r="638" spans="1:35" ht="72" x14ac:dyDescent="0.3">
      <c r="A638" s="80">
        <v>534</v>
      </c>
      <c r="B638" s="91">
        <v>1269</v>
      </c>
      <c r="C638" s="89" t="s">
        <v>17</v>
      </c>
      <c r="D638" s="89" t="s">
        <v>820</v>
      </c>
      <c r="E638" s="89" t="s">
        <v>989</v>
      </c>
      <c r="F638" s="89">
        <v>61</v>
      </c>
      <c r="G638" s="89" t="s">
        <v>990</v>
      </c>
      <c r="H638" s="90">
        <v>3766</v>
      </c>
      <c r="I638" s="90">
        <v>108020</v>
      </c>
      <c r="J638" s="91">
        <v>70706</v>
      </c>
      <c r="K638" s="89" t="s">
        <v>20</v>
      </c>
      <c r="L638" s="89" t="s">
        <v>21</v>
      </c>
      <c r="M638" s="92">
        <v>4000</v>
      </c>
      <c r="N638" s="92">
        <v>10</v>
      </c>
      <c r="O638" s="90" t="s">
        <v>19</v>
      </c>
      <c r="P638" s="92">
        <v>131.33000000000001</v>
      </c>
      <c r="Q638" s="80">
        <v>556</v>
      </c>
      <c r="R638" s="91">
        <v>1269</v>
      </c>
      <c r="S638" s="89" t="s">
        <v>17</v>
      </c>
      <c r="T638" s="89" t="s">
        <v>820</v>
      </c>
      <c r="U638" s="89" t="s">
        <v>989</v>
      </c>
      <c r="V638" s="89">
        <v>61</v>
      </c>
      <c r="W638" s="89" t="s">
        <v>990</v>
      </c>
      <c r="X638" s="90">
        <v>108020</v>
      </c>
      <c r="Y638" s="90">
        <v>108020</v>
      </c>
      <c r="Z638" s="90"/>
      <c r="AA638" s="89" t="s">
        <v>20</v>
      </c>
      <c r="AB638" s="106" t="s">
        <v>38</v>
      </c>
      <c r="AC638" s="92">
        <v>4000</v>
      </c>
      <c r="AD638" s="92">
        <v>10</v>
      </c>
      <c r="AE638" s="41"/>
      <c r="AF638" s="2">
        <v>719.33</v>
      </c>
      <c r="AG638" s="61" t="s">
        <v>1213</v>
      </c>
      <c r="AH638" s="49" t="s">
        <v>1197</v>
      </c>
      <c r="AI638" s="62" t="s">
        <v>1214</v>
      </c>
    </row>
    <row r="639" spans="1:35" ht="72" x14ac:dyDescent="0.3">
      <c r="A639" s="80">
        <v>535</v>
      </c>
      <c r="B639" s="91">
        <v>1270</v>
      </c>
      <c r="C639" s="89" t="s">
        <v>17</v>
      </c>
      <c r="D639" s="89" t="s">
        <v>820</v>
      </c>
      <c r="E639" s="89" t="s">
        <v>991</v>
      </c>
      <c r="F639" s="89">
        <v>61</v>
      </c>
      <c r="G639" s="89" t="s">
        <v>992</v>
      </c>
      <c r="H639" s="89">
        <v>113868</v>
      </c>
      <c r="I639" s="89">
        <v>113868</v>
      </c>
      <c r="J639" s="93" t="s">
        <v>19</v>
      </c>
      <c r="K639" s="89" t="s">
        <v>20</v>
      </c>
      <c r="L639" s="89" t="s">
        <v>21</v>
      </c>
      <c r="M639" s="92">
        <v>1943</v>
      </c>
      <c r="N639" s="92">
        <v>6</v>
      </c>
      <c r="O639" s="90" t="s">
        <v>19</v>
      </c>
      <c r="P639" s="92">
        <v>78.8</v>
      </c>
      <c r="Q639" s="80">
        <v>557</v>
      </c>
      <c r="R639" s="91">
        <v>1270</v>
      </c>
      <c r="S639" s="89" t="s">
        <v>17</v>
      </c>
      <c r="T639" s="89" t="s">
        <v>820</v>
      </c>
      <c r="U639" s="89" t="s">
        <v>991</v>
      </c>
      <c r="V639" s="89">
        <v>61</v>
      </c>
      <c r="W639" s="89" t="s">
        <v>992</v>
      </c>
      <c r="X639" s="89">
        <v>113868</v>
      </c>
      <c r="Y639" s="89">
        <v>113868</v>
      </c>
      <c r="Z639" s="89" t="s">
        <v>37</v>
      </c>
      <c r="AA639" s="89" t="s">
        <v>20</v>
      </c>
      <c r="AB639" s="106" t="s">
        <v>38</v>
      </c>
      <c r="AC639" s="92">
        <v>1943</v>
      </c>
      <c r="AD639" s="92">
        <v>6</v>
      </c>
      <c r="AE639" s="41"/>
      <c r="AF639" s="2">
        <v>565.94000000000005</v>
      </c>
      <c r="AG639" s="61" t="s">
        <v>1213</v>
      </c>
      <c r="AH639" s="49" t="s">
        <v>1197</v>
      </c>
      <c r="AI639" s="62" t="s">
        <v>1214</v>
      </c>
    </row>
    <row r="640" spans="1:35" ht="72" x14ac:dyDescent="0.3">
      <c r="A640" s="80">
        <v>536</v>
      </c>
      <c r="B640" s="91">
        <v>1272</v>
      </c>
      <c r="C640" s="89" t="s">
        <v>17</v>
      </c>
      <c r="D640" s="89" t="s">
        <v>820</v>
      </c>
      <c r="E640" s="89" t="s">
        <v>994</v>
      </c>
      <c r="F640" s="89">
        <v>61</v>
      </c>
      <c r="G640" s="89" t="s">
        <v>993</v>
      </c>
      <c r="H640" s="90" t="s">
        <v>995</v>
      </c>
      <c r="I640" s="90">
        <v>117049</v>
      </c>
      <c r="J640" s="91">
        <v>43660</v>
      </c>
      <c r="K640" s="89" t="s">
        <v>20</v>
      </c>
      <c r="L640" s="89" t="s">
        <v>21</v>
      </c>
      <c r="M640" s="92">
        <v>5000</v>
      </c>
      <c r="N640" s="92">
        <v>15</v>
      </c>
      <c r="O640" s="90" t="s">
        <v>19</v>
      </c>
      <c r="P640" s="92">
        <v>197</v>
      </c>
      <c r="Q640" s="80">
        <v>558</v>
      </c>
      <c r="R640" s="91">
        <v>1272</v>
      </c>
      <c r="S640" s="89" t="s">
        <v>17</v>
      </c>
      <c r="T640" s="89" t="s">
        <v>820</v>
      </c>
      <c r="U640" s="57" t="s">
        <v>1160</v>
      </c>
      <c r="V640" s="58" t="s">
        <v>1161</v>
      </c>
      <c r="W640" s="57" t="s">
        <v>993</v>
      </c>
      <c r="X640" s="57">
        <v>399</v>
      </c>
      <c r="Y640" s="57">
        <v>117049</v>
      </c>
      <c r="Z640" s="89" t="s">
        <v>37</v>
      </c>
      <c r="AA640" s="89" t="s">
        <v>20</v>
      </c>
      <c r="AB640" s="59" t="s">
        <v>38</v>
      </c>
      <c r="AC640" s="92">
        <v>5000</v>
      </c>
      <c r="AD640" s="43">
        <v>15</v>
      </c>
      <c r="AE640" s="41"/>
      <c r="AF640" s="2">
        <v>1078.99</v>
      </c>
      <c r="AG640" s="61" t="s">
        <v>1213</v>
      </c>
      <c r="AH640" s="49" t="s">
        <v>1197</v>
      </c>
      <c r="AI640" s="62" t="s">
        <v>1214</v>
      </c>
    </row>
    <row r="641" spans="1:35" ht="72" x14ac:dyDescent="0.3">
      <c r="A641" s="80">
        <v>537</v>
      </c>
      <c r="B641" s="91">
        <v>1273</v>
      </c>
      <c r="C641" s="89" t="s">
        <v>17</v>
      </c>
      <c r="D641" s="89" t="s">
        <v>820</v>
      </c>
      <c r="E641" s="89" t="s">
        <v>996</v>
      </c>
      <c r="F641" s="89">
        <v>61</v>
      </c>
      <c r="G641" s="89" t="s">
        <v>993</v>
      </c>
      <c r="H641" s="90">
        <v>2668</v>
      </c>
      <c r="I641" s="90">
        <v>104910</v>
      </c>
      <c r="J641" s="91">
        <v>73522</v>
      </c>
      <c r="K641" s="89" t="s">
        <v>20</v>
      </c>
      <c r="L641" s="89" t="s">
        <v>21</v>
      </c>
      <c r="M641" s="92">
        <v>4800</v>
      </c>
      <c r="N641" s="92">
        <v>13</v>
      </c>
      <c r="O641" s="90" t="s">
        <v>19</v>
      </c>
      <c r="P641" s="92">
        <v>170.73</v>
      </c>
      <c r="Q641" s="80">
        <v>559</v>
      </c>
      <c r="R641" s="91">
        <v>1273</v>
      </c>
      <c r="S641" s="89" t="s">
        <v>17</v>
      </c>
      <c r="T641" s="89" t="s">
        <v>820</v>
      </c>
      <c r="U641" s="57" t="s">
        <v>996</v>
      </c>
      <c r="V641" s="58" t="s">
        <v>1161</v>
      </c>
      <c r="W641" s="57" t="s">
        <v>993</v>
      </c>
      <c r="X641" s="57">
        <v>104910</v>
      </c>
      <c r="Y641" s="57">
        <v>104910</v>
      </c>
      <c r="Z641" s="89" t="s">
        <v>37</v>
      </c>
      <c r="AA641" s="89" t="s">
        <v>20</v>
      </c>
      <c r="AB641" s="59" t="s">
        <v>38</v>
      </c>
      <c r="AC641" s="92">
        <v>4800</v>
      </c>
      <c r="AD641" s="43">
        <v>13</v>
      </c>
      <c r="AE641" s="41"/>
      <c r="AF641" s="2">
        <v>935.12</v>
      </c>
      <c r="AG641" s="61" t="s">
        <v>1213</v>
      </c>
      <c r="AH641" s="49" t="s">
        <v>1197</v>
      </c>
      <c r="AI641" s="62" t="s">
        <v>1214</v>
      </c>
    </row>
    <row r="642" spans="1:35" ht="57.6" x14ac:dyDescent="0.3">
      <c r="A642" s="80">
        <v>538</v>
      </c>
      <c r="B642" s="91">
        <v>1274</v>
      </c>
      <c r="C642" s="89" t="s">
        <v>17</v>
      </c>
      <c r="D642" s="89" t="s">
        <v>820</v>
      </c>
      <c r="E642" s="89" t="s">
        <v>1098</v>
      </c>
      <c r="F642" s="89" t="s">
        <v>19</v>
      </c>
      <c r="G642" s="89" t="s">
        <v>19</v>
      </c>
      <c r="H642" s="90" t="s">
        <v>997</v>
      </c>
      <c r="I642" s="90">
        <v>109400</v>
      </c>
      <c r="J642" s="91" t="s">
        <v>19</v>
      </c>
      <c r="K642" s="89" t="s">
        <v>25</v>
      </c>
      <c r="L642" s="89" t="s">
        <v>38</v>
      </c>
      <c r="M642" s="92">
        <v>450</v>
      </c>
      <c r="N642" s="92">
        <v>16</v>
      </c>
      <c r="O642" s="90" t="s">
        <v>19</v>
      </c>
      <c r="P642" s="92">
        <v>685.4</v>
      </c>
      <c r="Q642" s="80">
        <v>560</v>
      </c>
      <c r="R642" s="91">
        <v>1274</v>
      </c>
      <c r="S642" s="89" t="s">
        <v>17</v>
      </c>
      <c r="T642" s="89" t="s">
        <v>820</v>
      </c>
      <c r="U642" s="89" t="s">
        <v>1363</v>
      </c>
      <c r="V642" s="89">
        <v>61</v>
      </c>
      <c r="W642" s="89" t="s">
        <v>993</v>
      </c>
      <c r="X642" s="90">
        <v>109400</v>
      </c>
      <c r="Y642" s="90">
        <v>109400</v>
      </c>
      <c r="Z642" s="89" t="s">
        <v>37</v>
      </c>
      <c r="AA642" s="95" t="s">
        <v>20</v>
      </c>
      <c r="AB642" s="89" t="s">
        <v>38</v>
      </c>
      <c r="AC642" s="92">
        <v>450</v>
      </c>
      <c r="AD642" s="92">
        <v>16</v>
      </c>
      <c r="AE642" s="41"/>
      <c r="AF642" s="2">
        <v>1509.17</v>
      </c>
      <c r="AG642" s="61" t="s">
        <v>1213</v>
      </c>
      <c r="AH642" s="49" t="s">
        <v>824</v>
      </c>
      <c r="AI642" s="62" t="s">
        <v>1195</v>
      </c>
    </row>
    <row r="643" spans="1:35" ht="86.4" x14ac:dyDescent="0.3">
      <c r="A643" s="80">
        <v>539</v>
      </c>
      <c r="B643" s="91">
        <v>1275</v>
      </c>
      <c r="C643" s="89" t="s">
        <v>17</v>
      </c>
      <c r="D643" s="89" t="s">
        <v>820</v>
      </c>
      <c r="E643" s="89" t="s">
        <v>998</v>
      </c>
      <c r="F643" s="89" t="s">
        <v>19</v>
      </c>
      <c r="G643" s="89" t="s">
        <v>19</v>
      </c>
      <c r="H643" s="90" t="s">
        <v>999</v>
      </c>
      <c r="I643" s="90">
        <v>109514</v>
      </c>
      <c r="J643" s="91" t="s">
        <v>19</v>
      </c>
      <c r="K643" s="89" t="s">
        <v>25</v>
      </c>
      <c r="L643" s="89" t="s">
        <v>21</v>
      </c>
      <c r="M643" s="92">
        <v>6600</v>
      </c>
      <c r="N643" s="92">
        <v>4</v>
      </c>
      <c r="O643" s="90" t="s">
        <v>19</v>
      </c>
      <c r="P643" s="92">
        <v>36.71</v>
      </c>
      <c r="Q643" s="80">
        <v>561</v>
      </c>
      <c r="R643" s="91">
        <v>1275</v>
      </c>
      <c r="S643" s="89" t="s">
        <v>17</v>
      </c>
      <c r="T643" s="89" t="s">
        <v>820</v>
      </c>
      <c r="U643" s="89" t="s">
        <v>1099</v>
      </c>
      <c r="V643" s="89">
        <v>61</v>
      </c>
      <c r="W643" s="89" t="s">
        <v>993</v>
      </c>
      <c r="X643" s="90">
        <v>109514</v>
      </c>
      <c r="Y643" s="90">
        <v>109514</v>
      </c>
      <c r="Z643" s="89" t="s">
        <v>37</v>
      </c>
      <c r="AA643" s="95" t="s">
        <v>20</v>
      </c>
      <c r="AB643" s="95" t="s">
        <v>38</v>
      </c>
      <c r="AC643" s="92">
        <v>1914</v>
      </c>
      <c r="AD643" s="92">
        <v>4</v>
      </c>
      <c r="AE643" s="41"/>
      <c r="AF643" s="2">
        <v>377.29</v>
      </c>
      <c r="AG643" s="61" t="s">
        <v>1213</v>
      </c>
      <c r="AH643" s="49" t="s">
        <v>1209</v>
      </c>
      <c r="AI643" s="62" t="s">
        <v>1212</v>
      </c>
    </row>
    <row r="644" spans="1:35" ht="72" x14ac:dyDescent="0.3">
      <c r="A644" s="80">
        <v>540</v>
      </c>
      <c r="B644" s="91">
        <v>1276</v>
      </c>
      <c r="C644" s="89" t="s">
        <v>17</v>
      </c>
      <c r="D644" s="89" t="s">
        <v>820</v>
      </c>
      <c r="E644" s="89" t="s">
        <v>899</v>
      </c>
      <c r="F644" s="89">
        <v>61</v>
      </c>
      <c r="G644" s="89" t="s">
        <v>1000</v>
      </c>
      <c r="H644" s="90">
        <v>2613</v>
      </c>
      <c r="I644" s="90">
        <v>104201</v>
      </c>
      <c r="J644" s="91">
        <v>40218</v>
      </c>
      <c r="K644" s="89" t="s">
        <v>20</v>
      </c>
      <c r="L644" s="89" t="s">
        <v>21</v>
      </c>
      <c r="M644" s="92">
        <v>6683</v>
      </c>
      <c r="N644" s="92">
        <v>14</v>
      </c>
      <c r="O644" s="90" t="s">
        <v>19</v>
      </c>
      <c r="P644" s="92">
        <v>183.86</v>
      </c>
      <c r="Q644" s="80">
        <v>562</v>
      </c>
      <c r="R644" s="91">
        <v>1276</v>
      </c>
      <c r="S644" s="89" t="s">
        <v>17</v>
      </c>
      <c r="T644" s="89" t="s">
        <v>820</v>
      </c>
      <c r="U644" s="89" t="s">
        <v>899</v>
      </c>
      <c r="V644" s="89">
        <v>61</v>
      </c>
      <c r="W644" s="89" t="s">
        <v>1000</v>
      </c>
      <c r="X644" s="90">
        <v>104201</v>
      </c>
      <c r="Y644" s="90">
        <v>104201</v>
      </c>
      <c r="Z644" s="89" t="s">
        <v>37</v>
      </c>
      <c r="AA644" s="89" t="s">
        <v>20</v>
      </c>
      <c r="AB644" s="95" t="s">
        <v>38</v>
      </c>
      <c r="AC644" s="92">
        <v>6683</v>
      </c>
      <c r="AD644" s="92">
        <v>14</v>
      </c>
      <c r="AE644" s="41"/>
      <c r="AF644" s="2">
        <v>1007.06</v>
      </c>
      <c r="AG644" s="61" t="s">
        <v>1213</v>
      </c>
      <c r="AH644" s="49" t="s">
        <v>1197</v>
      </c>
      <c r="AI644" s="62" t="s">
        <v>1214</v>
      </c>
    </row>
    <row r="645" spans="1:35" ht="72" x14ac:dyDescent="0.3">
      <c r="A645" s="80">
        <v>541</v>
      </c>
      <c r="B645" s="91">
        <v>1277</v>
      </c>
      <c r="C645" s="89" t="s">
        <v>17</v>
      </c>
      <c r="D645" s="89" t="s">
        <v>820</v>
      </c>
      <c r="E645" s="89" t="s">
        <v>899</v>
      </c>
      <c r="F645" s="89">
        <v>61</v>
      </c>
      <c r="G645" s="89" t="s">
        <v>1001</v>
      </c>
      <c r="H645" s="90">
        <v>2621</v>
      </c>
      <c r="I645" s="90">
        <v>104296</v>
      </c>
      <c r="J645" s="91">
        <v>40229</v>
      </c>
      <c r="K645" s="89" t="s">
        <v>20</v>
      </c>
      <c r="L645" s="89" t="s">
        <v>1002</v>
      </c>
      <c r="M645" s="92">
        <v>5550</v>
      </c>
      <c r="N645" s="92">
        <v>10</v>
      </c>
      <c r="O645" s="90" t="s">
        <v>19</v>
      </c>
      <c r="P645" s="92">
        <v>131.33000000000001</v>
      </c>
      <c r="Q645" s="80">
        <v>563</v>
      </c>
      <c r="R645" s="91">
        <v>1277</v>
      </c>
      <c r="S645" s="89" t="s">
        <v>17</v>
      </c>
      <c r="T645" s="89" t="s">
        <v>820</v>
      </c>
      <c r="U645" s="89" t="s">
        <v>899</v>
      </c>
      <c r="V645" s="89">
        <v>61</v>
      </c>
      <c r="W645" s="89" t="s">
        <v>1001</v>
      </c>
      <c r="X645" s="90">
        <v>104296</v>
      </c>
      <c r="Y645" s="90">
        <v>104296</v>
      </c>
      <c r="Z645" s="91" t="s">
        <v>37</v>
      </c>
      <c r="AA645" s="89" t="s">
        <v>20</v>
      </c>
      <c r="AB645" s="95" t="s">
        <v>38</v>
      </c>
      <c r="AC645" s="92">
        <v>5550</v>
      </c>
      <c r="AD645" s="92">
        <v>10</v>
      </c>
      <c r="AE645" s="41"/>
      <c r="AF645" s="2">
        <v>719.33</v>
      </c>
      <c r="AG645" s="61" t="s">
        <v>1213</v>
      </c>
      <c r="AH645" s="49" t="s">
        <v>1197</v>
      </c>
      <c r="AI645" s="62" t="s">
        <v>1214</v>
      </c>
    </row>
    <row r="646" spans="1:35" ht="72" x14ac:dyDescent="0.3">
      <c r="A646" s="80">
        <v>542</v>
      </c>
      <c r="B646" s="91">
        <v>1278</v>
      </c>
      <c r="C646" s="89" t="s">
        <v>17</v>
      </c>
      <c r="D646" s="89" t="s">
        <v>820</v>
      </c>
      <c r="E646" s="89" t="s">
        <v>899</v>
      </c>
      <c r="F646" s="89">
        <v>61</v>
      </c>
      <c r="G646" s="89" t="s">
        <v>1003</v>
      </c>
      <c r="H646" s="90">
        <v>2616</v>
      </c>
      <c r="I646" s="90">
        <v>104290</v>
      </c>
      <c r="J646" s="91">
        <v>40219</v>
      </c>
      <c r="K646" s="89" t="s">
        <v>20</v>
      </c>
      <c r="L646" s="89" t="s">
        <v>21</v>
      </c>
      <c r="M646" s="92">
        <v>11502</v>
      </c>
      <c r="N646" s="92">
        <v>2</v>
      </c>
      <c r="O646" s="90" t="s">
        <v>19</v>
      </c>
      <c r="P646" s="92">
        <v>26.27</v>
      </c>
      <c r="Q646" s="80">
        <v>564</v>
      </c>
      <c r="R646" s="91">
        <v>1278</v>
      </c>
      <c r="S646" s="89" t="s">
        <v>17</v>
      </c>
      <c r="T646" s="89" t="s">
        <v>820</v>
      </c>
      <c r="U646" s="89" t="s">
        <v>899</v>
      </c>
      <c r="V646" s="89">
        <v>61</v>
      </c>
      <c r="W646" s="89" t="s">
        <v>1003</v>
      </c>
      <c r="X646" s="90">
        <v>104290</v>
      </c>
      <c r="Y646" s="90">
        <v>104290</v>
      </c>
      <c r="Z646" s="91" t="s">
        <v>37</v>
      </c>
      <c r="AA646" s="89" t="s">
        <v>20</v>
      </c>
      <c r="AB646" s="95" t="s">
        <v>38</v>
      </c>
      <c r="AC646" s="92">
        <v>11502</v>
      </c>
      <c r="AD646" s="92">
        <v>2</v>
      </c>
      <c r="AE646" s="41"/>
      <c r="AF646" s="2">
        <v>143.87</v>
      </c>
      <c r="AG646" s="61" t="s">
        <v>1213</v>
      </c>
      <c r="AH646" s="49" t="s">
        <v>1197</v>
      </c>
      <c r="AI646" s="62" t="s">
        <v>1214</v>
      </c>
    </row>
    <row r="647" spans="1:35" ht="72" x14ac:dyDescent="0.3">
      <c r="A647" s="80">
        <v>543</v>
      </c>
      <c r="B647" s="91">
        <v>1281</v>
      </c>
      <c r="C647" s="89" t="s">
        <v>17</v>
      </c>
      <c r="D647" s="89" t="s">
        <v>820</v>
      </c>
      <c r="E647" s="89" t="s">
        <v>1004</v>
      </c>
      <c r="F647" s="89">
        <v>60</v>
      </c>
      <c r="G647" s="89" t="s">
        <v>1005</v>
      </c>
      <c r="H647" s="89">
        <v>2675</v>
      </c>
      <c r="I647" s="89">
        <v>104414</v>
      </c>
      <c r="J647" s="91">
        <v>39771</v>
      </c>
      <c r="K647" s="89" t="s">
        <v>20</v>
      </c>
      <c r="L647" s="89" t="s">
        <v>21</v>
      </c>
      <c r="M647" s="92">
        <v>4833</v>
      </c>
      <c r="N647" s="92">
        <v>4834</v>
      </c>
      <c r="O647" s="90" t="s">
        <v>19</v>
      </c>
      <c r="P647" s="92">
        <v>63484.92</v>
      </c>
      <c r="Q647" s="80">
        <v>565</v>
      </c>
      <c r="R647" s="91">
        <v>1281</v>
      </c>
      <c r="S647" s="89" t="s">
        <v>17</v>
      </c>
      <c r="T647" s="89" t="s">
        <v>820</v>
      </c>
      <c r="U647" s="57" t="s">
        <v>1004</v>
      </c>
      <c r="V647" s="58" t="s">
        <v>966</v>
      </c>
      <c r="W647" s="57" t="s">
        <v>1005</v>
      </c>
      <c r="X647" s="57">
        <v>2675</v>
      </c>
      <c r="Y647" s="57">
        <v>104414</v>
      </c>
      <c r="Z647" s="57" t="s">
        <v>37</v>
      </c>
      <c r="AA647" s="57" t="s">
        <v>20</v>
      </c>
      <c r="AB647" s="89" t="s">
        <v>21</v>
      </c>
      <c r="AC647" s="92">
        <v>4833</v>
      </c>
      <c r="AD647" s="63">
        <v>4833</v>
      </c>
      <c r="AE647" s="41"/>
      <c r="AF647" s="2">
        <v>63916.43</v>
      </c>
      <c r="AG647" s="61" t="s">
        <v>1213</v>
      </c>
      <c r="AH647" s="49" t="s">
        <v>1204</v>
      </c>
      <c r="AI647" s="62" t="s">
        <v>1215</v>
      </c>
    </row>
    <row r="648" spans="1:35" ht="72" x14ac:dyDescent="0.3">
      <c r="A648" s="80">
        <v>544</v>
      </c>
      <c r="B648" s="91">
        <v>1285</v>
      </c>
      <c r="C648" s="89" t="s">
        <v>17</v>
      </c>
      <c r="D648" s="89" t="s">
        <v>820</v>
      </c>
      <c r="E648" s="89" t="s">
        <v>1006</v>
      </c>
      <c r="F648" s="89">
        <v>60</v>
      </c>
      <c r="G648" s="89" t="s">
        <v>1007</v>
      </c>
      <c r="H648" s="89">
        <v>2001</v>
      </c>
      <c r="I648" s="89">
        <v>113484</v>
      </c>
      <c r="J648" s="91">
        <v>72599</v>
      </c>
      <c r="K648" s="89" t="s">
        <v>20</v>
      </c>
      <c r="L648" s="89" t="s">
        <v>21</v>
      </c>
      <c r="M648" s="92">
        <v>10000</v>
      </c>
      <c r="N648" s="92">
        <v>2351</v>
      </c>
      <c r="O648" s="90" t="s">
        <v>19</v>
      </c>
      <c r="P648" s="92">
        <v>30875.68</v>
      </c>
      <c r="Q648" s="80">
        <v>566</v>
      </c>
      <c r="R648" s="91">
        <v>1285</v>
      </c>
      <c r="S648" s="89" t="s">
        <v>17</v>
      </c>
      <c r="T648" s="89" t="s">
        <v>820</v>
      </c>
      <c r="U648" s="57" t="s">
        <v>1006</v>
      </c>
      <c r="V648" s="58" t="s">
        <v>966</v>
      </c>
      <c r="W648" s="57" t="s">
        <v>1007</v>
      </c>
      <c r="X648" s="57">
        <v>113484</v>
      </c>
      <c r="Y648" s="57">
        <v>113484</v>
      </c>
      <c r="Z648" s="57" t="s">
        <v>37</v>
      </c>
      <c r="AA648" s="89" t="s">
        <v>20</v>
      </c>
      <c r="AB648" s="89" t="s">
        <v>21</v>
      </c>
      <c r="AC648" s="92">
        <v>10000</v>
      </c>
      <c r="AD648" s="63">
        <v>2350</v>
      </c>
      <c r="AE648" s="41"/>
      <c r="AF648" s="2">
        <v>31078.75</v>
      </c>
      <c r="AG648" s="61" t="s">
        <v>1213</v>
      </c>
      <c r="AH648" s="49" t="s">
        <v>1204</v>
      </c>
      <c r="AI648" s="62" t="s">
        <v>1215</v>
      </c>
    </row>
    <row r="649" spans="1:35" ht="57.6" x14ac:dyDescent="0.3">
      <c r="A649" s="80">
        <v>545</v>
      </c>
      <c r="B649" s="91">
        <v>1286</v>
      </c>
      <c r="C649" s="89" t="s">
        <v>17</v>
      </c>
      <c r="D649" s="89" t="s">
        <v>820</v>
      </c>
      <c r="E649" s="89" t="s">
        <v>1008</v>
      </c>
      <c r="F649" s="89">
        <v>35</v>
      </c>
      <c r="G649" s="89" t="s">
        <v>1009</v>
      </c>
      <c r="H649" s="90">
        <v>3216</v>
      </c>
      <c r="I649" s="90" t="s">
        <v>19</v>
      </c>
      <c r="J649" s="91">
        <v>47836</v>
      </c>
      <c r="K649" s="89" t="s">
        <v>25</v>
      </c>
      <c r="L649" s="89" t="s">
        <v>21</v>
      </c>
      <c r="M649" s="92">
        <v>5000</v>
      </c>
      <c r="N649" s="92">
        <v>1296</v>
      </c>
      <c r="O649" s="90" t="s">
        <v>19</v>
      </c>
      <c r="P649" s="92">
        <v>11893.39</v>
      </c>
      <c r="Q649" s="80">
        <v>567</v>
      </c>
      <c r="R649" s="91">
        <v>1286</v>
      </c>
      <c r="S649" s="89" t="s">
        <v>17</v>
      </c>
      <c r="T649" s="89" t="s">
        <v>820</v>
      </c>
      <c r="U649" s="57" t="s">
        <v>1162</v>
      </c>
      <c r="V649" s="58" t="s">
        <v>1122</v>
      </c>
      <c r="W649" s="57" t="s">
        <v>1009</v>
      </c>
      <c r="X649" s="57">
        <v>106346</v>
      </c>
      <c r="Y649" s="57">
        <v>106346</v>
      </c>
      <c r="Z649" s="57" t="s">
        <v>37</v>
      </c>
      <c r="AA649" s="95" t="s">
        <v>20</v>
      </c>
      <c r="AB649" s="89" t="s">
        <v>21</v>
      </c>
      <c r="AC649" s="92">
        <v>5000</v>
      </c>
      <c r="AD649" s="63">
        <v>1296</v>
      </c>
      <c r="AE649" s="41"/>
      <c r="AF649" s="2">
        <v>17139.599999999999</v>
      </c>
      <c r="AG649" s="61" t="s">
        <v>1213</v>
      </c>
      <c r="AH649" s="49" t="s">
        <v>824</v>
      </c>
      <c r="AI649" s="62" t="s">
        <v>1195</v>
      </c>
    </row>
    <row r="650" spans="1:35" ht="86.4" x14ac:dyDescent="0.3">
      <c r="A650" s="80">
        <v>546</v>
      </c>
      <c r="B650" s="91">
        <v>1287</v>
      </c>
      <c r="C650" s="89" t="s">
        <v>17</v>
      </c>
      <c r="D650" s="89" t="s">
        <v>820</v>
      </c>
      <c r="E650" s="89" t="s">
        <v>1010</v>
      </c>
      <c r="F650" s="89">
        <v>35</v>
      </c>
      <c r="G650" s="89" t="s">
        <v>1011</v>
      </c>
      <c r="H650" s="89">
        <v>2508</v>
      </c>
      <c r="I650" s="89">
        <v>103900</v>
      </c>
      <c r="J650" s="91">
        <v>40229</v>
      </c>
      <c r="K650" s="89" t="s">
        <v>25</v>
      </c>
      <c r="L650" s="89" t="s">
        <v>21</v>
      </c>
      <c r="M650" s="92">
        <v>24540</v>
      </c>
      <c r="N650" s="92">
        <v>22775</v>
      </c>
      <c r="O650" s="90" t="s">
        <v>19</v>
      </c>
      <c r="P650" s="92">
        <v>209006.18</v>
      </c>
      <c r="Q650" s="80">
        <v>568</v>
      </c>
      <c r="R650" s="91">
        <v>1287</v>
      </c>
      <c r="S650" s="89" t="s">
        <v>17</v>
      </c>
      <c r="T650" s="89" t="s">
        <v>820</v>
      </c>
      <c r="U650" s="89" t="s">
        <v>1010</v>
      </c>
      <c r="V650" s="89">
        <v>35</v>
      </c>
      <c r="W650" s="89" t="s">
        <v>1364</v>
      </c>
      <c r="X650" s="89">
        <v>2508</v>
      </c>
      <c r="Y650" s="89">
        <v>103900</v>
      </c>
      <c r="Z650" s="57" t="s">
        <v>37</v>
      </c>
      <c r="AA650" s="95" t="s">
        <v>20</v>
      </c>
      <c r="AB650" s="89" t="s">
        <v>21</v>
      </c>
      <c r="AC650" s="92">
        <v>24540</v>
      </c>
      <c r="AD650" s="92">
        <v>22775</v>
      </c>
      <c r="AE650" s="41"/>
      <c r="AF650" s="2">
        <v>301199.38</v>
      </c>
      <c r="AG650" s="61" t="s">
        <v>1213</v>
      </c>
      <c r="AH650" s="49" t="s">
        <v>1196</v>
      </c>
      <c r="AI650" s="62" t="s">
        <v>1218</v>
      </c>
    </row>
    <row r="651" spans="1:35" ht="72" x14ac:dyDescent="0.3">
      <c r="A651" s="80">
        <v>547</v>
      </c>
      <c r="B651" s="91">
        <v>1289</v>
      </c>
      <c r="C651" s="89" t="s">
        <v>17</v>
      </c>
      <c r="D651" s="89" t="s">
        <v>820</v>
      </c>
      <c r="E651" s="89" t="s">
        <v>1012</v>
      </c>
      <c r="F651" s="89">
        <v>35</v>
      </c>
      <c r="G651" s="89" t="s">
        <v>1013</v>
      </c>
      <c r="H651" s="90" t="s">
        <v>19</v>
      </c>
      <c r="I651" s="90" t="s">
        <v>19</v>
      </c>
      <c r="J651" s="91">
        <v>40408</v>
      </c>
      <c r="K651" s="89" t="s">
        <v>20</v>
      </c>
      <c r="L651" s="89" t="s">
        <v>21</v>
      </c>
      <c r="M651" s="92">
        <v>10000</v>
      </c>
      <c r="N651" s="92">
        <v>5</v>
      </c>
      <c r="O651" s="90" t="s">
        <v>19</v>
      </c>
      <c r="P651" s="92">
        <v>65.67</v>
      </c>
      <c r="Q651" s="80">
        <v>569</v>
      </c>
      <c r="R651" s="91">
        <v>1289</v>
      </c>
      <c r="S651" s="89" t="s">
        <v>17</v>
      </c>
      <c r="T651" s="89" t="s">
        <v>820</v>
      </c>
      <c r="U651" s="57" t="s">
        <v>1012</v>
      </c>
      <c r="V651" s="58" t="s">
        <v>1122</v>
      </c>
      <c r="W651" s="57" t="s">
        <v>1013</v>
      </c>
      <c r="X651" s="57" t="s">
        <v>19</v>
      </c>
      <c r="Y651" s="57" t="s">
        <v>19</v>
      </c>
      <c r="Z651" s="57">
        <v>40408</v>
      </c>
      <c r="AA651" s="89" t="s">
        <v>20</v>
      </c>
      <c r="AB651" s="57" t="s">
        <v>21</v>
      </c>
      <c r="AC651" s="92">
        <v>10000</v>
      </c>
      <c r="AD651" s="63">
        <v>780</v>
      </c>
      <c r="AE651" s="41"/>
      <c r="AF651" s="2">
        <v>10315.5</v>
      </c>
      <c r="AG651" s="61" t="s">
        <v>1213</v>
      </c>
      <c r="AH651" s="49" t="s">
        <v>1204</v>
      </c>
      <c r="AI651" s="62" t="s">
        <v>1215</v>
      </c>
    </row>
    <row r="652" spans="1:35" ht="72" x14ac:dyDescent="0.3">
      <c r="A652" s="80">
        <v>548</v>
      </c>
      <c r="B652" s="91">
        <v>1290</v>
      </c>
      <c r="C652" s="89" t="s">
        <v>17</v>
      </c>
      <c r="D652" s="89" t="s">
        <v>820</v>
      </c>
      <c r="E652" s="89" t="s">
        <v>487</v>
      </c>
      <c r="F652" s="89">
        <v>35</v>
      </c>
      <c r="G652" s="89" t="s">
        <v>1014</v>
      </c>
      <c r="H652" s="89">
        <v>108391</v>
      </c>
      <c r="I652" s="89">
        <v>108391</v>
      </c>
      <c r="J652" s="91">
        <v>72298</v>
      </c>
      <c r="K652" s="89" t="s">
        <v>25</v>
      </c>
      <c r="L652" s="89" t="s">
        <v>21</v>
      </c>
      <c r="M652" s="92">
        <v>6000</v>
      </c>
      <c r="N652" s="92">
        <v>614</v>
      </c>
      <c r="O652" s="90" t="s">
        <v>19</v>
      </c>
      <c r="P652" s="92">
        <v>5634.68</v>
      </c>
      <c r="Q652" s="80">
        <v>570</v>
      </c>
      <c r="R652" s="91">
        <v>1290</v>
      </c>
      <c r="S652" s="89" t="s">
        <v>17</v>
      </c>
      <c r="T652" s="89" t="s">
        <v>820</v>
      </c>
      <c r="U652" s="89" t="s">
        <v>1100</v>
      </c>
      <c r="V652" s="89">
        <v>35</v>
      </c>
      <c r="W652" s="89" t="s">
        <v>1014</v>
      </c>
      <c r="X652" s="89">
        <v>108391</v>
      </c>
      <c r="Y652" s="89">
        <v>108391</v>
      </c>
      <c r="Z652" s="57" t="s">
        <v>37</v>
      </c>
      <c r="AA652" s="95" t="s">
        <v>20</v>
      </c>
      <c r="AB652" s="89" t="s">
        <v>21</v>
      </c>
      <c r="AC652" s="92">
        <v>6000</v>
      </c>
      <c r="AD652" s="103">
        <v>612</v>
      </c>
      <c r="AE652" s="41"/>
      <c r="AF652" s="2">
        <v>8093.7</v>
      </c>
      <c r="AG652" s="61" t="s">
        <v>1213</v>
      </c>
      <c r="AH652" s="49" t="s">
        <v>1196</v>
      </c>
      <c r="AI652" s="62" t="s">
        <v>1218</v>
      </c>
    </row>
    <row r="653" spans="1:35" ht="57.6" x14ac:dyDescent="0.3">
      <c r="A653" s="80">
        <v>549</v>
      </c>
      <c r="B653" s="91">
        <v>1292</v>
      </c>
      <c r="C653" s="89" t="s">
        <v>17</v>
      </c>
      <c r="D653" s="89" t="s">
        <v>820</v>
      </c>
      <c r="E653" s="89" t="s">
        <v>1015</v>
      </c>
      <c r="F653" s="89">
        <v>35</v>
      </c>
      <c r="G653" s="89" t="s">
        <v>1014</v>
      </c>
      <c r="H653" s="89">
        <v>3317</v>
      </c>
      <c r="I653" s="89">
        <v>106267</v>
      </c>
      <c r="J653" s="91">
        <v>69075</v>
      </c>
      <c r="K653" s="89" t="s">
        <v>25</v>
      </c>
      <c r="L653" s="89" t="s">
        <v>21</v>
      </c>
      <c r="M653" s="92">
        <v>5000</v>
      </c>
      <c r="N653" s="92">
        <v>5000</v>
      </c>
      <c r="O653" s="90" t="s">
        <v>19</v>
      </c>
      <c r="P653" s="92">
        <v>45885</v>
      </c>
      <c r="Q653" s="80">
        <v>571</v>
      </c>
      <c r="R653" s="91">
        <v>1292</v>
      </c>
      <c r="S653" s="89" t="s">
        <v>17</v>
      </c>
      <c r="T653" s="89" t="s">
        <v>820</v>
      </c>
      <c r="U653" s="57" t="s">
        <v>1016</v>
      </c>
      <c r="V653" s="58" t="s">
        <v>1122</v>
      </c>
      <c r="W653" s="57" t="s">
        <v>1014</v>
      </c>
      <c r="X653" s="57">
        <v>3317</v>
      </c>
      <c r="Y653" s="57">
        <v>106267</v>
      </c>
      <c r="Z653" s="57"/>
      <c r="AA653" s="95" t="s">
        <v>20</v>
      </c>
      <c r="AB653" s="89" t="s">
        <v>21</v>
      </c>
      <c r="AC653" s="92">
        <v>5000</v>
      </c>
      <c r="AD653" s="43">
        <v>5000</v>
      </c>
      <c r="AE653" s="41"/>
      <c r="AF653" s="2">
        <v>66125</v>
      </c>
      <c r="AG653" s="61" t="s">
        <v>1213</v>
      </c>
      <c r="AH653" s="49" t="s">
        <v>824</v>
      </c>
      <c r="AI653" s="62" t="s">
        <v>1195</v>
      </c>
    </row>
    <row r="654" spans="1:35" ht="57.6" x14ac:dyDescent="0.3">
      <c r="A654" s="80">
        <v>550</v>
      </c>
      <c r="B654" s="91">
        <v>1293</v>
      </c>
      <c r="C654" s="89" t="s">
        <v>17</v>
      </c>
      <c r="D654" s="89" t="s">
        <v>820</v>
      </c>
      <c r="E654" s="89" t="s">
        <v>1016</v>
      </c>
      <c r="F654" s="89">
        <v>35</v>
      </c>
      <c r="G654" s="89" t="s">
        <v>1017</v>
      </c>
      <c r="H654" s="89">
        <v>108837</v>
      </c>
      <c r="I654" s="89">
        <v>108837</v>
      </c>
      <c r="J654" s="91">
        <v>43664</v>
      </c>
      <c r="K654" s="89" t="s">
        <v>25</v>
      </c>
      <c r="L654" s="89" t="s">
        <v>21</v>
      </c>
      <c r="M654" s="92">
        <v>7500</v>
      </c>
      <c r="N654" s="92">
        <v>7500</v>
      </c>
      <c r="O654" s="90" t="s">
        <v>19</v>
      </c>
      <c r="P654" s="92">
        <v>68827.5</v>
      </c>
      <c r="Q654" s="80">
        <v>572</v>
      </c>
      <c r="R654" s="91">
        <v>1293</v>
      </c>
      <c r="S654" s="89" t="s">
        <v>17</v>
      </c>
      <c r="T654" s="89" t="s">
        <v>820</v>
      </c>
      <c r="U654" s="89" t="s">
        <v>1016</v>
      </c>
      <c r="V654" s="89">
        <v>35</v>
      </c>
      <c r="W654" s="89" t="s">
        <v>1017</v>
      </c>
      <c r="X654" s="89">
        <v>108837</v>
      </c>
      <c r="Y654" s="89">
        <v>108837</v>
      </c>
      <c r="Z654" s="89"/>
      <c r="AA654" s="95" t="s">
        <v>1067</v>
      </c>
      <c r="AB654" s="89" t="s">
        <v>21</v>
      </c>
      <c r="AC654" s="92">
        <v>7500</v>
      </c>
      <c r="AD654" s="92">
        <v>7500</v>
      </c>
      <c r="AE654" s="41"/>
      <c r="AF654" s="2">
        <v>99187.5</v>
      </c>
      <c r="AG654" s="61" t="s">
        <v>1213</v>
      </c>
      <c r="AH654" s="49" t="s">
        <v>824</v>
      </c>
      <c r="AI654" s="62" t="s">
        <v>1195</v>
      </c>
    </row>
    <row r="655" spans="1:35" ht="72" x14ac:dyDescent="0.3">
      <c r="A655" s="80">
        <v>551</v>
      </c>
      <c r="B655" s="91">
        <v>1295</v>
      </c>
      <c r="C655" s="89" t="s">
        <v>17</v>
      </c>
      <c r="D655" s="89" t="s">
        <v>820</v>
      </c>
      <c r="E655" s="89" t="s">
        <v>1018</v>
      </c>
      <c r="F655" s="89">
        <v>35</v>
      </c>
      <c r="G655" s="89" t="s">
        <v>1019</v>
      </c>
      <c r="H655" s="90" t="s">
        <v>19</v>
      </c>
      <c r="I655" s="90" t="s">
        <v>19</v>
      </c>
      <c r="J655" s="91">
        <v>70916</v>
      </c>
      <c r="K655" s="89" t="s">
        <v>20</v>
      </c>
      <c r="L655" s="89" t="s">
        <v>21</v>
      </c>
      <c r="M655" s="92">
        <v>9353</v>
      </c>
      <c r="N655" s="92">
        <v>5329</v>
      </c>
      <c r="O655" s="90" t="s">
        <v>19</v>
      </c>
      <c r="P655" s="92">
        <v>69985.759999999995</v>
      </c>
      <c r="Q655" s="80">
        <v>573</v>
      </c>
      <c r="R655" s="91">
        <v>1295</v>
      </c>
      <c r="S655" s="89" t="s">
        <v>17</v>
      </c>
      <c r="T655" s="89" t="s">
        <v>820</v>
      </c>
      <c r="U655" s="89" t="s">
        <v>1101</v>
      </c>
      <c r="V655" s="89">
        <v>35</v>
      </c>
      <c r="W655" s="89" t="s">
        <v>1014</v>
      </c>
      <c r="X655" s="90" t="s">
        <v>19</v>
      </c>
      <c r="Y655" s="90" t="s">
        <v>19</v>
      </c>
      <c r="Z655" s="90">
        <v>70916</v>
      </c>
      <c r="AA655" s="89" t="s">
        <v>20</v>
      </c>
      <c r="AB655" s="89" t="s">
        <v>21</v>
      </c>
      <c r="AC655" s="92">
        <v>9353</v>
      </c>
      <c r="AD655" s="103">
        <v>5327</v>
      </c>
      <c r="AE655" s="41"/>
      <c r="AF655" s="2">
        <v>70449.58</v>
      </c>
      <c r="AG655" s="61" t="s">
        <v>1213</v>
      </c>
      <c r="AH655" s="49" t="s">
        <v>1204</v>
      </c>
      <c r="AI655" s="62" t="s">
        <v>1215</v>
      </c>
    </row>
    <row r="656" spans="1:35" ht="57.6" x14ac:dyDescent="0.3">
      <c r="A656" s="80">
        <v>552</v>
      </c>
      <c r="B656" s="91">
        <v>1296</v>
      </c>
      <c r="C656" s="89" t="s">
        <v>17</v>
      </c>
      <c r="D656" s="89" t="s">
        <v>820</v>
      </c>
      <c r="E656" s="89" t="s">
        <v>1020</v>
      </c>
      <c r="F656" s="89">
        <v>33</v>
      </c>
      <c r="G656" s="89">
        <v>153</v>
      </c>
      <c r="H656" s="89">
        <v>4200</v>
      </c>
      <c r="I656" s="89">
        <v>111070</v>
      </c>
      <c r="J656" s="91">
        <v>63963</v>
      </c>
      <c r="K656" s="89" t="s">
        <v>25</v>
      </c>
      <c r="L656" s="89" t="s">
        <v>21</v>
      </c>
      <c r="M656" s="92">
        <v>8979</v>
      </c>
      <c r="N656" s="92">
        <v>267</v>
      </c>
      <c r="O656" s="90" t="s">
        <v>19</v>
      </c>
      <c r="P656" s="92">
        <v>2450.2600000000002</v>
      </c>
      <c r="Q656" s="80">
        <v>574</v>
      </c>
      <c r="R656" s="91">
        <v>1296</v>
      </c>
      <c r="S656" s="89" t="s">
        <v>17</v>
      </c>
      <c r="T656" s="89" t="s">
        <v>820</v>
      </c>
      <c r="U656" s="57" t="s">
        <v>1365</v>
      </c>
      <c r="V656" s="58" t="s">
        <v>1229</v>
      </c>
      <c r="W656" s="57">
        <v>153</v>
      </c>
      <c r="X656" s="57">
        <v>111070</v>
      </c>
      <c r="Y656" s="57">
        <v>111070</v>
      </c>
      <c r="Z656" s="57" t="s">
        <v>37</v>
      </c>
      <c r="AA656" s="95" t="s">
        <v>20</v>
      </c>
      <c r="AB656" s="89" t="s">
        <v>21</v>
      </c>
      <c r="AC656" s="92">
        <v>8979</v>
      </c>
      <c r="AD656" s="63">
        <v>266</v>
      </c>
      <c r="AE656" s="41"/>
      <c r="AF656" s="2">
        <v>3517.85</v>
      </c>
      <c r="AG656" s="61" t="s">
        <v>1213</v>
      </c>
      <c r="AH656" s="49" t="s">
        <v>824</v>
      </c>
      <c r="AI656" s="62" t="s">
        <v>1195</v>
      </c>
    </row>
    <row r="657" spans="1:70" ht="72" x14ac:dyDescent="0.3">
      <c r="A657" s="80">
        <v>553</v>
      </c>
      <c r="B657" s="91">
        <v>1297</v>
      </c>
      <c r="C657" s="89" t="s">
        <v>17</v>
      </c>
      <c r="D657" s="89" t="s">
        <v>820</v>
      </c>
      <c r="E657" s="89" t="s">
        <v>1021</v>
      </c>
      <c r="F657" s="89">
        <v>33</v>
      </c>
      <c r="G657" s="89">
        <v>153</v>
      </c>
      <c r="H657" s="90" t="s">
        <v>19</v>
      </c>
      <c r="I657" s="90" t="s">
        <v>19</v>
      </c>
      <c r="J657" s="91">
        <v>71210</v>
      </c>
      <c r="K657" s="89" t="s">
        <v>20</v>
      </c>
      <c r="L657" s="89" t="s">
        <v>21</v>
      </c>
      <c r="M657" s="92">
        <v>7518</v>
      </c>
      <c r="N657" s="92">
        <v>6130</v>
      </c>
      <c r="O657" s="90" t="s">
        <v>19</v>
      </c>
      <c r="P657" s="92">
        <v>80505.289999999994</v>
      </c>
      <c r="Q657" s="80">
        <v>575</v>
      </c>
      <c r="R657" s="91">
        <v>1297</v>
      </c>
      <c r="S657" s="89" t="s">
        <v>17</v>
      </c>
      <c r="T657" s="89" t="s">
        <v>820</v>
      </c>
      <c r="U657" s="89" t="s">
        <v>1021</v>
      </c>
      <c r="V657" s="89">
        <v>33</v>
      </c>
      <c r="W657" s="89">
        <v>153</v>
      </c>
      <c r="X657" s="90" t="s">
        <v>19</v>
      </c>
      <c r="Y657" s="90" t="s">
        <v>19</v>
      </c>
      <c r="Z657" s="90">
        <v>71210</v>
      </c>
      <c r="AA657" s="89" t="s">
        <v>20</v>
      </c>
      <c r="AB657" s="89" t="s">
        <v>21</v>
      </c>
      <c r="AC657" s="92">
        <v>7518</v>
      </c>
      <c r="AD657" s="103">
        <v>6076</v>
      </c>
      <c r="AE657" s="41"/>
      <c r="AF657" s="2">
        <v>80355.100000000006</v>
      </c>
      <c r="AG657" s="61" t="s">
        <v>1213</v>
      </c>
      <c r="AH657" s="49" t="s">
        <v>1204</v>
      </c>
      <c r="AI657" s="62" t="s">
        <v>1215</v>
      </c>
    </row>
    <row r="658" spans="1:70" ht="57.6" x14ac:dyDescent="0.3">
      <c r="A658" s="80">
        <v>554</v>
      </c>
      <c r="B658" s="91">
        <v>1298</v>
      </c>
      <c r="C658" s="89" t="s">
        <v>17</v>
      </c>
      <c r="D658" s="89" t="s">
        <v>820</v>
      </c>
      <c r="E658" s="89" t="s">
        <v>509</v>
      </c>
      <c r="F658" s="89">
        <v>33</v>
      </c>
      <c r="G658" s="89">
        <v>153</v>
      </c>
      <c r="H658" s="89">
        <v>2741</v>
      </c>
      <c r="I658" s="89">
        <v>104078</v>
      </c>
      <c r="J658" s="91">
        <v>73397</v>
      </c>
      <c r="K658" s="89" t="s">
        <v>25</v>
      </c>
      <c r="L658" s="89" t="s">
        <v>21</v>
      </c>
      <c r="M658" s="92">
        <v>7500</v>
      </c>
      <c r="N658" s="92">
        <v>739</v>
      </c>
      <c r="O658" s="90" t="s">
        <v>19</v>
      </c>
      <c r="P658" s="92">
        <v>6781.8</v>
      </c>
      <c r="Q658" s="80">
        <v>576</v>
      </c>
      <c r="R658" s="91">
        <v>1298</v>
      </c>
      <c r="S658" s="89" t="s">
        <v>17</v>
      </c>
      <c r="T658" s="89" t="s">
        <v>820</v>
      </c>
      <c r="U658" s="89" t="s">
        <v>509</v>
      </c>
      <c r="V658" s="89">
        <v>33</v>
      </c>
      <c r="W658" s="89">
        <v>153</v>
      </c>
      <c r="X658" s="89">
        <v>104078</v>
      </c>
      <c r="Y658" s="89">
        <v>104078</v>
      </c>
      <c r="Z658" s="89" t="s">
        <v>37</v>
      </c>
      <c r="AA658" s="95" t="s">
        <v>20</v>
      </c>
      <c r="AB658" s="89" t="s">
        <v>21</v>
      </c>
      <c r="AC658" s="92">
        <v>7500</v>
      </c>
      <c r="AD658" s="103">
        <v>732</v>
      </c>
      <c r="AE658" s="41"/>
      <c r="AF658" s="2">
        <v>9680.7000000000007</v>
      </c>
      <c r="AG658" s="61" t="s">
        <v>1213</v>
      </c>
      <c r="AH658" s="49" t="s">
        <v>1196</v>
      </c>
      <c r="AI658" s="62" t="s">
        <v>1201</v>
      </c>
    </row>
    <row r="659" spans="1:70" s="86" customFormat="1" ht="72" x14ac:dyDescent="0.3">
      <c r="A659" s="80">
        <v>555</v>
      </c>
      <c r="B659" s="91">
        <v>1300</v>
      </c>
      <c r="C659" s="89" t="s">
        <v>17</v>
      </c>
      <c r="D659" s="89" t="s">
        <v>820</v>
      </c>
      <c r="E659" s="89" t="s">
        <v>1022</v>
      </c>
      <c r="F659" s="89">
        <v>32</v>
      </c>
      <c r="G659" s="89" t="s">
        <v>1019</v>
      </c>
      <c r="H659" s="90" t="s">
        <v>19</v>
      </c>
      <c r="I659" s="90" t="s">
        <v>19</v>
      </c>
      <c r="J659" s="91">
        <v>60054</v>
      </c>
      <c r="K659" s="89" t="s">
        <v>20</v>
      </c>
      <c r="L659" s="89" t="s">
        <v>21</v>
      </c>
      <c r="M659" s="92">
        <v>2035</v>
      </c>
      <c r="N659" s="92">
        <v>324</v>
      </c>
      <c r="O659" s="90" t="s">
        <v>19</v>
      </c>
      <c r="P659" s="92">
        <v>4255.09</v>
      </c>
      <c r="Q659" s="80">
        <v>577</v>
      </c>
      <c r="R659" s="91">
        <v>1300</v>
      </c>
      <c r="S659" s="89" t="s">
        <v>17</v>
      </c>
      <c r="T659" s="89" t="s">
        <v>820</v>
      </c>
      <c r="U659" s="89" t="s">
        <v>1022</v>
      </c>
      <c r="V659" s="89">
        <v>32</v>
      </c>
      <c r="W659" s="89" t="s">
        <v>1019</v>
      </c>
      <c r="X659" s="90" t="s">
        <v>19</v>
      </c>
      <c r="Y659" s="90" t="s">
        <v>19</v>
      </c>
      <c r="Z659" s="91">
        <v>60054</v>
      </c>
      <c r="AA659" s="89" t="s">
        <v>20</v>
      </c>
      <c r="AB659" s="89" t="s">
        <v>21</v>
      </c>
      <c r="AC659" s="92">
        <v>2040</v>
      </c>
      <c r="AD659" s="103">
        <v>326</v>
      </c>
      <c r="AE659" s="41"/>
      <c r="AF659" s="2">
        <v>4311.3500000000004</v>
      </c>
      <c r="AG659" s="61" t="s">
        <v>1213</v>
      </c>
      <c r="AH659" s="49" t="s">
        <v>1204</v>
      </c>
      <c r="AI659" s="62" t="s">
        <v>1215</v>
      </c>
      <c r="AJ659" s="30"/>
      <c r="AK659" s="30"/>
      <c r="AL659" s="30"/>
      <c r="AM659" s="30"/>
      <c r="AN659" s="30"/>
      <c r="AO659" s="30"/>
      <c r="AP659" s="30"/>
      <c r="AQ659" s="30"/>
      <c r="AR659" s="30"/>
      <c r="AS659" s="30"/>
      <c r="AT659" s="30"/>
      <c r="AU659" s="30"/>
      <c r="AV659" s="30"/>
      <c r="AW659" s="30"/>
      <c r="AX659" s="30"/>
      <c r="AY659" s="30"/>
      <c r="AZ659" s="30"/>
      <c r="BA659" s="30"/>
      <c r="BB659" s="30"/>
      <c r="BC659" s="30"/>
      <c r="BD659" s="30"/>
      <c r="BE659" s="30"/>
      <c r="BF659" s="30"/>
      <c r="BG659" s="30"/>
      <c r="BH659" s="30"/>
      <c r="BI659" s="30"/>
      <c r="BJ659" s="30"/>
      <c r="BK659" s="30"/>
      <c r="BL659" s="30"/>
      <c r="BM659" s="30"/>
      <c r="BN659" s="30"/>
      <c r="BO659" s="30"/>
      <c r="BP659" s="30"/>
      <c r="BQ659" s="30"/>
      <c r="BR659" s="30"/>
    </row>
    <row r="660" spans="1:70" ht="72" x14ac:dyDescent="0.3">
      <c r="A660" s="80">
        <v>556</v>
      </c>
      <c r="B660" s="91">
        <v>1301</v>
      </c>
      <c r="C660" s="89" t="s">
        <v>17</v>
      </c>
      <c r="D660" s="89" t="s">
        <v>820</v>
      </c>
      <c r="E660" s="89" t="s">
        <v>298</v>
      </c>
      <c r="F660" s="89">
        <v>32</v>
      </c>
      <c r="G660" s="89" t="s">
        <v>1019</v>
      </c>
      <c r="H660" s="89">
        <v>112047</v>
      </c>
      <c r="I660" s="89">
        <v>112047</v>
      </c>
      <c r="J660" s="91">
        <v>47845</v>
      </c>
      <c r="K660" s="89" t="s">
        <v>20</v>
      </c>
      <c r="L660" s="89" t="s">
        <v>38</v>
      </c>
      <c r="M660" s="92">
        <v>4660</v>
      </c>
      <c r="N660" s="92">
        <v>3869</v>
      </c>
      <c r="O660" s="90" t="s">
        <v>19</v>
      </c>
      <c r="P660" s="92">
        <v>165738.29</v>
      </c>
      <c r="Q660" s="80">
        <v>578</v>
      </c>
      <c r="R660" s="91">
        <v>1301</v>
      </c>
      <c r="S660" s="89" t="s">
        <v>17</v>
      </c>
      <c r="T660" s="89" t="s">
        <v>820</v>
      </c>
      <c r="U660" s="57" t="s">
        <v>298</v>
      </c>
      <c r="V660" s="58" t="s">
        <v>1164</v>
      </c>
      <c r="W660" s="57" t="s">
        <v>1019</v>
      </c>
      <c r="X660" s="57">
        <v>112047</v>
      </c>
      <c r="Y660" s="57">
        <v>112047</v>
      </c>
      <c r="Z660" s="57" t="s">
        <v>1343</v>
      </c>
      <c r="AA660" s="57" t="s">
        <v>20</v>
      </c>
      <c r="AB660" s="95" t="s">
        <v>21</v>
      </c>
      <c r="AC660" s="92">
        <v>4660</v>
      </c>
      <c r="AD660" s="63">
        <v>3812</v>
      </c>
      <c r="AE660" s="41"/>
      <c r="AF660" s="2">
        <v>50413.7</v>
      </c>
      <c r="AG660" s="61" t="s">
        <v>1213</v>
      </c>
      <c r="AH660" s="49" t="s">
        <v>1204</v>
      </c>
      <c r="AI660" s="62" t="s">
        <v>1215</v>
      </c>
    </row>
    <row r="661" spans="1:70" ht="72" x14ac:dyDescent="0.3">
      <c r="A661" s="80">
        <v>557</v>
      </c>
      <c r="B661" s="91">
        <v>1302</v>
      </c>
      <c r="C661" s="89" t="s">
        <v>17</v>
      </c>
      <c r="D661" s="89" t="s">
        <v>820</v>
      </c>
      <c r="E661" s="89" t="s">
        <v>1023</v>
      </c>
      <c r="F661" s="89">
        <v>32</v>
      </c>
      <c r="G661" s="89" t="s">
        <v>1019</v>
      </c>
      <c r="H661" s="90" t="s">
        <v>19</v>
      </c>
      <c r="I661" s="90" t="s">
        <v>19</v>
      </c>
      <c r="J661" s="91">
        <v>70938</v>
      </c>
      <c r="K661" s="89" t="s">
        <v>20</v>
      </c>
      <c r="L661" s="89" t="s">
        <v>21</v>
      </c>
      <c r="M661" s="92">
        <v>4800</v>
      </c>
      <c r="N661" s="92">
        <v>2204</v>
      </c>
      <c r="O661" s="90" t="s">
        <v>19</v>
      </c>
      <c r="P661" s="92">
        <v>28945.13</v>
      </c>
      <c r="Q661" s="80">
        <v>579</v>
      </c>
      <c r="R661" s="91">
        <v>1302</v>
      </c>
      <c r="S661" s="89" t="s">
        <v>17</v>
      </c>
      <c r="T661" s="89" t="s">
        <v>820</v>
      </c>
      <c r="U661" s="89" t="s">
        <v>1023</v>
      </c>
      <c r="V661" s="89">
        <v>32</v>
      </c>
      <c r="W661" s="89" t="s">
        <v>1019</v>
      </c>
      <c r="X661" s="90" t="s">
        <v>19</v>
      </c>
      <c r="Y661" s="90" t="s">
        <v>19</v>
      </c>
      <c r="Z661" s="90">
        <v>70938</v>
      </c>
      <c r="AA661" s="89" t="s">
        <v>20</v>
      </c>
      <c r="AB661" s="89" t="s">
        <v>21</v>
      </c>
      <c r="AC661" s="92">
        <v>4800</v>
      </c>
      <c r="AD661" s="103">
        <v>2261</v>
      </c>
      <c r="AE661" s="41"/>
      <c r="AF661" s="2">
        <v>29901.73</v>
      </c>
      <c r="AG661" s="61" t="s">
        <v>1213</v>
      </c>
      <c r="AH661" s="49" t="s">
        <v>1204</v>
      </c>
      <c r="AI661" s="62" t="s">
        <v>1215</v>
      </c>
    </row>
    <row r="662" spans="1:70" ht="72" x14ac:dyDescent="0.3">
      <c r="A662" s="80">
        <v>558</v>
      </c>
      <c r="B662" s="91">
        <v>1303</v>
      </c>
      <c r="C662" s="89" t="s">
        <v>17</v>
      </c>
      <c r="D662" s="89" t="s">
        <v>820</v>
      </c>
      <c r="E662" s="89" t="s">
        <v>1024</v>
      </c>
      <c r="F662" s="89">
        <v>32</v>
      </c>
      <c r="G662" s="89" t="s">
        <v>1025</v>
      </c>
      <c r="H662" s="90" t="s">
        <v>19</v>
      </c>
      <c r="I662" s="90" t="s">
        <v>19</v>
      </c>
      <c r="J662" s="91">
        <v>44569</v>
      </c>
      <c r="K662" s="89" t="s">
        <v>20</v>
      </c>
      <c r="L662" s="89" t="s">
        <v>21</v>
      </c>
      <c r="M662" s="92">
        <v>11448</v>
      </c>
      <c r="N662" s="92">
        <v>3121</v>
      </c>
      <c r="O662" s="90" t="s">
        <v>19</v>
      </c>
      <c r="P662" s="92">
        <v>40988.089999999997</v>
      </c>
      <c r="Q662" s="80">
        <v>580</v>
      </c>
      <c r="R662" s="91">
        <v>1303</v>
      </c>
      <c r="S662" s="89" t="s">
        <v>17</v>
      </c>
      <c r="T662" s="89" t="s">
        <v>820</v>
      </c>
      <c r="U662" s="89" t="s">
        <v>1024</v>
      </c>
      <c r="V662" s="89">
        <v>32</v>
      </c>
      <c r="W662" s="89" t="s">
        <v>1025</v>
      </c>
      <c r="X662" s="90" t="s">
        <v>19</v>
      </c>
      <c r="Y662" s="90" t="s">
        <v>19</v>
      </c>
      <c r="Z662" s="90">
        <v>44569</v>
      </c>
      <c r="AA662" s="89" t="s">
        <v>20</v>
      </c>
      <c r="AB662" s="89" t="s">
        <v>21</v>
      </c>
      <c r="AC662" s="92">
        <v>11448</v>
      </c>
      <c r="AD662" s="103">
        <v>3084</v>
      </c>
      <c r="AE662" s="41"/>
      <c r="AF662" s="2">
        <v>40785.9</v>
      </c>
      <c r="AG662" s="61" t="s">
        <v>1213</v>
      </c>
      <c r="AH662" s="49" t="s">
        <v>1204</v>
      </c>
      <c r="AI662" s="62" t="s">
        <v>1215</v>
      </c>
    </row>
    <row r="663" spans="1:70" ht="72" x14ac:dyDescent="0.3">
      <c r="A663" s="80">
        <v>559</v>
      </c>
      <c r="B663" s="91">
        <v>1304</v>
      </c>
      <c r="C663" s="89" t="s">
        <v>17</v>
      </c>
      <c r="D663" s="89" t="s">
        <v>820</v>
      </c>
      <c r="E663" s="89" t="s">
        <v>1026</v>
      </c>
      <c r="F663" s="89">
        <v>32</v>
      </c>
      <c r="G663" s="89" t="s">
        <v>1027</v>
      </c>
      <c r="H663" s="89">
        <v>3835</v>
      </c>
      <c r="I663" s="89">
        <v>108055</v>
      </c>
      <c r="J663" s="91">
        <v>65599</v>
      </c>
      <c r="K663" s="89" t="s">
        <v>20</v>
      </c>
      <c r="L663" s="89" t="s">
        <v>21</v>
      </c>
      <c r="M663" s="92">
        <v>5000</v>
      </c>
      <c r="N663" s="92">
        <v>3373</v>
      </c>
      <c r="O663" s="90" t="s">
        <v>19</v>
      </c>
      <c r="P663" s="92">
        <v>44297.61</v>
      </c>
      <c r="Q663" s="80">
        <v>581</v>
      </c>
      <c r="R663" s="91">
        <v>1304</v>
      </c>
      <c r="S663" s="89" t="s">
        <v>17</v>
      </c>
      <c r="T663" s="89" t="s">
        <v>820</v>
      </c>
      <c r="U663" s="89" t="s">
        <v>1026</v>
      </c>
      <c r="V663" s="89">
        <v>32</v>
      </c>
      <c r="W663" s="89" t="s">
        <v>1027</v>
      </c>
      <c r="X663" s="89">
        <v>108055</v>
      </c>
      <c r="Y663" s="89">
        <v>108055</v>
      </c>
      <c r="Z663" s="89" t="s">
        <v>37</v>
      </c>
      <c r="AA663" s="89" t="s">
        <v>20</v>
      </c>
      <c r="AB663" s="89" t="s">
        <v>21</v>
      </c>
      <c r="AC663" s="92">
        <v>5000</v>
      </c>
      <c r="AD663" s="103">
        <v>3408</v>
      </c>
      <c r="AE663" s="41"/>
      <c r="AF663" s="2">
        <v>45070.8</v>
      </c>
      <c r="AG663" s="61" t="s">
        <v>1213</v>
      </c>
      <c r="AH663" s="49" t="s">
        <v>1204</v>
      </c>
      <c r="AI663" s="62" t="s">
        <v>1215</v>
      </c>
    </row>
    <row r="664" spans="1:70" ht="72" x14ac:dyDescent="0.3">
      <c r="A664" s="80">
        <v>560</v>
      </c>
      <c r="B664" s="91">
        <v>1305</v>
      </c>
      <c r="C664" s="89" t="s">
        <v>17</v>
      </c>
      <c r="D664" s="89" t="s">
        <v>820</v>
      </c>
      <c r="E664" s="89" t="s">
        <v>1028</v>
      </c>
      <c r="F664" s="89">
        <v>32</v>
      </c>
      <c r="G664" s="89" t="s">
        <v>1027</v>
      </c>
      <c r="H664" s="89">
        <v>3793</v>
      </c>
      <c r="I664" s="89">
        <v>108553</v>
      </c>
      <c r="J664" s="91">
        <v>65599</v>
      </c>
      <c r="K664" s="89" t="s">
        <v>20</v>
      </c>
      <c r="L664" s="89" t="s">
        <v>21</v>
      </c>
      <c r="M664" s="92">
        <v>11006</v>
      </c>
      <c r="N664" s="92">
        <v>10094</v>
      </c>
      <c r="O664" s="90" t="s">
        <v>19</v>
      </c>
      <c r="P664" s="92">
        <v>132564.5</v>
      </c>
      <c r="Q664" s="80">
        <v>582</v>
      </c>
      <c r="R664" s="91">
        <v>1305</v>
      </c>
      <c r="S664" s="89" t="s">
        <v>17</v>
      </c>
      <c r="T664" s="89" t="s">
        <v>820</v>
      </c>
      <c r="U664" s="89" t="s">
        <v>1028</v>
      </c>
      <c r="V664" s="89">
        <v>32</v>
      </c>
      <c r="W664" s="89" t="s">
        <v>1027</v>
      </c>
      <c r="X664" s="89">
        <v>108553</v>
      </c>
      <c r="Y664" s="89">
        <v>108553</v>
      </c>
      <c r="Z664" s="89" t="s">
        <v>37</v>
      </c>
      <c r="AA664" s="89" t="s">
        <v>20</v>
      </c>
      <c r="AB664" s="89" t="s">
        <v>21</v>
      </c>
      <c r="AC664" s="92">
        <v>11006</v>
      </c>
      <c r="AD664" s="103">
        <v>10108</v>
      </c>
      <c r="AE664" s="41"/>
      <c r="AF664" s="2">
        <v>133678.29999999999</v>
      </c>
      <c r="AG664" s="61" t="s">
        <v>1213</v>
      </c>
      <c r="AH664" s="49" t="s">
        <v>1204</v>
      </c>
      <c r="AI664" s="62" t="s">
        <v>1215</v>
      </c>
    </row>
    <row r="665" spans="1:70" ht="72" x14ac:dyDescent="0.3">
      <c r="A665" s="80">
        <v>561</v>
      </c>
      <c r="B665" s="91">
        <v>1306</v>
      </c>
      <c r="C665" s="89" t="s">
        <v>17</v>
      </c>
      <c r="D665" s="89" t="s">
        <v>820</v>
      </c>
      <c r="E665" s="89" t="s">
        <v>1029</v>
      </c>
      <c r="F665" s="89">
        <v>32</v>
      </c>
      <c r="G665" s="89" t="s">
        <v>1027</v>
      </c>
      <c r="H665" s="89">
        <v>3307</v>
      </c>
      <c r="I665" s="89">
        <v>105999</v>
      </c>
      <c r="J665" s="91">
        <v>65624</v>
      </c>
      <c r="K665" s="89" t="s">
        <v>20</v>
      </c>
      <c r="L665" s="89" t="s">
        <v>21</v>
      </c>
      <c r="M665" s="92">
        <v>4400</v>
      </c>
      <c r="N665" s="92">
        <v>3879</v>
      </c>
      <c r="O665" s="90" t="s">
        <v>19</v>
      </c>
      <c r="P665" s="92">
        <v>50942.91</v>
      </c>
      <c r="Q665" s="80">
        <v>583</v>
      </c>
      <c r="R665" s="91">
        <v>1306</v>
      </c>
      <c r="S665" s="89" t="s">
        <v>17</v>
      </c>
      <c r="T665" s="89" t="s">
        <v>820</v>
      </c>
      <c r="U665" s="89" t="s">
        <v>1029</v>
      </c>
      <c r="V665" s="89">
        <v>32</v>
      </c>
      <c r="W665" s="89" t="s">
        <v>1027</v>
      </c>
      <c r="X665" s="89">
        <v>105999</v>
      </c>
      <c r="Y665" s="89">
        <v>105999</v>
      </c>
      <c r="Z665" s="89" t="s">
        <v>37</v>
      </c>
      <c r="AA665" s="89" t="s">
        <v>20</v>
      </c>
      <c r="AB665" s="89" t="s">
        <v>21</v>
      </c>
      <c r="AC665" s="92">
        <v>4400</v>
      </c>
      <c r="AD665" s="103">
        <v>3874</v>
      </c>
      <c r="AE665" s="41"/>
      <c r="AF665" s="2">
        <v>51233.65</v>
      </c>
      <c r="AG665" s="61" t="s">
        <v>1213</v>
      </c>
      <c r="AH665" s="49" t="s">
        <v>1204</v>
      </c>
      <c r="AI665" s="62" t="s">
        <v>1215</v>
      </c>
    </row>
    <row r="666" spans="1:70" ht="72" x14ac:dyDescent="0.3">
      <c r="A666" s="80">
        <v>562</v>
      </c>
      <c r="B666" s="91">
        <v>1307</v>
      </c>
      <c r="C666" s="89" t="s">
        <v>17</v>
      </c>
      <c r="D666" s="89" t="s">
        <v>820</v>
      </c>
      <c r="E666" s="89" t="s">
        <v>1030</v>
      </c>
      <c r="F666" s="89">
        <v>32</v>
      </c>
      <c r="G666" s="89" t="s">
        <v>1027</v>
      </c>
      <c r="H666" s="89">
        <v>3679</v>
      </c>
      <c r="I666" s="89">
        <v>108596</v>
      </c>
      <c r="J666" s="91">
        <v>70938</v>
      </c>
      <c r="K666" s="89" t="s">
        <v>20</v>
      </c>
      <c r="L666" s="89" t="s">
        <v>21</v>
      </c>
      <c r="M666" s="92">
        <v>5000</v>
      </c>
      <c r="N666" s="92">
        <v>3677</v>
      </c>
      <c r="O666" s="90" t="s">
        <v>19</v>
      </c>
      <c r="P666" s="92">
        <v>48290.04</v>
      </c>
      <c r="Q666" s="80">
        <v>584</v>
      </c>
      <c r="R666" s="91">
        <v>1307</v>
      </c>
      <c r="S666" s="89" t="s">
        <v>17</v>
      </c>
      <c r="T666" s="89" t="s">
        <v>820</v>
      </c>
      <c r="U666" s="89" t="s">
        <v>1030</v>
      </c>
      <c r="V666" s="89">
        <v>32</v>
      </c>
      <c r="W666" s="89" t="s">
        <v>1027</v>
      </c>
      <c r="X666" s="89">
        <v>108596</v>
      </c>
      <c r="Y666" s="89">
        <v>108596</v>
      </c>
      <c r="Z666" s="89" t="s">
        <v>37</v>
      </c>
      <c r="AA666" s="89" t="s">
        <v>20</v>
      </c>
      <c r="AB666" s="89" t="s">
        <v>21</v>
      </c>
      <c r="AC666" s="92">
        <v>5000</v>
      </c>
      <c r="AD666" s="103">
        <v>3659</v>
      </c>
      <c r="AE666" s="41"/>
      <c r="AF666" s="2">
        <v>48390.28</v>
      </c>
      <c r="AG666" s="61" t="s">
        <v>1213</v>
      </c>
      <c r="AH666" s="49" t="s">
        <v>1204</v>
      </c>
      <c r="AI666" s="62" t="s">
        <v>1215</v>
      </c>
    </row>
    <row r="667" spans="1:70" ht="72" x14ac:dyDescent="0.3">
      <c r="A667" s="80">
        <v>563</v>
      </c>
      <c r="B667" s="91">
        <v>1308</v>
      </c>
      <c r="C667" s="89" t="s">
        <v>17</v>
      </c>
      <c r="D667" s="89" t="s">
        <v>820</v>
      </c>
      <c r="E667" s="89" t="s">
        <v>1030</v>
      </c>
      <c r="F667" s="89">
        <v>32</v>
      </c>
      <c r="G667" s="89" t="s">
        <v>1027</v>
      </c>
      <c r="H667" s="89">
        <v>3671</v>
      </c>
      <c r="I667" s="89">
        <v>108474</v>
      </c>
      <c r="J667" s="91">
        <v>70708</v>
      </c>
      <c r="K667" s="89" t="s">
        <v>20</v>
      </c>
      <c r="L667" s="89" t="s">
        <v>21</v>
      </c>
      <c r="M667" s="92">
        <v>8215</v>
      </c>
      <c r="N667" s="92">
        <v>2353</v>
      </c>
      <c r="O667" s="90" t="s">
        <v>19</v>
      </c>
      <c r="P667" s="92">
        <v>30901.95</v>
      </c>
      <c r="Q667" s="80">
        <v>585</v>
      </c>
      <c r="R667" s="91">
        <v>1308</v>
      </c>
      <c r="S667" s="89" t="s">
        <v>17</v>
      </c>
      <c r="T667" s="89" t="s">
        <v>820</v>
      </c>
      <c r="U667" s="89" t="s">
        <v>1030</v>
      </c>
      <c r="V667" s="89">
        <v>32</v>
      </c>
      <c r="W667" s="89" t="s">
        <v>1027</v>
      </c>
      <c r="X667" s="89">
        <v>108474</v>
      </c>
      <c r="Y667" s="89">
        <v>108474</v>
      </c>
      <c r="Z667" s="89" t="s">
        <v>37</v>
      </c>
      <c r="AA667" s="89" t="s">
        <v>20</v>
      </c>
      <c r="AB667" s="89" t="s">
        <v>21</v>
      </c>
      <c r="AC667" s="92">
        <v>8215</v>
      </c>
      <c r="AD667" s="103">
        <v>2340</v>
      </c>
      <c r="AE667" s="41"/>
      <c r="AF667" s="2">
        <v>30946.5</v>
      </c>
      <c r="AG667" s="61" t="s">
        <v>1213</v>
      </c>
      <c r="AH667" s="49" t="s">
        <v>1204</v>
      </c>
      <c r="AI667" s="62" t="s">
        <v>1215</v>
      </c>
    </row>
    <row r="668" spans="1:70" ht="72" x14ac:dyDescent="0.3">
      <c r="A668" s="80">
        <v>564</v>
      </c>
      <c r="B668" s="91">
        <v>1309</v>
      </c>
      <c r="C668" s="89" t="s">
        <v>17</v>
      </c>
      <c r="D668" s="89" t="s">
        <v>820</v>
      </c>
      <c r="E668" s="89" t="s">
        <v>1031</v>
      </c>
      <c r="F668" s="90" t="s">
        <v>19</v>
      </c>
      <c r="G668" s="90" t="s">
        <v>19</v>
      </c>
      <c r="H668" s="89">
        <v>3692</v>
      </c>
      <c r="I668" s="89">
        <v>107429</v>
      </c>
      <c r="J668" s="91">
        <v>65617</v>
      </c>
      <c r="K668" s="89" t="s">
        <v>20</v>
      </c>
      <c r="L668" s="89" t="s">
        <v>21</v>
      </c>
      <c r="M668" s="92">
        <v>10000</v>
      </c>
      <c r="N668" s="92">
        <v>19</v>
      </c>
      <c r="O668" s="90" t="s">
        <v>19</v>
      </c>
      <c r="P668" s="92">
        <v>249.53</v>
      </c>
      <c r="Q668" s="80">
        <v>586</v>
      </c>
      <c r="R668" s="91">
        <v>1309</v>
      </c>
      <c r="S668" s="89" t="s">
        <v>17</v>
      </c>
      <c r="T668" s="89" t="s">
        <v>820</v>
      </c>
      <c r="U668" s="89" t="s">
        <v>1031</v>
      </c>
      <c r="V668" s="89">
        <v>32</v>
      </c>
      <c r="W668" s="89" t="s">
        <v>1027</v>
      </c>
      <c r="X668" s="89">
        <v>107429</v>
      </c>
      <c r="Y668" s="89">
        <v>107429</v>
      </c>
      <c r="Z668" s="89"/>
      <c r="AA668" s="89" t="s">
        <v>20</v>
      </c>
      <c r="AB668" s="89" t="s">
        <v>21</v>
      </c>
      <c r="AC668" s="92">
        <v>10000</v>
      </c>
      <c r="AD668" s="103">
        <v>8</v>
      </c>
      <c r="AE668" s="41"/>
      <c r="AF668" s="2">
        <v>105.8</v>
      </c>
      <c r="AG668" s="61" t="s">
        <v>1213</v>
      </c>
      <c r="AH668" s="49" t="s">
        <v>1204</v>
      </c>
      <c r="AI668" s="62" t="s">
        <v>1215</v>
      </c>
    </row>
    <row r="669" spans="1:70" ht="86.4" x14ac:dyDescent="0.3">
      <c r="A669" s="80">
        <v>565</v>
      </c>
      <c r="B669" s="77">
        <v>1379</v>
      </c>
      <c r="C669" s="64" t="s">
        <v>17</v>
      </c>
      <c r="D669" s="64" t="s">
        <v>1035</v>
      </c>
      <c r="E669" s="64" t="s">
        <v>1034</v>
      </c>
      <c r="F669" s="65" t="s">
        <v>19</v>
      </c>
      <c r="G669" s="65" t="s">
        <v>19</v>
      </c>
      <c r="H669" s="65">
        <v>86</v>
      </c>
      <c r="I669" s="64">
        <v>54634</v>
      </c>
      <c r="J669" s="81" t="s">
        <v>19</v>
      </c>
      <c r="K669" s="64" t="s">
        <v>20</v>
      </c>
      <c r="L669" s="64" t="s">
        <v>38</v>
      </c>
      <c r="M669" s="66">
        <v>4993</v>
      </c>
      <c r="N669" s="66">
        <v>519</v>
      </c>
      <c r="O669" s="65" t="s">
        <v>19</v>
      </c>
      <c r="P669" s="66">
        <v>32044.880000000001</v>
      </c>
      <c r="Q669" s="80">
        <v>587</v>
      </c>
      <c r="R669" s="77">
        <v>1379</v>
      </c>
      <c r="S669" s="64" t="s">
        <v>17</v>
      </c>
      <c r="T669" s="64" t="s">
        <v>1035</v>
      </c>
      <c r="U669" s="57" t="s">
        <v>1116</v>
      </c>
      <c r="V669" s="58" t="s">
        <v>19</v>
      </c>
      <c r="W669" s="57" t="s">
        <v>19</v>
      </c>
      <c r="X669" s="57">
        <v>54634</v>
      </c>
      <c r="Y669" s="57">
        <v>54634</v>
      </c>
      <c r="Z669" s="57" t="s">
        <v>37</v>
      </c>
      <c r="AA669" s="57" t="s">
        <v>20</v>
      </c>
      <c r="AB669" s="59" t="s">
        <v>21</v>
      </c>
      <c r="AC669" s="66">
        <v>4993</v>
      </c>
      <c r="AD669" s="43">
        <v>519</v>
      </c>
      <c r="AE669" s="41"/>
      <c r="AF669" s="2">
        <v>6863.78</v>
      </c>
      <c r="AG669" s="61" t="s">
        <v>1213</v>
      </c>
      <c r="AH669" s="49" t="s">
        <v>1197</v>
      </c>
      <c r="AI669" s="62" t="s">
        <v>1214</v>
      </c>
    </row>
    <row r="670" spans="1:70" ht="72" x14ac:dyDescent="0.3">
      <c r="A670" s="80">
        <v>566</v>
      </c>
      <c r="B670" s="77">
        <v>1383</v>
      </c>
      <c r="C670" s="64" t="s">
        <v>17</v>
      </c>
      <c r="D670" s="64" t="s">
        <v>1035</v>
      </c>
      <c r="E670" s="64" t="s">
        <v>1036</v>
      </c>
      <c r="F670" s="65">
        <v>20</v>
      </c>
      <c r="G670" s="65">
        <v>6</v>
      </c>
      <c r="H670" s="65">
        <v>352</v>
      </c>
      <c r="I670" s="65">
        <v>55451</v>
      </c>
      <c r="J670" s="77" t="s">
        <v>1037</v>
      </c>
      <c r="K670" s="64" t="s">
        <v>20</v>
      </c>
      <c r="L670" s="64" t="s">
        <v>21</v>
      </c>
      <c r="M670" s="74">
        <v>25500</v>
      </c>
      <c r="N670" s="66">
        <v>25445</v>
      </c>
      <c r="O670" s="65" t="s">
        <v>19</v>
      </c>
      <c r="P670" s="66">
        <v>334169.19</v>
      </c>
      <c r="Q670" s="80">
        <v>588</v>
      </c>
      <c r="R670" s="77">
        <v>1383</v>
      </c>
      <c r="S670" s="64" t="s">
        <v>17</v>
      </c>
      <c r="T670" s="64" t="s">
        <v>1035</v>
      </c>
      <c r="U670" s="64" t="s">
        <v>1087</v>
      </c>
      <c r="V670" s="65">
        <v>20</v>
      </c>
      <c r="W670" s="65">
        <v>6</v>
      </c>
      <c r="X670" s="65">
        <v>352</v>
      </c>
      <c r="Y670" s="65">
        <v>55451</v>
      </c>
      <c r="Z670" s="65"/>
      <c r="AA670" s="64" t="s">
        <v>20</v>
      </c>
      <c r="AB670" s="73" t="s">
        <v>38</v>
      </c>
      <c r="AC670" s="74">
        <v>25500</v>
      </c>
      <c r="AD670" s="66">
        <v>25445</v>
      </c>
      <c r="AE670" s="41"/>
      <c r="AF670" s="2">
        <v>1830322.46</v>
      </c>
      <c r="AG670" s="61" t="s">
        <v>1213</v>
      </c>
      <c r="AH670" s="49" t="s">
        <v>1197</v>
      </c>
      <c r="AI670" s="62" t="s">
        <v>1214</v>
      </c>
    </row>
    <row r="671" spans="1:70" ht="32.25" customHeight="1" x14ac:dyDescent="0.3">
      <c r="A671" s="337" t="s">
        <v>1038</v>
      </c>
      <c r="B671" s="337"/>
      <c r="C671" s="337"/>
      <c r="D671" s="337"/>
      <c r="E671" s="337"/>
      <c r="F671" s="337"/>
      <c r="G671" s="337"/>
      <c r="H671" s="337"/>
      <c r="I671" s="337"/>
      <c r="J671" s="337"/>
      <c r="K671" s="337"/>
      <c r="L671" s="337"/>
      <c r="M671" s="337"/>
      <c r="N671" s="43">
        <f>SUM(N7:N670)</f>
        <v>612176</v>
      </c>
      <c r="O671" s="41" t="s">
        <v>1370</v>
      </c>
      <c r="P671" s="43">
        <f>SUM(P7:P670)</f>
        <v>8549607.4600000046</v>
      </c>
      <c r="R671" s="338" t="s">
        <v>1038</v>
      </c>
      <c r="S671" s="339"/>
      <c r="T671" s="339"/>
      <c r="U671" s="339"/>
      <c r="V671" s="339"/>
      <c r="W671" s="339"/>
      <c r="X671" s="339"/>
      <c r="Y671" s="339"/>
      <c r="Z671" s="339"/>
      <c r="AA671" s="339"/>
      <c r="AB671" s="339"/>
      <c r="AC671" s="340"/>
      <c r="AD671" s="43">
        <f>SUM(AD7:AD670)</f>
        <v>608129</v>
      </c>
      <c r="AE671" s="41" t="s">
        <v>1370</v>
      </c>
      <c r="AF671" s="1">
        <f>SUM(AF7:AF670)</f>
        <v>19806853.339999996</v>
      </c>
    </row>
    <row r="673" spans="1:35" s="107" customFormat="1" ht="36.75" customHeight="1" x14ac:dyDescent="0.35">
      <c r="A673" s="332" t="s">
        <v>1371</v>
      </c>
      <c r="B673" s="332"/>
      <c r="C673" s="332"/>
      <c r="D673" s="332"/>
      <c r="E673" s="332"/>
      <c r="F673" s="332"/>
      <c r="G673" s="332"/>
      <c r="H673" s="332"/>
      <c r="I673" s="332"/>
      <c r="J673" s="332"/>
      <c r="K673" s="332"/>
      <c r="L673" s="332"/>
      <c r="M673" s="332"/>
      <c r="N673" s="332"/>
      <c r="O673" s="332"/>
      <c r="P673" s="332"/>
      <c r="Q673" s="332"/>
      <c r="R673" s="332"/>
      <c r="S673" s="332"/>
      <c r="T673" s="332"/>
      <c r="U673" s="332"/>
      <c r="V673" s="332"/>
      <c r="W673" s="332"/>
      <c r="X673" s="332"/>
      <c r="Y673" s="332"/>
      <c r="Z673" s="332"/>
      <c r="AA673" s="332"/>
      <c r="AB673" s="332"/>
      <c r="AC673" s="332"/>
      <c r="AD673" s="332"/>
      <c r="AE673" s="332"/>
      <c r="AF673" s="332"/>
      <c r="AG673" s="332"/>
      <c r="AH673" s="332"/>
      <c r="AI673" s="332"/>
    </row>
    <row r="674" spans="1:35" s="107" customFormat="1" ht="15.75" customHeight="1" x14ac:dyDescent="0.35">
      <c r="A674" s="127"/>
      <c r="B674" s="108"/>
      <c r="C674" s="109"/>
      <c r="G674" s="27"/>
      <c r="H674" s="27"/>
      <c r="I674" s="27"/>
      <c r="J674" s="110"/>
      <c r="M674" s="30"/>
      <c r="N674" s="111"/>
      <c r="O674" s="112"/>
      <c r="P674" s="113"/>
      <c r="Q674" s="128"/>
      <c r="AC674" s="35"/>
      <c r="AD674" s="111"/>
    </row>
    <row r="675" spans="1:35" s="107" customFormat="1" ht="21.75" customHeight="1" x14ac:dyDescent="0.35">
      <c r="A675" s="127"/>
      <c r="B675" s="108"/>
      <c r="C675" s="109"/>
      <c r="G675" s="27"/>
      <c r="H675" s="27"/>
      <c r="I675" s="27"/>
      <c r="J675" s="110"/>
      <c r="M675" s="115"/>
      <c r="N675" s="116"/>
      <c r="O675" s="112"/>
      <c r="P675" s="331" t="s">
        <v>1223</v>
      </c>
      <c r="Q675" s="331"/>
      <c r="R675" s="331"/>
      <c r="S675" s="331"/>
      <c r="T675" s="331"/>
      <c r="V675" s="332" t="s">
        <v>1224</v>
      </c>
      <c r="W675" s="332"/>
      <c r="X675" s="117"/>
      <c r="AC675" s="116"/>
      <c r="AD675" s="111"/>
    </row>
    <row r="676" spans="1:35" s="107" customFormat="1" ht="26.25" customHeight="1" x14ac:dyDescent="0.35">
      <c r="A676" s="127"/>
      <c r="B676" s="108"/>
      <c r="C676" s="109"/>
      <c r="G676" s="27"/>
      <c r="H676" s="27"/>
      <c r="I676" s="118" t="s">
        <v>1227</v>
      </c>
      <c r="J676" s="110"/>
      <c r="M676" s="115"/>
      <c r="N676" s="116"/>
      <c r="O676" s="112"/>
      <c r="P676" s="333" t="s">
        <v>1225</v>
      </c>
      <c r="Q676" s="333"/>
      <c r="R676" s="333"/>
      <c r="S676" s="333"/>
      <c r="T676" s="333"/>
      <c r="V676" s="30"/>
      <c r="W676" s="115"/>
      <c r="X676" s="115"/>
      <c r="AC676" s="116"/>
      <c r="AD676" s="111"/>
    </row>
    <row r="677" spans="1:35" s="107" customFormat="1" ht="15.75" customHeight="1" x14ac:dyDescent="0.35">
      <c r="A677" s="127"/>
      <c r="B677" s="108"/>
      <c r="C677" s="109"/>
      <c r="D677" s="119"/>
      <c r="E677" s="114"/>
      <c r="F677" s="27"/>
      <c r="G677" s="27"/>
      <c r="H677" s="27"/>
      <c r="I677" s="27"/>
      <c r="J677" s="110"/>
      <c r="M677" s="115"/>
      <c r="N677" s="116"/>
      <c r="O677" s="112"/>
      <c r="P677" s="331" t="s">
        <v>1226</v>
      </c>
      <c r="Q677" s="331"/>
      <c r="R677" s="331"/>
      <c r="S677" s="331"/>
      <c r="T677" s="331"/>
      <c r="V677" s="332" t="s">
        <v>1228</v>
      </c>
      <c r="W677" s="332"/>
      <c r="X677" s="117"/>
      <c r="AC677" s="116"/>
      <c r="AD677" s="111"/>
    </row>
    <row r="678" spans="1:35" s="107" customFormat="1" x14ac:dyDescent="0.35">
      <c r="A678" s="127"/>
      <c r="B678" s="108"/>
      <c r="C678" s="109"/>
      <c r="D678" s="119"/>
      <c r="E678" s="109"/>
      <c r="F678" s="120"/>
      <c r="G678" s="112"/>
      <c r="H678" s="121"/>
      <c r="I678" s="30"/>
      <c r="J678" s="110"/>
      <c r="M678" s="115"/>
      <c r="N678" s="116"/>
      <c r="O678" s="112"/>
      <c r="P678" s="122"/>
      <c r="Q678" s="128"/>
      <c r="V678" s="30"/>
      <c r="W678" s="115"/>
      <c r="X678" s="115"/>
      <c r="AC678" s="116"/>
      <c r="AD678" s="111"/>
    </row>
    <row r="679" spans="1:35" s="107" customFormat="1" ht="36.75" customHeight="1" x14ac:dyDescent="0.35">
      <c r="A679" s="127"/>
      <c r="B679" s="108"/>
      <c r="C679" s="109"/>
      <c r="D679" s="119"/>
      <c r="E679" s="109"/>
      <c r="F679" s="120"/>
      <c r="G679" s="112"/>
      <c r="H679" s="121"/>
      <c r="I679" s="30"/>
      <c r="J679" s="110"/>
      <c r="M679" s="115"/>
      <c r="N679" s="116"/>
      <c r="O679" s="112"/>
      <c r="P679" s="122"/>
      <c r="Q679" s="128"/>
      <c r="V679" s="30"/>
      <c r="W679" s="115"/>
      <c r="X679" s="115"/>
      <c r="AC679" s="116"/>
      <c r="AD679" s="111"/>
    </row>
    <row r="680" spans="1:35" x14ac:dyDescent="0.3">
      <c r="V680" s="30"/>
      <c r="W680" s="115"/>
      <c r="X680" s="115"/>
    </row>
  </sheetData>
  <autoFilter ref="A5:BR671"/>
  <mergeCells count="2369">
    <mergeCell ref="Z13:Z14"/>
    <mergeCell ref="AC13:AC14"/>
    <mergeCell ref="AH1:AI1"/>
    <mergeCell ref="A3:AI3"/>
    <mergeCell ref="A4:P4"/>
    <mergeCell ref="R4:AI4"/>
    <mergeCell ref="A13:A16"/>
    <mergeCell ref="B13:B16"/>
    <mergeCell ref="C13:C16"/>
    <mergeCell ref="D13:D16"/>
    <mergeCell ref="E13:E16"/>
    <mergeCell ref="F13:F16"/>
    <mergeCell ref="AH13:AH16"/>
    <mergeCell ref="AI13:AI16"/>
    <mergeCell ref="K14:K16"/>
    <mergeCell ref="L14:L16"/>
    <mergeCell ref="M14:M16"/>
    <mergeCell ref="N14:N16"/>
    <mergeCell ref="O14:O16"/>
    <mergeCell ref="P14:P16"/>
    <mergeCell ref="S13:S14"/>
    <mergeCell ref="T13:T14"/>
    <mergeCell ref="V13:V14"/>
    <mergeCell ref="W13:W14"/>
    <mergeCell ref="X13:X14"/>
    <mergeCell ref="Y13:Y14"/>
    <mergeCell ref="G13:G16"/>
    <mergeCell ref="H13:H16"/>
    <mergeCell ref="I13:I16"/>
    <mergeCell ref="J13:J16"/>
    <mergeCell ref="Q13:Q14"/>
    <mergeCell ref="R13:R14"/>
    <mergeCell ref="J17:J18"/>
    <mergeCell ref="Q17:Q18"/>
    <mergeCell ref="R17:R18"/>
    <mergeCell ref="S17:S18"/>
    <mergeCell ref="O19:O20"/>
    <mergeCell ref="P19:P20"/>
    <mergeCell ref="Y15:Y16"/>
    <mergeCell ref="Z15:Z16"/>
    <mergeCell ref="AC15:AC16"/>
    <mergeCell ref="A17:A18"/>
    <mergeCell ref="B17:B18"/>
    <mergeCell ref="C17:C18"/>
    <mergeCell ref="D17:D18"/>
    <mergeCell ref="E17:E18"/>
    <mergeCell ref="F17:F18"/>
    <mergeCell ref="G17:G18"/>
    <mergeCell ref="S15:S16"/>
    <mergeCell ref="T15:T16"/>
    <mergeCell ref="U15:U16"/>
    <mergeCell ref="V15:V16"/>
    <mergeCell ref="W15:W16"/>
    <mergeCell ref="X15:X16"/>
    <mergeCell ref="Q15:Q16"/>
    <mergeCell ref="R15:R16"/>
    <mergeCell ref="C21:C22"/>
    <mergeCell ref="D21:D22"/>
    <mergeCell ref="E21:E22"/>
    <mergeCell ref="F21:F22"/>
    <mergeCell ref="G21:G22"/>
    <mergeCell ref="H21:H22"/>
    <mergeCell ref="I19:I20"/>
    <mergeCell ref="J19:J20"/>
    <mergeCell ref="K19:K20"/>
    <mergeCell ref="L19:L20"/>
    <mergeCell ref="M19:M20"/>
    <mergeCell ref="N19:N20"/>
    <mergeCell ref="AH17:AH18"/>
    <mergeCell ref="O27:O29"/>
    <mergeCell ref="P27:P29"/>
    <mergeCell ref="AI17:AI18"/>
    <mergeCell ref="A19:A20"/>
    <mergeCell ref="B19:B20"/>
    <mergeCell ref="C19:C20"/>
    <mergeCell ref="D19:D20"/>
    <mergeCell ref="E19:E20"/>
    <mergeCell ref="F19:F20"/>
    <mergeCell ref="G19:G20"/>
    <mergeCell ref="H19:H20"/>
    <mergeCell ref="T17:T18"/>
    <mergeCell ref="V17:V18"/>
    <mergeCell ref="W17:W18"/>
    <mergeCell ref="X17:X18"/>
    <mergeCell ref="Y17:Y18"/>
    <mergeCell ref="Z17:Z18"/>
    <mergeCell ref="H17:H18"/>
    <mergeCell ref="I17:I18"/>
    <mergeCell ref="A45:A46"/>
    <mergeCell ref="B45:B46"/>
    <mergeCell ref="C45:C46"/>
    <mergeCell ref="D45:D46"/>
    <mergeCell ref="E45:E46"/>
    <mergeCell ref="F45:F46"/>
    <mergeCell ref="G45:G46"/>
    <mergeCell ref="H45:H46"/>
    <mergeCell ref="I27:I29"/>
    <mergeCell ref="J27:J29"/>
    <mergeCell ref="K27:K29"/>
    <mergeCell ref="L27:L29"/>
    <mergeCell ref="M27:M29"/>
    <mergeCell ref="N27:N29"/>
    <mergeCell ref="O21:O22"/>
    <mergeCell ref="P21:P22"/>
    <mergeCell ref="A27:A29"/>
    <mergeCell ref="B27:B29"/>
    <mergeCell ref="C27:C29"/>
    <mergeCell ref="D27:D29"/>
    <mergeCell ref="E27:E29"/>
    <mergeCell ref="F27:F29"/>
    <mergeCell ref="G27:G29"/>
    <mergeCell ref="H27:H29"/>
    <mergeCell ref="I21:I22"/>
    <mergeCell ref="J21:J22"/>
    <mergeCell ref="K21:K22"/>
    <mergeCell ref="L21:L22"/>
    <mergeCell ref="M21:M22"/>
    <mergeCell ref="N21:N22"/>
    <mergeCell ref="A21:A22"/>
    <mergeCell ref="B21:B22"/>
    <mergeCell ref="O68:O71"/>
    <mergeCell ref="P68:P71"/>
    <mergeCell ref="A92:A93"/>
    <mergeCell ref="B92:B93"/>
    <mergeCell ref="C92:C93"/>
    <mergeCell ref="D92:D93"/>
    <mergeCell ref="E92:E93"/>
    <mergeCell ref="F92:F93"/>
    <mergeCell ref="G92:G93"/>
    <mergeCell ref="H92:H93"/>
    <mergeCell ref="I68:I71"/>
    <mergeCell ref="J68:J71"/>
    <mergeCell ref="K68:K71"/>
    <mergeCell ref="L68:L71"/>
    <mergeCell ref="M68:M71"/>
    <mergeCell ref="N68:N71"/>
    <mergeCell ref="O45:O46"/>
    <mergeCell ref="P45:P46"/>
    <mergeCell ref="A68:A71"/>
    <mergeCell ref="B68:B71"/>
    <mergeCell ref="C68:C71"/>
    <mergeCell ref="D68:D71"/>
    <mergeCell ref="E68:E71"/>
    <mergeCell ref="F68:F71"/>
    <mergeCell ref="G68:G71"/>
    <mergeCell ref="H68:H71"/>
    <mergeCell ref="I45:I46"/>
    <mergeCell ref="J45:J46"/>
    <mergeCell ref="K45:K46"/>
    <mergeCell ref="L45:L46"/>
    <mergeCell ref="M45:M46"/>
    <mergeCell ref="N45:N46"/>
    <mergeCell ref="AA92:AA93"/>
    <mergeCell ref="AC92:AC93"/>
    <mergeCell ref="A94:A95"/>
    <mergeCell ref="B94:B95"/>
    <mergeCell ref="C94:C95"/>
    <mergeCell ref="D94:D95"/>
    <mergeCell ref="E94:E95"/>
    <mergeCell ref="F94:F95"/>
    <mergeCell ref="G94:G95"/>
    <mergeCell ref="H94:H95"/>
    <mergeCell ref="U92:U93"/>
    <mergeCell ref="V92:V93"/>
    <mergeCell ref="W92:W93"/>
    <mergeCell ref="X92:X93"/>
    <mergeCell ref="Y92:Y93"/>
    <mergeCell ref="Z92:Z93"/>
    <mergeCell ref="O92:O93"/>
    <mergeCell ref="P92:P93"/>
    <mergeCell ref="Q92:Q93"/>
    <mergeCell ref="R92:R93"/>
    <mergeCell ref="S92:S93"/>
    <mergeCell ref="T92:T93"/>
    <mergeCell ref="I92:I93"/>
    <mergeCell ref="J92:J93"/>
    <mergeCell ref="K92:K93"/>
    <mergeCell ref="L92:L93"/>
    <mergeCell ref="M92:M93"/>
    <mergeCell ref="N92:N93"/>
    <mergeCell ref="AA94:AA95"/>
    <mergeCell ref="AC94:AC95"/>
    <mergeCell ref="AE94:AE95"/>
    <mergeCell ref="AH94:AH95"/>
    <mergeCell ref="AI94:AI95"/>
    <mergeCell ref="A96:A97"/>
    <mergeCell ref="B96:B97"/>
    <mergeCell ref="C96:C97"/>
    <mergeCell ref="D96:D97"/>
    <mergeCell ref="E96:E97"/>
    <mergeCell ref="U94:U95"/>
    <mergeCell ref="V94:V95"/>
    <mergeCell ref="W94:W95"/>
    <mergeCell ref="X94:X95"/>
    <mergeCell ref="Y94:Y95"/>
    <mergeCell ref="Z94:Z95"/>
    <mergeCell ref="O94:O95"/>
    <mergeCell ref="P94:P95"/>
    <mergeCell ref="Q94:Q95"/>
    <mergeCell ref="R94:R95"/>
    <mergeCell ref="S94:S95"/>
    <mergeCell ref="T94:T95"/>
    <mergeCell ref="I94:I95"/>
    <mergeCell ref="J94:J95"/>
    <mergeCell ref="K94:K95"/>
    <mergeCell ref="L94:L95"/>
    <mergeCell ref="M94:M95"/>
    <mergeCell ref="N94:N95"/>
    <mergeCell ref="X96:X97"/>
    <mergeCell ref="Y96:Y97"/>
    <mergeCell ref="Z96:Z97"/>
    <mergeCell ref="AA96:AA97"/>
    <mergeCell ref="AC96:AC97"/>
    <mergeCell ref="E102:E103"/>
    <mergeCell ref="R96:R97"/>
    <mergeCell ref="S96:S97"/>
    <mergeCell ref="T96:T97"/>
    <mergeCell ref="U96:U97"/>
    <mergeCell ref="V96:V97"/>
    <mergeCell ref="W96:W97"/>
    <mergeCell ref="L96:L97"/>
    <mergeCell ref="M96:M97"/>
    <mergeCell ref="N96:N97"/>
    <mergeCell ref="O96:O97"/>
    <mergeCell ref="P96:P97"/>
    <mergeCell ref="Q96:Q97"/>
    <mergeCell ref="F96:F97"/>
    <mergeCell ref="G96:G97"/>
    <mergeCell ref="H96:H97"/>
    <mergeCell ref="I96:I97"/>
    <mergeCell ref="J96:J97"/>
    <mergeCell ref="K96:K97"/>
    <mergeCell ref="X102:X103"/>
    <mergeCell ref="Y102:Y103"/>
    <mergeCell ref="Z102:Z103"/>
    <mergeCell ref="AA102:AA103"/>
    <mergeCell ref="AC102:AC103"/>
    <mergeCell ref="A104:A105"/>
    <mergeCell ref="B104:B105"/>
    <mergeCell ref="C104:C105"/>
    <mergeCell ref="D104:D105"/>
    <mergeCell ref="E104:E105"/>
    <mergeCell ref="R102:R103"/>
    <mergeCell ref="S102:S103"/>
    <mergeCell ref="T102:T103"/>
    <mergeCell ref="U102:U103"/>
    <mergeCell ref="V102:V103"/>
    <mergeCell ref="W102:W103"/>
    <mergeCell ref="L102:L103"/>
    <mergeCell ref="M102:M103"/>
    <mergeCell ref="N102:N103"/>
    <mergeCell ref="O102:O103"/>
    <mergeCell ref="P102:P103"/>
    <mergeCell ref="Q102:Q103"/>
    <mergeCell ref="F102:F103"/>
    <mergeCell ref="G102:G103"/>
    <mergeCell ref="H102:H103"/>
    <mergeCell ref="I102:I103"/>
    <mergeCell ref="J102:J103"/>
    <mergeCell ref="K102:K103"/>
    <mergeCell ref="A102:A103"/>
    <mergeCell ref="B102:B103"/>
    <mergeCell ref="C102:C103"/>
    <mergeCell ref="D102:D103"/>
    <mergeCell ref="J106:J107"/>
    <mergeCell ref="K106:K107"/>
    <mergeCell ref="X104:X105"/>
    <mergeCell ref="Y104:Y105"/>
    <mergeCell ref="Z104:Z105"/>
    <mergeCell ref="AA104:AA105"/>
    <mergeCell ref="AC104:AC105"/>
    <mergeCell ref="A106:A107"/>
    <mergeCell ref="B106:B107"/>
    <mergeCell ref="C106:C107"/>
    <mergeCell ref="D106:D107"/>
    <mergeCell ref="E106:E107"/>
    <mergeCell ref="R104:R105"/>
    <mergeCell ref="S104:S105"/>
    <mergeCell ref="T104:T105"/>
    <mergeCell ref="U104:U105"/>
    <mergeCell ref="V104:V105"/>
    <mergeCell ref="W104:W105"/>
    <mergeCell ref="L104:L105"/>
    <mergeCell ref="M104:M105"/>
    <mergeCell ref="N104:N105"/>
    <mergeCell ref="O104:O105"/>
    <mergeCell ref="P104:P105"/>
    <mergeCell ref="Q104:Q105"/>
    <mergeCell ref="F104:F105"/>
    <mergeCell ref="G104:G105"/>
    <mergeCell ref="H104:H105"/>
    <mergeCell ref="I104:I105"/>
    <mergeCell ref="J104:J105"/>
    <mergeCell ref="K104:K105"/>
    <mergeCell ref="AH106:AH107"/>
    <mergeCell ref="AI106:AI107"/>
    <mergeCell ref="A108:A109"/>
    <mergeCell ref="B108:B109"/>
    <mergeCell ref="C108:C109"/>
    <mergeCell ref="D108:D109"/>
    <mergeCell ref="E108:E109"/>
    <mergeCell ref="F108:F109"/>
    <mergeCell ref="G108:G109"/>
    <mergeCell ref="H108:H109"/>
    <mergeCell ref="X106:X107"/>
    <mergeCell ref="Y106:Y107"/>
    <mergeCell ref="Z106:Z107"/>
    <mergeCell ref="AA106:AA107"/>
    <mergeCell ref="AC106:AC107"/>
    <mergeCell ref="AE106:AE107"/>
    <mergeCell ref="R106:R107"/>
    <mergeCell ref="S106:S107"/>
    <mergeCell ref="T106:T107"/>
    <mergeCell ref="U106:U107"/>
    <mergeCell ref="V106:V107"/>
    <mergeCell ref="W106:W107"/>
    <mergeCell ref="L106:L107"/>
    <mergeCell ref="M106:M107"/>
    <mergeCell ref="N106:N107"/>
    <mergeCell ref="O106:O107"/>
    <mergeCell ref="P106:P107"/>
    <mergeCell ref="Q106:Q107"/>
    <mergeCell ref="F106:F107"/>
    <mergeCell ref="G106:G107"/>
    <mergeCell ref="H106:H107"/>
    <mergeCell ref="I106:I107"/>
    <mergeCell ref="K110:K111"/>
    <mergeCell ref="L110:L111"/>
    <mergeCell ref="AC108:AC109"/>
    <mergeCell ref="AE108:AE109"/>
    <mergeCell ref="AH108:AH109"/>
    <mergeCell ref="AI108:AI109"/>
    <mergeCell ref="A110:A111"/>
    <mergeCell ref="B110:B111"/>
    <mergeCell ref="C110:C111"/>
    <mergeCell ref="D110:D111"/>
    <mergeCell ref="E110:E111"/>
    <mergeCell ref="F110:F111"/>
    <mergeCell ref="U108:U109"/>
    <mergeCell ref="V108:V109"/>
    <mergeCell ref="W108:W109"/>
    <mergeCell ref="X108:X109"/>
    <mergeCell ref="Y108:Y109"/>
    <mergeCell ref="Z108:Z109"/>
    <mergeCell ref="O108:O109"/>
    <mergeCell ref="P108:P109"/>
    <mergeCell ref="Q108:Q109"/>
    <mergeCell ref="R108:R109"/>
    <mergeCell ref="S108:S109"/>
    <mergeCell ref="T108:T109"/>
    <mergeCell ref="I108:I109"/>
    <mergeCell ref="J108:J109"/>
    <mergeCell ref="K108:K109"/>
    <mergeCell ref="L108:L109"/>
    <mergeCell ref="M108:M109"/>
    <mergeCell ref="N108:N109"/>
    <mergeCell ref="AI110:AI111"/>
    <mergeCell ref="A112:A113"/>
    <mergeCell ref="B112:B113"/>
    <mergeCell ref="C112:C113"/>
    <mergeCell ref="D112:D113"/>
    <mergeCell ref="E112:E113"/>
    <mergeCell ref="F112:F113"/>
    <mergeCell ref="G112:G113"/>
    <mergeCell ref="H112:H113"/>
    <mergeCell ref="I112:I113"/>
    <mergeCell ref="Y110:Y111"/>
    <mergeCell ref="Z110:Z111"/>
    <mergeCell ref="AA110:AA111"/>
    <mergeCell ref="AC110:AC111"/>
    <mergeCell ref="AE110:AE111"/>
    <mergeCell ref="AH110:AH111"/>
    <mergeCell ref="S110:S111"/>
    <mergeCell ref="T110:T111"/>
    <mergeCell ref="U110:U111"/>
    <mergeCell ref="V110:V111"/>
    <mergeCell ref="W110:W111"/>
    <mergeCell ref="X110:X111"/>
    <mergeCell ref="M110:M111"/>
    <mergeCell ref="N110:N111"/>
    <mergeCell ref="O110:O111"/>
    <mergeCell ref="P110:P111"/>
    <mergeCell ref="Q110:Q111"/>
    <mergeCell ref="R110:R111"/>
    <mergeCell ref="G110:G111"/>
    <mergeCell ref="H110:H111"/>
    <mergeCell ref="I110:I111"/>
    <mergeCell ref="J110:J111"/>
    <mergeCell ref="AC112:AC113"/>
    <mergeCell ref="D116:D117"/>
    <mergeCell ref="E116:E117"/>
    <mergeCell ref="F116:F117"/>
    <mergeCell ref="G116:G117"/>
    <mergeCell ref="H116:H117"/>
    <mergeCell ref="I116:I117"/>
    <mergeCell ref="V112:V113"/>
    <mergeCell ref="W112:W113"/>
    <mergeCell ref="X112:X113"/>
    <mergeCell ref="Y112:Y113"/>
    <mergeCell ref="Z112:Z113"/>
    <mergeCell ref="AA112:AA113"/>
    <mergeCell ref="P112:P113"/>
    <mergeCell ref="Q112:Q113"/>
    <mergeCell ref="R112:R113"/>
    <mergeCell ref="S112:S113"/>
    <mergeCell ref="T112:T113"/>
    <mergeCell ref="U112:U113"/>
    <mergeCell ref="J112:J113"/>
    <mergeCell ref="K112:K113"/>
    <mergeCell ref="L112:L113"/>
    <mergeCell ref="M112:M113"/>
    <mergeCell ref="N112:N113"/>
    <mergeCell ref="O112:O113"/>
    <mergeCell ref="AC116:AC117"/>
    <mergeCell ref="A118:A119"/>
    <mergeCell ref="B118:B119"/>
    <mergeCell ref="C118:C119"/>
    <mergeCell ref="D118:D119"/>
    <mergeCell ref="E118:E119"/>
    <mergeCell ref="F118:F119"/>
    <mergeCell ref="G118:G119"/>
    <mergeCell ref="H118:H119"/>
    <mergeCell ref="I118:I119"/>
    <mergeCell ref="V116:V117"/>
    <mergeCell ref="W116:W117"/>
    <mergeCell ref="X116:X117"/>
    <mergeCell ref="Y116:Y117"/>
    <mergeCell ref="Z116:Z117"/>
    <mergeCell ref="AA116:AA117"/>
    <mergeCell ref="P116:P117"/>
    <mergeCell ref="Q116:Q117"/>
    <mergeCell ref="R116:R117"/>
    <mergeCell ref="S116:S117"/>
    <mergeCell ref="T116:T117"/>
    <mergeCell ref="U116:U117"/>
    <mergeCell ref="J116:J117"/>
    <mergeCell ref="K116:K117"/>
    <mergeCell ref="L116:L117"/>
    <mergeCell ref="M116:M117"/>
    <mergeCell ref="N116:N117"/>
    <mergeCell ref="O116:O117"/>
    <mergeCell ref="AC118:AC119"/>
    <mergeCell ref="A116:A117"/>
    <mergeCell ref="B116:B117"/>
    <mergeCell ref="C116:C117"/>
    <mergeCell ref="AE118:AE119"/>
    <mergeCell ref="AH118:AH119"/>
    <mergeCell ref="AI118:AI119"/>
    <mergeCell ref="A130:A131"/>
    <mergeCell ref="B130:B131"/>
    <mergeCell ref="C130:C131"/>
    <mergeCell ref="D130:D131"/>
    <mergeCell ref="E130:E131"/>
    <mergeCell ref="F130:F131"/>
    <mergeCell ref="V118:V119"/>
    <mergeCell ref="W118:W119"/>
    <mergeCell ref="X118:X119"/>
    <mergeCell ref="Y118:Y119"/>
    <mergeCell ref="Z118:Z119"/>
    <mergeCell ref="AA118:AA119"/>
    <mergeCell ref="P118:P119"/>
    <mergeCell ref="Q118:Q119"/>
    <mergeCell ref="R118:R119"/>
    <mergeCell ref="S118:S119"/>
    <mergeCell ref="T118:T119"/>
    <mergeCell ref="U118:U119"/>
    <mergeCell ref="J118:J119"/>
    <mergeCell ref="K118:K119"/>
    <mergeCell ref="L118:L119"/>
    <mergeCell ref="M118:M119"/>
    <mergeCell ref="N118:N119"/>
    <mergeCell ref="O118:O119"/>
    <mergeCell ref="Y130:Y131"/>
    <mergeCell ref="Z130:Z131"/>
    <mergeCell ref="AA130:AA131"/>
    <mergeCell ref="AC130:AC131"/>
    <mergeCell ref="C132:C133"/>
    <mergeCell ref="D132:D133"/>
    <mergeCell ref="E132:E133"/>
    <mergeCell ref="F132:F133"/>
    <mergeCell ref="S130:S131"/>
    <mergeCell ref="T130:T131"/>
    <mergeCell ref="U130:U131"/>
    <mergeCell ref="V130:V131"/>
    <mergeCell ref="W130:W131"/>
    <mergeCell ref="X130:X131"/>
    <mergeCell ref="M130:M131"/>
    <mergeCell ref="N130:N131"/>
    <mergeCell ref="O130:O131"/>
    <mergeCell ref="P130:P131"/>
    <mergeCell ref="Q130:Q131"/>
    <mergeCell ref="R130:R131"/>
    <mergeCell ref="G130:G131"/>
    <mergeCell ref="H130:H131"/>
    <mergeCell ref="I130:I131"/>
    <mergeCell ref="J130:J131"/>
    <mergeCell ref="K130:K131"/>
    <mergeCell ref="L130:L131"/>
    <mergeCell ref="K137:K138"/>
    <mergeCell ref="L137:L138"/>
    <mergeCell ref="Y132:Y133"/>
    <mergeCell ref="Z132:Z133"/>
    <mergeCell ref="AA132:AA133"/>
    <mergeCell ref="AC132:AC133"/>
    <mergeCell ref="A137:A138"/>
    <mergeCell ref="B137:B138"/>
    <mergeCell ref="C137:C138"/>
    <mergeCell ref="D137:D138"/>
    <mergeCell ref="E137:E138"/>
    <mergeCell ref="F137:F138"/>
    <mergeCell ref="S132:S133"/>
    <mergeCell ref="T132:T133"/>
    <mergeCell ref="U132:U133"/>
    <mergeCell ref="V132:V133"/>
    <mergeCell ref="W132:W133"/>
    <mergeCell ref="X132:X133"/>
    <mergeCell ref="M132:M133"/>
    <mergeCell ref="N132:N133"/>
    <mergeCell ref="O132:O133"/>
    <mergeCell ref="P132:P133"/>
    <mergeCell ref="Q132:Q133"/>
    <mergeCell ref="R132:R133"/>
    <mergeCell ref="G132:G133"/>
    <mergeCell ref="H132:H133"/>
    <mergeCell ref="I132:I133"/>
    <mergeCell ref="J132:J133"/>
    <mergeCell ref="K132:K133"/>
    <mergeCell ref="L132:L133"/>
    <mergeCell ref="A132:A133"/>
    <mergeCell ref="B132:B133"/>
    <mergeCell ref="AI137:AI138"/>
    <mergeCell ref="A139:A140"/>
    <mergeCell ref="B139:B140"/>
    <mergeCell ref="C139:C140"/>
    <mergeCell ref="D139:D140"/>
    <mergeCell ref="E139:E140"/>
    <mergeCell ref="F139:F140"/>
    <mergeCell ref="G139:G140"/>
    <mergeCell ref="H139:H140"/>
    <mergeCell ref="I139:I140"/>
    <mergeCell ref="Y137:Y138"/>
    <mergeCell ref="Z137:Z138"/>
    <mergeCell ref="AA137:AA138"/>
    <mergeCell ref="AC137:AC138"/>
    <mergeCell ref="AE137:AE138"/>
    <mergeCell ref="AH137:AH138"/>
    <mergeCell ref="S137:S138"/>
    <mergeCell ref="T137:T138"/>
    <mergeCell ref="U137:U138"/>
    <mergeCell ref="V137:V138"/>
    <mergeCell ref="W137:W138"/>
    <mergeCell ref="X137:X138"/>
    <mergeCell ref="M137:M138"/>
    <mergeCell ref="N137:N138"/>
    <mergeCell ref="O137:O138"/>
    <mergeCell ref="P137:P138"/>
    <mergeCell ref="Q137:Q138"/>
    <mergeCell ref="R137:R138"/>
    <mergeCell ref="G137:G138"/>
    <mergeCell ref="H137:H138"/>
    <mergeCell ref="I137:I138"/>
    <mergeCell ref="J137:J138"/>
    <mergeCell ref="AC139:AC140"/>
    <mergeCell ref="AH139:AH140"/>
    <mergeCell ref="AI139:AI140"/>
    <mergeCell ref="A141:A142"/>
    <mergeCell ref="B141:B142"/>
    <mergeCell ref="C141:C142"/>
    <mergeCell ref="D141:D142"/>
    <mergeCell ref="E141:E142"/>
    <mergeCell ref="F141:F142"/>
    <mergeCell ref="G141:G142"/>
    <mergeCell ref="V139:V140"/>
    <mergeCell ref="W139:W140"/>
    <mergeCell ref="X139:X140"/>
    <mergeCell ref="Y139:Y140"/>
    <mergeCell ref="Z139:Z140"/>
    <mergeCell ref="AA139:AA140"/>
    <mergeCell ref="P139:P140"/>
    <mergeCell ref="Q139:Q140"/>
    <mergeCell ref="R139:R140"/>
    <mergeCell ref="S139:S140"/>
    <mergeCell ref="T139:T140"/>
    <mergeCell ref="U139:U140"/>
    <mergeCell ref="J139:J140"/>
    <mergeCell ref="K139:K140"/>
    <mergeCell ref="L139:L140"/>
    <mergeCell ref="M139:M140"/>
    <mergeCell ref="N139:N140"/>
    <mergeCell ref="O139:O140"/>
    <mergeCell ref="K143:K144"/>
    <mergeCell ref="L143:L144"/>
    <mergeCell ref="A143:A144"/>
    <mergeCell ref="B143:B144"/>
    <mergeCell ref="C143:C144"/>
    <mergeCell ref="D143:D144"/>
    <mergeCell ref="E143:E144"/>
    <mergeCell ref="F143:F144"/>
    <mergeCell ref="Z141:Z142"/>
    <mergeCell ref="AA141:AA142"/>
    <mergeCell ref="AC141:AC142"/>
    <mergeCell ref="AE141:AE142"/>
    <mergeCell ref="AH141:AH142"/>
    <mergeCell ref="AI141:AI142"/>
    <mergeCell ref="T141:T142"/>
    <mergeCell ref="U141:U142"/>
    <mergeCell ref="V141:V142"/>
    <mergeCell ref="W141:W142"/>
    <mergeCell ref="X141:X142"/>
    <mergeCell ref="Y141:Y142"/>
    <mergeCell ref="N141:N142"/>
    <mergeCell ref="O141:O142"/>
    <mergeCell ref="P141:P142"/>
    <mergeCell ref="Q141:Q142"/>
    <mergeCell ref="R141:R142"/>
    <mergeCell ref="S141:S142"/>
    <mergeCell ref="H141:H142"/>
    <mergeCell ref="I141:I142"/>
    <mergeCell ref="J141:J142"/>
    <mergeCell ref="K141:K142"/>
    <mergeCell ref="L141:L142"/>
    <mergeCell ref="M141:M142"/>
    <mergeCell ref="AI143:AI144"/>
    <mergeCell ref="A154:A155"/>
    <mergeCell ref="B154:B155"/>
    <mergeCell ref="C154:C155"/>
    <mergeCell ref="D154:D155"/>
    <mergeCell ref="E154:E155"/>
    <mergeCell ref="F154:F155"/>
    <mergeCell ref="G154:G155"/>
    <mergeCell ref="H154:H155"/>
    <mergeCell ref="I154:I155"/>
    <mergeCell ref="Y143:Y144"/>
    <mergeCell ref="Z143:Z144"/>
    <mergeCell ref="AA143:AA144"/>
    <mergeCell ref="AC143:AC144"/>
    <mergeCell ref="AE143:AE144"/>
    <mergeCell ref="AH143:AH144"/>
    <mergeCell ref="S143:S144"/>
    <mergeCell ref="T143:T144"/>
    <mergeCell ref="U143:U144"/>
    <mergeCell ref="V143:V144"/>
    <mergeCell ref="W143:W144"/>
    <mergeCell ref="X143:X144"/>
    <mergeCell ref="M143:M144"/>
    <mergeCell ref="N143:N144"/>
    <mergeCell ref="O143:O144"/>
    <mergeCell ref="P143:P144"/>
    <mergeCell ref="Q143:Q144"/>
    <mergeCell ref="R143:R144"/>
    <mergeCell ref="G143:G144"/>
    <mergeCell ref="H143:H144"/>
    <mergeCell ref="I143:I144"/>
    <mergeCell ref="J143:J144"/>
    <mergeCell ref="AC154:AC155"/>
    <mergeCell ref="AH154:AH155"/>
    <mergeCell ref="AI154:AI155"/>
    <mergeCell ref="A156:A157"/>
    <mergeCell ref="B156:B157"/>
    <mergeCell ref="C156:C157"/>
    <mergeCell ref="D156:D157"/>
    <mergeCell ref="E156:E157"/>
    <mergeCell ref="F156:F157"/>
    <mergeCell ref="G156:G157"/>
    <mergeCell ref="V154:V155"/>
    <mergeCell ref="W154:W155"/>
    <mergeCell ref="X154:X155"/>
    <mergeCell ref="Y154:Y155"/>
    <mergeCell ref="Z154:Z155"/>
    <mergeCell ref="AA154:AA155"/>
    <mergeCell ref="P154:P155"/>
    <mergeCell ref="Q154:Q155"/>
    <mergeCell ref="R154:R155"/>
    <mergeCell ref="S154:S155"/>
    <mergeCell ref="T154:T155"/>
    <mergeCell ref="U154:U155"/>
    <mergeCell ref="J154:J155"/>
    <mergeCell ref="K154:K155"/>
    <mergeCell ref="L154:L155"/>
    <mergeCell ref="M154:M155"/>
    <mergeCell ref="N154:N155"/>
    <mergeCell ref="O154:O155"/>
    <mergeCell ref="K158:K159"/>
    <mergeCell ref="L158:L159"/>
    <mergeCell ref="A158:A159"/>
    <mergeCell ref="B158:B159"/>
    <mergeCell ref="C158:C159"/>
    <mergeCell ref="D158:D159"/>
    <mergeCell ref="E158:E159"/>
    <mergeCell ref="F158:F159"/>
    <mergeCell ref="Z156:Z157"/>
    <mergeCell ref="AA156:AA157"/>
    <mergeCell ref="AC156:AC157"/>
    <mergeCell ref="AE156:AE157"/>
    <mergeCell ref="AH156:AH157"/>
    <mergeCell ref="AI156:AI157"/>
    <mergeCell ref="T156:T157"/>
    <mergeCell ref="U156:U157"/>
    <mergeCell ref="V156:V157"/>
    <mergeCell ref="W156:W157"/>
    <mergeCell ref="X156:X157"/>
    <mergeCell ref="Y156:Y157"/>
    <mergeCell ref="N156:N157"/>
    <mergeCell ref="O156:O157"/>
    <mergeCell ref="P156:P157"/>
    <mergeCell ref="Q156:Q157"/>
    <mergeCell ref="R156:R157"/>
    <mergeCell ref="S156:S157"/>
    <mergeCell ref="H156:H157"/>
    <mergeCell ref="I156:I157"/>
    <mergeCell ref="J156:J157"/>
    <mergeCell ref="K156:K157"/>
    <mergeCell ref="L156:L157"/>
    <mergeCell ref="M156:M157"/>
    <mergeCell ref="AI158:AI159"/>
    <mergeCell ref="A161:A162"/>
    <mergeCell ref="B161:B162"/>
    <mergeCell ref="C161:C162"/>
    <mergeCell ref="D161:D162"/>
    <mergeCell ref="E161:E162"/>
    <mergeCell ref="F161:F162"/>
    <mergeCell ref="G161:G162"/>
    <mergeCell ref="H161:H162"/>
    <mergeCell ref="I161:I162"/>
    <mergeCell ref="Y158:Y159"/>
    <mergeCell ref="Z158:Z159"/>
    <mergeCell ref="AA158:AA159"/>
    <mergeCell ref="AC158:AC159"/>
    <mergeCell ref="AE158:AE159"/>
    <mergeCell ref="AH158:AH159"/>
    <mergeCell ref="S158:S159"/>
    <mergeCell ref="T158:T159"/>
    <mergeCell ref="U158:U159"/>
    <mergeCell ref="V158:V159"/>
    <mergeCell ref="W158:W159"/>
    <mergeCell ref="X158:X159"/>
    <mergeCell ref="M158:M159"/>
    <mergeCell ref="N158:N159"/>
    <mergeCell ref="O158:O159"/>
    <mergeCell ref="P158:P159"/>
    <mergeCell ref="Q158:Q159"/>
    <mergeCell ref="R158:R159"/>
    <mergeCell ref="G158:G159"/>
    <mergeCell ref="H158:H159"/>
    <mergeCell ref="I158:I159"/>
    <mergeCell ref="J158:J159"/>
    <mergeCell ref="AC161:AC162"/>
    <mergeCell ref="AE161:AE162"/>
    <mergeCell ref="AH161:AH162"/>
    <mergeCell ref="AI161:AI162"/>
    <mergeCell ref="A163:A164"/>
    <mergeCell ref="B163:B164"/>
    <mergeCell ref="C163:C164"/>
    <mergeCell ref="D163:D164"/>
    <mergeCell ref="E163:E164"/>
    <mergeCell ref="F163:F164"/>
    <mergeCell ref="V161:V162"/>
    <mergeCell ref="W161:W162"/>
    <mergeCell ref="X161:X162"/>
    <mergeCell ref="Y161:Y162"/>
    <mergeCell ref="Z161:Z162"/>
    <mergeCell ref="AA161:AA162"/>
    <mergeCell ref="P161:P162"/>
    <mergeCell ref="Q161:Q162"/>
    <mergeCell ref="R161:R162"/>
    <mergeCell ref="S161:S162"/>
    <mergeCell ref="T161:T162"/>
    <mergeCell ref="U161:U162"/>
    <mergeCell ref="J161:J162"/>
    <mergeCell ref="K161:K162"/>
    <mergeCell ref="L161:L162"/>
    <mergeCell ref="M161:M162"/>
    <mergeCell ref="N161:N162"/>
    <mergeCell ref="O161:O162"/>
    <mergeCell ref="Y163:Y164"/>
    <mergeCell ref="Z163:Z164"/>
    <mergeCell ref="AA163:AA164"/>
    <mergeCell ref="AC163:AC164"/>
    <mergeCell ref="B165:B166"/>
    <mergeCell ref="C165:C166"/>
    <mergeCell ref="D165:D166"/>
    <mergeCell ref="E165:E166"/>
    <mergeCell ref="F165:F166"/>
    <mergeCell ref="S163:S164"/>
    <mergeCell ref="T163:T164"/>
    <mergeCell ref="U163:U164"/>
    <mergeCell ref="V163:V164"/>
    <mergeCell ref="W163:W164"/>
    <mergeCell ref="X163:X164"/>
    <mergeCell ref="M163:M164"/>
    <mergeCell ref="N163:N164"/>
    <mergeCell ref="O163:O164"/>
    <mergeCell ref="P163:P164"/>
    <mergeCell ref="Q163:Q164"/>
    <mergeCell ref="R163:R164"/>
    <mergeCell ref="G163:G164"/>
    <mergeCell ref="H163:H164"/>
    <mergeCell ref="I163:I164"/>
    <mergeCell ref="J163:J164"/>
    <mergeCell ref="K163:K164"/>
    <mergeCell ref="L163:L164"/>
    <mergeCell ref="Y165:Y166"/>
    <mergeCell ref="Z165:Z166"/>
    <mergeCell ref="AC165:AC166"/>
    <mergeCell ref="A167:A168"/>
    <mergeCell ref="B167:B168"/>
    <mergeCell ref="C167:C168"/>
    <mergeCell ref="D167:D168"/>
    <mergeCell ref="E167:E168"/>
    <mergeCell ref="F167:F168"/>
    <mergeCell ref="G167:G168"/>
    <mergeCell ref="S165:S166"/>
    <mergeCell ref="T165:T166"/>
    <mergeCell ref="U165:U166"/>
    <mergeCell ref="V165:V166"/>
    <mergeCell ref="W165:W166"/>
    <mergeCell ref="X165:X166"/>
    <mergeCell ref="M165:M166"/>
    <mergeCell ref="N165:N166"/>
    <mergeCell ref="O165:O166"/>
    <mergeCell ref="P165:P166"/>
    <mergeCell ref="Q165:Q166"/>
    <mergeCell ref="R165:R166"/>
    <mergeCell ref="G165:G166"/>
    <mergeCell ref="H165:H166"/>
    <mergeCell ref="I165:I166"/>
    <mergeCell ref="J165:J166"/>
    <mergeCell ref="K165:K166"/>
    <mergeCell ref="L165:L166"/>
    <mergeCell ref="Z167:Z168"/>
    <mergeCell ref="AA167:AA168"/>
    <mergeCell ref="AC167:AC168"/>
    <mergeCell ref="A165:A166"/>
    <mergeCell ref="B194:B195"/>
    <mergeCell ref="C194:C195"/>
    <mergeCell ref="D194:D195"/>
    <mergeCell ref="E194:E195"/>
    <mergeCell ref="F194:F195"/>
    <mergeCell ref="G194:G195"/>
    <mergeCell ref="T167:T168"/>
    <mergeCell ref="U167:U168"/>
    <mergeCell ref="V167:V168"/>
    <mergeCell ref="W167:W168"/>
    <mergeCell ref="X167:X168"/>
    <mergeCell ref="Y167:Y168"/>
    <mergeCell ref="N167:N168"/>
    <mergeCell ref="O167:O168"/>
    <mergeCell ref="P167:P168"/>
    <mergeCell ref="Q167:Q168"/>
    <mergeCell ref="R167:R168"/>
    <mergeCell ref="S167:S168"/>
    <mergeCell ref="H167:H168"/>
    <mergeCell ref="I167:I168"/>
    <mergeCell ref="J167:J168"/>
    <mergeCell ref="K167:K168"/>
    <mergeCell ref="L167:L168"/>
    <mergeCell ref="M167:M168"/>
    <mergeCell ref="Z194:Z195"/>
    <mergeCell ref="AA194:AA195"/>
    <mergeCell ref="AC194:AC195"/>
    <mergeCell ref="A196:A197"/>
    <mergeCell ref="B196:B197"/>
    <mergeCell ref="C196:C197"/>
    <mergeCell ref="D196:D197"/>
    <mergeCell ref="E196:E197"/>
    <mergeCell ref="F196:F197"/>
    <mergeCell ref="G196:G197"/>
    <mergeCell ref="T194:T195"/>
    <mergeCell ref="U194:U195"/>
    <mergeCell ref="V194:V195"/>
    <mergeCell ref="W194:W195"/>
    <mergeCell ref="X194:X195"/>
    <mergeCell ref="Y194:Y195"/>
    <mergeCell ref="N194:N195"/>
    <mergeCell ref="O194:O195"/>
    <mergeCell ref="P194:P195"/>
    <mergeCell ref="Q194:Q195"/>
    <mergeCell ref="R194:R195"/>
    <mergeCell ref="S194:S195"/>
    <mergeCell ref="H194:H195"/>
    <mergeCell ref="I194:I195"/>
    <mergeCell ref="J194:J195"/>
    <mergeCell ref="K194:K195"/>
    <mergeCell ref="L194:L195"/>
    <mergeCell ref="M194:M195"/>
    <mergeCell ref="Z196:Z197"/>
    <mergeCell ref="AA196:AA197"/>
    <mergeCell ref="AC196:AC197"/>
    <mergeCell ref="A194:A195"/>
    <mergeCell ref="B198:B199"/>
    <mergeCell ref="C198:C199"/>
    <mergeCell ref="D198:D199"/>
    <mergeCell ref="E198:E199"/>
    <mergeCell ref="F198:F199"/>
    <mergeCell ref="G198:G199"/>
    <mergeCell ref="T196:T197"/>
    <mergeCell ref="U196:U197"/>
    <mergeCell ref="V196:V197"/>
    <mergeCell ref="W196:W197"/>
    <mergeCell ref="X196:X197"/>
    <mergeCell ref="Y196:Y197"/>
    <mergeCell ref="N196:N197"/>
    <mergeCell ref="O196:O197"/>
    <mergeCell ref="P196:P197"/>
    <mergeCell ref="Q196:Q197"/>
    <mergeCell ref="R196:R197"/>
    <mergeCell ref="S196:S197"/>
    <mergeCell ref="H196:H197"/>
    <mergeCell ref="I196:I197"/>
    <mergeCell ref="J196:J197"/>
    <mergeCell ref="K196:K197"/>
    <mergeCell ref="L196:L197"/>
    <mergeCell ref="M196:M197"/>
    <mergeCell ref="Z198:Z199"/>
    <mergeCell ref="AA198:AA199"/>
    <mergeCell ref="AC198:AC199"/>
    <mergeCell ref="A200:A201"/>
    <mergeCell ref="B200:B201"/>
    <mergeCell ref="C200:C201"/>
    <mergeCell ref="D200:D201"/>
    <mergeCell ref="E200:E201"/>
    <mergeCell ref="F200:F201"/>
    <mergeCell ref="G200:G201"/>
    <mergeCell ref="T198:T199"/>
    <mergeCell ref="U198:U199"/>
    <mergeCell ref="V198:V199"/>
    <mergeCell ref="W198:W199"/>
    <mergeCell ref="X198:X199"/>
    <mergeCell ref="Y198:Y199"/>
    <mergeCell ref="N198:N199"/>
    <mergeCell ref="O198:O199"/>
    <mergeCell ref="P198:P199"/>
    <mergeCell ref="Q198:Q199"/>
    <mergeCell ref="R198:R199"/>
    <mergeCell ref="S198:S199"/>
    <mergeCell ref="H198:H199"/>
    <mergeCell ref="I198:I199"/>
    <mergeCell ref="J198:J199"/>
    <mergeCell ref="K198:K199"/>
    <mergeCell ref="L198:L199"/>
    <mergeCell ref="M198:M199"/>
    <mergeCell ref="Z200:Z201"/>
    <mergeCell ref="AA200:AA201"/>
    <mergeCell ref="AC200:AC201"/>
    <mergeCell ref="A198:A199"/>
    <mergeCell ref="E202:E203"/>
    <mergeCell ref="F202:F203"/>
    <mergeCell ref="G202:G203"/>
    <mergeCell ref="T200:T201"/>
    <mergeCell ref="U200:U201"/>
    <mergeCell ref="V200:V201"/>
    <mergeCell ref="W200:W201"/>
    <mergeCell ref="X200:X201"/>
    <mergeCell ref="Y200:Y201"/>
    <mergeCell ref="N200:N201"/>
    <mergeCell ref="O200:O201"/>
    <mergeCell ref="P200:P201"/>
    <mergeCell ref="Q200:Q201"/>
    <mergeCell ref="R200:R201"/>
    <mergeCell ref="S200:S201"/>
    <mergeCell ref="H200:H201"/>
    <mergeCell ref="I200:I201"/>
    <mergeCell ref="J200:J201"/>
    <mergeCell ref="K200:K201"/>
    <mergeCell ref="L200:L201"/>
    <mergeCell ref="M200:M201"/>
    <mergeCell ref="Z202:Z203"/>
    <mergeCell ref="AA202:AA203"/>
    <mergeCell ref="AC202:AC203"/>
    <mergeCell ref="A204:A205"/>
    <mergeCell ref="B204:B205"/>
    <mergeCell ref="C204:C205"/>
    <mergeCell ref="D204:D205"/>
    <mergeCell ref="E204:E205"/>
    <mergeCell ref="F204:F205"/>
    <mergeCell ref="G204:G205"/>
    <mergeCell ref="T202:T203"/>
    <mergeCell ref="U202:U203"/>
    <mergeCell ref="V202:V203"/>
    <mergeCell ref="W202:W203"/>
    <mergeCell ref="X202:X203"/>
    <mergeCell ref="Y202:Y203"/>
    <mergeCell ref="N202:N203"/>
    <mergeCell ref="O202:O203"/>
    <mergeCell ref="P202:P203"/>
    <mergeCell ref="Q202:Q203"/>
    <mergeCell ref="R202:R203"/>
    <mergeCell ref="S202:S203"/>
    <mergeCell ref="H202:H203"/>
    <mergeCell ref="I202:I203"/>
    <mergeCell ref="J202:J203"/>
    <mergeCell ref="K202:K203"/>
    <mergeCell ref="L202:L203"/>
    <mergeCell ref="M202:M203"/>
    <mergeCell ref="A202:A203"/>
    <mergeCell ref="B202:B203"/>
    <mergeCell ref="C202:C203"/>
    <mergeCell ref="D202:D203"/>
    <mergeCell ref="K206:K207"/>
    <mergeCell ref="L206:L207"/>
    <mergeCell ref="A206:A207"/>
    <mergeCell ref="B206:B207"/>
    <mergeCell ref="C206:C207"/>
    <mergeCell ref="D206:D207"/>
    <mergeCell ref="E206:E207"/>
    <mergeCell ref="F206:F207"/>
    <mergeCell ref="Z204:Z205"/>
    <mergeCell ref="AA204:AA205"/>
    <mergeCell ref="AC204:AC205"/>
    <mergeCell ref="AE204:AE205"/>
    <mergeCell ref="AH204:AH205"/>
    <mergeCell ref="AI204:AI205"/>
    <mergeCell ref="T204:T205"/>
    <mergeCell ref="U204:U205"/>
    <mergeCell ref="V204:V205"/>
    <mergeCell ref="W204:W205"/>
    <mergeCell ref="X204:X205"/>
    <mergeCell ref="Y204:Y205"/>
    <mergeCell ref="N204:N205"/>
    <mergeCell ref="O204:O205"/>
    <mergeCell ref="P204:P205"/>
    <mergeCell ref="Q204:Q205"/>
    <mergeCell ref="R204:R205"/>
    <mergeCell ref="S204:S205"/>
    <mergeCell ref="H204:H205"/>
    <mergeCell ref="I204:I205"/>
    <mergeCell ref="J204:J205"/>
    <mergeCell ref="K204:K205"/>
    <mergeCell ref="L204:L205"/>
    <mergeCell ref="M204:M205"/>
    <mergeCell ref="AI206:AI207"/>
    <mergeCell ref="A208:A209"/>
    <mergeCell ref="B208:B209"/>
    <mergeCell ref="C208:C209"/>
    <mergeCell ref="D208:D209"/>
    <mergeCell ref="E208:E209"/>
    <mergeCell ref="F208:F209"/>
    <mergeCell ref="G208:G209"/>
    <mergeCell ref="H208:H209"/>
    <mergeCell ref="I208:I209"/>
    <mergeCell ref="Y206:Y207"/>
    <mergeCell ref="Z206:Z207"/>
    <mergeCell ref="AA206:AA207"/>
    <mergeCell ref="AC206:AC207"/>
    <mergeCell ref="AE206:AE207"/>
    <mergeCell ref="AH206:AH207"/>
    <mergeCell ref="S206:S207"/>
    <mergeCell ref="T206:T207"/>
    <mergeCell ref="U206:U207"/>
    <mergeCell ref="V206:V207"/>
    <mergeCell ref="W206:W207"/>
    <mergeCell ref="X206:X207"/>
    <mergeCell ref="M206:M207"/>
    <mergeCell ref="N206:N207"/>
    <mergeCell ref="O206:O207"/>
    <mergeCell ref="P206:P207"/>
    <mergeCell ref="Q206:Q207"/>
    <mergeCell ref="R206:R207"/>
    <mergeCell ref="G206:G207"/>
    <mergeCell ref="H206:H207"/>
    <mergeCell ref="I206:I207"/>
    <mergeCell ref="J206:J207"/>
    <mergeCell ref="AC208:AC209"/>
    <mergeCell ref="A210:A211"/>
    <mergeCell ref="B210:B211"/>
    <mergeCell ref="C210:C211"/>
    <mergeCell ref="D210:D211"/>
    <mergeCell ref="E210:E211"/>
    <mergeCell ref="F210:F211"/>
    <mergeCell ref="G210:G211"/>
    <mergeCell ref="H210:H211"/>
    <mergeCell ref="I210:I211"/>
    <mergeCell ref="V208:V209"/>
    <mergeCell ref="W208:W209"/>
    <mergeCell ref="X208:X209"/>
    <mergeCell ref="Y208:Y209"/>
    <mergeCell ref="Z208:Z209"/>
    <mergeCell ref="AA208:AA209"/>
    <mergeCell ref="P208:P209"/>
    <mergeCell ref="Q208:Q209"/>
    <mergeCell ref="R208:R209"/>
    <mergeCell ref="S208:S209"/>
    <mergeCell ref="T208:T209"/>
    <mergeCell ref="U208:U209"/>
    <mergeCell ref="J208:J209"/>
    <mergeCell ref="K208:K209"/>
    <mergeCell ref="L208:L209"/>
    <mergeCell ref="M208:M209"/>
    <mergeCell ref="N208:N209"/>
    <mergeCell ref="O208:O209"/>
    <mergeCell ref="AH210:AH211"/>
    <mergeCell ref="AI210:AI211"/>
    <mergeCell ref="A212:A213"/>
    <mergeCell ref="B212:B213"/>
    <mergeCell ref="C212:C213"/>
    <mergeCell ref="D212:D213"/>
    <mergeCell ref="E212:E213"/>
    <mergeCell ref="F212:F213"/>
    <mergeCell ref="G212:G213"/>
    <mergeCell ref="H212:H213"/>
    <mergeCell ref="V210:V211"/>
    <mergeCell ref="W210:W211"/>
    <mergeCell ref="X210:X211"/>
    <mergeCell ref="Y210:Y211"/>
    <mergeCell ref="Z210:Z211"/>
    <mergeCell ref="AC210:AC211"/>
    <mergeCell ref="P210:P211"/>
    <mergeCell ref="Q210:Q211"/>
    <mergeCell ref="R210:R211"/>
    <mergeCell ref="S210:S211"/>
    <mergeCell ref="T210:T211"/>
    <mergeCell ref="U210:U211"/>
    <mergeCell ref="J210:J211"/>
    <mergeCell ref="K210:K211"/>
    <mergeCell ref="L210:L211"/>
    <mergeCell ref="M210:M211"/>
    <mergeCell ref="N210:N211"/>
    <mergeCell ref="O210:O211"/>
    <mergeCell ref="AA212:AA213"/>
    <mergeCell ref="AC212:AC213"/>
    <mergeCell ref="AH212:AH213"/>
    <mergeCell ref="AI212:AI213"/>
    <mergeCell ref="C214:C215"/>
    <mergeCell ref="D214:D215"/>
    <mergeCell ref="E214:E215"/>
    <mergeCell ref="F214:F215"/>
    <mergeCell ref="U212:U213"/>
    <mergeCell ref="V212:V213"/>
    <mergeCell ref="W212:W213"/>
    <mergeCell ref="X212:X213"/>
    <mergeCell ref="Y212:Y213"/>
    <mergeCell ref="Z212:Z213"/>
    <mergeCell ref="O212:O213"/>
    <mergeCell ref="P212:P213"/>
    <mergeCell ref="Q212:Q213"/>
    <mergeCell ref="R212:R213"/>
    <mergeCell ref="S212:S213"/>
    <mergeCell ref="T212:T213"/>
    <mergeCell ref="I212:I213"/>
    <mergeCell ref="J212:J213"/>
    <mergeCell ref="K212:K213"/>
    <mergeCell ref="L212:L213"/>
    <mergeCell ref="M212:M213"/>
    <mergeCell ref="N212:N213"/>
    <mergeCell ref="Y214:Y215"/>
    <mergeCell ref="Z214:Z215"/>
    <mergeCell ref="AA214:AA215"/>
    <mergeCell ref="AC214:AC215"/>
    <mergeCell ref="A216:A217"/>
    <mergeCell ref="B216:B217"/>
    <mergeCell ref="C216:C217"/>
    <mergeCell ref="D216:D217"/>
    <mergeCell ref="E216:E217"/>
    <mergeCell ref="F216:F217"/>
    <mergeCell ref="S214:S215"/>
    <mergeCell ref="T214:T215"/>
    <mergeCell ref="U214:U215"/>
    <mergeCell ref="V214:V215"/>
    <mergeCell ref="W214:W215"/>
    <mergeCell ref="X214:X215"/>
    <mergeCell ref="M214:M215"/>
    <mergeCell ref="N214:N215"/>
    <mergeCell ref="O214:O215"/>
    <mergeCell ref="P214:P215"/>
    <mergeCell ref="Q214:Q215"/>
    <mergeCell ref="R214:R215"/>
    <mergeCell ref="G214:G215"/>
    <mergeCell ref="H214:H215"/>
    <mergeCell ref="I214:I215"/>
    <mergeCell ref="J214:J215"/>
    <mergeCell ref="K214:K215"/>
    <mergeCell ref="L214:L215"/>
    <mergeCell ref="Y216:Y217"/>
    <mergeCell ref="Z216:Z217"/>
    <mergeCell ref="AA216:AA217"/>
    <mergeCell ref="AC216:AC217"/>
    <mergeCell ref="A214:A215"/>
    <mergeCell ref="B214:B215"/>
    <mergeCell ref="E228:E229"/>
    <mergeCell ref="F228:F229"/>
    <mergeCell ref="S216:S217"/>
    <mergeCell ref="T216:T217"/>
    <mergeCell ref="U216:U217"/>
    <mergeCell ref="V216:V217"/>
    <mergeCell ref="W216:W217"/>
    <mergeCell ref="X216:X217"/>
    <mergeCell ref="M216:M217"/>
    <mergeCell ref="N216:N217"/>
    <mergeCell ref="O216:O217"/>
    <mergeCell ref="P216:P217"/>
    <mergeCell ref="Q216:Q217"/>
    <mergeCell ref="R216:R217"/>
    <mergeCell ref="G216:G217"/>
    <mergeCell ref="H216:H217"/>
    <mergeCell ref="I216:I217"/>
    <mergeCell ref="J216:J217"/>
    <mergeCell ref="K216:K217"/>
    <mergeCell ref="L216:L217"/>
    <mergeCell ref="Y228:Y229"/>
    <mergeCell ref="Z228:Z229"/>
    <mergeCell ref="AA228:AA229"/>
    <mergeCell ref="AC228:AC229"/>
    <mergeCell ref="A231:A232"/>
    <mergeCell ref="B231:B232"/>
    <mergeCell ref="C231:C232"/>
    <mergeCell ref="D231:D232"/>
    <mergeCell ref="E231:E232"/>
    <mergeCell ref="F231:F232"/>
    <mergeCell ref="S228:S229"/>
    <mergeCell ref="T228:T229"/>
    <mergeCell ref="U228:U229"/>
    <mergeCell ref="V228:V229"/>
    <mergeCell ref="W228:W229"/>
    <mergeCell ref="X228:X229"/>
    <mergeCell ref="M228:M229"/>
    <mergeCell ref="N228:N229"/>
    <mergeCell ref="O228:O229"/>
    <mergeCell ref="P228:P229"/>
    <mergeCell ref="Q228:Q229"/>
    <mergeCell ref="R228:R229"/>
    <mergeCell ref="G228:G229"/>
    <mergeCell ref="H228:H229"/>
    <mergeCell ref="I228:I229"/>
    <mergeCell ref="J228:J229"/>
    <mergeCell ref="K228:K229"/>
    <mergeCell ref="L228:L229"/>
    <mergeCell ref="A228:A229"/>
    <mergeCell ref="B228:B229"/>
    <mergeCell ref="C228:C229"/>
    <mergeCell ref="D228:D229"/>
    <mergeCell ref="K284:K285"/>
    <mergeCell ref="L284:L285"/>
    <mergeCell ref="A284:A285"/>
    <mergeCell ref="B284:B285"/>
    <mergeCell ref="C284:C285"/>
    <mergeCell ref="D284:D285"/>
    <mergeCell ref="E284:E285"/>
    <mergeCell ref="F284:F285"/>
    <mergeCell ref="Y231:Y232"/>
    <mergeCell ref="Z231:Z232"/>
    <mergeCell ref="AA231:AA232"/>
    <mergeCell ref="AC231:AC232"/>
    <mergeCell ref="AH231:AH232"/>
    <mergeCell ref="AI231:AI232"/>
    <mergeCell ref="S231:S232"/>
    <mergeCell ref="T231:T232"/>
    <mergeCell ref="U231:U232"/>
    <mergeCell ref="V231:V232"/>
    <mergeCell ref="W231:W232"/>
    <mergeCell ref="X231:X232"/>
    <mergeCell ref="M231:M232"/>
    <mergeCell ref="N231:N232"/>
    <mergeCell ref="O231:O232"/>
    <mergeCell ref="P231:P232"/>
    <mergeCell ref="Q231:Q232"/>
    <mergeCell ref="R231:R232"/>
    <mergeCell ref="G231:G232"/>
    <mergeCell ref="H231:H232"/>
    <mergeCell ref="I231:I232"/>
    <mergeCell ref="J231:J232"/>
    <mergeCell ref="K231:K232"/>
    <mergeCell ref="L231:L232"/>
    <mergeCell ref="AI284:AI285"/>
    <mergeCell ref="A287:A288"/>
    <mergeCell ref="B287:B288"/>
    <mergeCell ref="C287:C288"/>
    <mergeCell ref="D287:D288"/>
    <mergeCell ref="E287:E288"/>
    <mergeCell ref="F287:F288"/>
    <mergeCell ref="G287:G288"/>
    <mergeCell ref="H287:H288"/>
    <mergeCell ref="I287:I288"/>
    <mergeCell ref="Y284:Y285"/>
    <mergeCell ref="Z284:Z285"/>
    <mergeCell ref="AA284:AA285"/>
    <mergeCell ref="AC284:AC285"/>
    <mergeCell ref="AE284:AE285"/>
    <mergeCell ref="AH284:AH285"/>
    <mergeCell ref="S284:S285"/>
    <mergeCell ref="T284:T285"/>
    <mergeCell ref="U284:U285"/>
    <mergeCell ref="V284:V285"/>
    <mergeCell ref="W284:W285"/>
    <mergeCell ref="X284:X285"/>
    <mergeCell ref="M284:M285"/>
    <mergeCell ref="N284:N285"/>
    <mergeCell ref="O284:O285"/>
    <mergeCell ref="P284:P285"/>
    <mergeCell ref="Q284:Q285"/>
    <mergeCell ref="R284:R285"/>
    <mergeCell ref="G284:G285"/>
    <mergeCell ref="H284:H285"/>
    <mergeCell ref="I284:I285"/>
    <mergeCell ref="J284:J285"/>
    <mergeCell ref="AC287:AC288"/>
    <mergeCell ref="A290:A291"/>
    <mergeCell ref="B290:B291"/>
    <mergeCell ref="C290:C291"/>
    <mergeCell ref="D290:D291"/>
    <mergeCell ref="E290:E291"/>
    <mergeCell ref="F290:F291"/>
    <mergeCell ref="G290:G291"/>
    <mergeCell ref="H290:H291"/>
    <mergeCell ref="I290:I291"/>
    <mergeCell ref="V287:V288"/>
    <mergeCell ref="W287:W288"/>
    <mergeCell ref="X287:X288"/>
    <mergeCell ref="Y287:Y288"/>
    <mergeCell ref="Z287:Z288"/>
    <mergeCell ref="AA287:AA288"/>
    <mergeCell ref="P287:P288"/>
    <mergeCell ref="Q287:Q288"/>
    <mergeCell ref="R287:R288"/>
    <mergeCell ref="S287:S288"/>
    <mergeCell ref="T287:T288"/>
    <mergeCell ref="U287:U288"/>
    <mergeCell ref="J287:J288"/>
    <mergeCell ref="K287:K288"/>
    <mergeCell ref="L287:L288"/>
    <mergeCell ref="M287:M288"/>
    <mergeCell ref="N287:N288"/>
    <mergeCell ref="O287:O288"/>
    <mergeCell ref="AC290:AC291"/>
    <mergeCell ref="B293:B294"/>
    <mergeCell ref="C293:C294"/>
    <mergeCell ref="D293:D294"/>
    <mergeCell ref="E293:E294"/>
    <mergeCell ref="F293:F294"/>
    <mergeCell ref="G293:G294"/>
    <mergeCell ref="H293:H294"/>
    <mergeCell ref="I293:I294"/>
    <mergeCell ref="V290:V291"/>
    <mergeCell ref="W290:W291"/>
    <mergeCell ref="X290:X291"/>
    <mergeCell ref="Y290:Y291"/>
    <mergeCell ref="Z290:Z291"/>
    <mergeCell ref="AA290:AA291"/>
    <mergeCell ref="P290:P291"/>
    <mergeCell ref="Q290:Q291"/>
    <mergeCell ref="R290:R291"/>
    <mergeCell ref="S290:S291"/>
    <mergeCell ref="T290:T291"/>
    <mergeCell ref="U290:U291"/>
    <mergeCell ref="J290:J291"/>
    <mergeCell ref="K290:K291"/>
    <mergeCell ref="L290:L291"/>
    <mergeCell ref="M290:M291"/>
    <mergeCell ref="N290:N291"/>
    <mergeCell ref="O290:O291"/>
    <mergeCell ref="AC293:AC294"/>
    <mergeCell ref="AH293:AH294"/>
    <mergeCell ref="AI293:AI294"/>
    <mergeCell ref="A295:A296"/>
    <mergeCell ref="B295:B296"/>
    <mergeCell ref="C295:C296"/>
    <mergeCell ref="D295:D296"/>
    <mergeCell ref="E295:E296"/>
    <mergeCell ref="F295:F296"/>
    <mergeCell ref="G295:G296"/>
    <mergeCell ref="V293:V294"/>
    <mergeCell ref="W293:W294"/>
    <mergeCell ref="X293:X294"/>
    <mergeCell ref="Y293:Y294"/>
    <mergeCell ref="Z293:Z294"/>
    <mergeCell ref="AA293:AA294"/>
    <mergeCell ref="P293:P294"/>
    <mergeCell ref="Q293:Q294"/>
    <mergeCell ref="R293:R294"/>
    <mergeCell ref="S293:S294"/>
    <mergeCell ref="T293:T294"/>
    <mergeCell ref="U293:U294"/>
    <mergeCell ref="J293:J294"/>
    <mergeCell ref="K293:K294"/>
    <mergeCell ref="L293:L294"/>
    <mergeCell ref="M293:M294"/>
    <mergeCell ref="N293:N294"/>
    <mergeCell ref="O293:O294"/>
    <mergeCell ref="Z295:Z296"/>
    <mergeCell ref="AA295:AA296"/>
    <mergeCell ref="AC295:AC296"/>
    <mergeCell ref="A293:A294"/>
    <mergeCell ref="B297:B298"/>
    <mergeCell ref="C297:C298"/>
    <mergeCell ref="D297:D298"/>
    <mergeCell ref="E297:E298"/>
    <mergeCell ref="F297:F298"/>
    <mergeCell ref="G297:G298"/>
    <mergeCell ref="T295:T296"/>
    <mergeCell ref="U295:U296"/>
    <mergeCell ref="V295:V296"/>
    <mergeCell ref="W295:W296"/>
    <mergeCell ref="X295:X296"/>
    <mergeCell ref="Y295:Y296"/>
    <mergeCell ref="N295:N296"/>
    <mergeCell ref="O295:O296"/>
    <mergeCell ref="P295:P296"/>
    <mergeCell ref="Q295:Q296"/>
    <mergeCell ref="R295:R296"/>
    <mergeCell ref="S295:S296"/>
    <mergeCell ref="H295:H296"/>
    <mergeCell ref="I295:I296"/>
    <mergeCell ref="J295:J296"/>
    <mergeCell ref="K295:K296"/>
    <mergeCell ref="L295:L296"/>
    <mergeCell ref="M295:M296"/>
    <mergeCell ref="Z297:Z298"/>
    <mergeCell ref="AA297:AA298"/>
    <mergeCell ref="AC297:AC298"/>
    <mergeCell ref="A299:A300"/>
    <mergeCell ref="B299:B300"/>
    <mergeCell ref="C299:C300"/>
    <mergeCell ref="D299:D300"/>
    <mergeCell ref="E299:E300"/>
    <mergeCell ref="F299:F300"/>
    <mergeCell ref="G299:G300"/>
    <mergeCell ref="T297:T298"/>
    <mergeCell ref="U297:U298"/>
    <mergeCell ref="V297:V298"/>
    <mergeCell ref="W297:W298"/>
    <mergeCell ref="X297:X298"/>
    <mergeCell ref="Y297:Y298"/>
    <mergeCell ref="N297:N298"/>
    <mergeCell ref="O297:O298"/>
    <mergeCell ref="P297:P298"/>
    <mergeCell ref="Q297:Q298"/>
    <mergeCell ref="R297:R298"/>
    <mergeCell ref="S297:S298"/>
    <mergeCell ref="H297:H298"/>
    <mergeCell ref="I297:I298"/>
    <mergeCell ref="J297:J298"/>
    <mergeCell ref="K297:K298"/>
    <mergeCell ref="L297:L298"/>
    <mergeCell ref="M297:M298"/>
    <mergeCell ref="Z299:Z300"/>
    <mergeCell ref="AA299:AA300"/>
    <mergeCell ref="AC299:AC300"/>
    <mergeCell ref="A297:A298"/>
    <mergeCell ref="C301:C302"/>
    <mergeCell ref="D301:D302"/>
    <mergeCell ref="E301:E302"/>
    <mergeCell ref="F301:F302"/>
    <mergeCell ref="G301:G302"/>
    <mergeCell ref="T299:T300"/>
    <mergeCell ref="U299:U300"/>
    <mergeCell ref="V299:V300"/>
    <mergeCell ref="W299:W300"/>
    <mergeCell ref="X299:X300"/>
    <mergeCell ref="Y299:Y300"/>
    <mergeCell ref="N299:N300"/>
    <mergeCell ref="O299:O300"/>
    <mergeCell ref="P299:P300"/>
    <mergeCell ref="Q299:Q300"/>
    <mergeCell ref="R299:R300"/>
    <mergeCell ref="S299:S300"/>
    <mergeCell ref="H299:H300"/>
    <mergeCell ref="I299:I300"/>
    <mergeCell ref="J299:J300"/>
    <mergeCell ref="K299:K300"/>
    <mergeCell ref="L299:L300"/>
    <mergeCell ref="M299:M300"/>
    <mergeCell ref="AA305:AA306"/>
    <mergeCell ref="AC305:AC306"/>
    <mergeCell ref="Z301:Z302"/>
    <mergeCell ref="AA301:AA302"/>
    <mergeCell ref="AC301:AC302"/>
    <mergeCell ref="A303:A304"/>
    <mergeCell ref="B303:B304"/>
    <mergeCell ref="C303:C304"/>
    <mergeCell ref="D303:D304"/>
    <mergeCell ref="E303:E304"/>
    <mergeCell ref="F303:F304"/>
    <mergeCell ref="G303:G304"/>
    <mergeCell ref="T301:T302"/>
    <mergeCell ref="U301:U302"/>
    <mergeCell ref="V301:V302"/>
    <mergeCell ref="W301:W302"/>
    <mergeCell ref="X301:X302"/>
    <mergeCell ref="Y301:Y302"/>
    <mergeCell ref="N301:N302"/>
    <mergeCell ref="O301:O302"/>
    <mergeCell ref="P301:P302"/>
    <mergeCell ref="Q301:Q302"/>
    <mergeCell ref="R301:R302"/>
    <mergeCell ref="S301:S302"/>
    <mergeCell ref="H301:H302"/>
    <mergeCell ref="I301:I302"/>
    <mergeCell ref="J301:J302"/>
    <mergeCell ref="K301:K302"/>
    <mergeCell ref="L301:L302"/>
    <mergeCell ref="M301:M302"/>
    <mergeCell ref="A301:A302"/>
    <mergeCell ref="B301:B302"/>
    <mergeCell ref="A305:A306"/>
    <mergeCell ref="B305:B306"/>
    <mergeCell ref="C305:C306"/>
    <mergeCell ref="D305:D306"/>
    <mergeCell ref="E305:E306"/>
    <mergeCell ref="F305:F306"/>
    <mergeCell ref="Z303:Z304"/>
    <mergeCell ref="AA303:AA304"/>
    <mergeCell ref="AC303:AC304"/>
    <mergeCell ref="AE303:AE304"/>
    <mergeCell ref="AH303:AH304"/>
    <mergeCell ref="AI303:AI304"/>
    <mergeCell ref="T303:T304"/>
    <mergeCell ref="U303:U304"/>
    <mergeCell ref="V303:V304"/>
    <mergeCell ref="W303:W304"/>
    <mergeCell ref="X303:X304"/>
    <mergeCell ref="Y303:Y304"/>
    <mergeCell ref="N303:N304"/>
    <mergeCell ref="O303:O304"/>
    <mergeCell ref="P303:P304"/>
    <mergeCell ref="Q303:Q304"/>
    <mergeCell ref="R303:R304"/>
    <mergeCell ref="S303:S304"/>
    <mergeCell ref="H303:H304"/>
    <mergeCell ref="I303:I304"/>
    <mergeCell ref="J303:J304"/>
    <mergeCell ref="K303:K304"/>
    <mergeCell ref="L303:L304"/>
    <mergeCell ref="M303:M304"/>
    <mergeCell ref="Y305:Y306"/>
    <mergeCell ref="Z305:Z306"/>
    <mergeCell ref="E307:E309"/>
    <mergeCell ref="F307:F309"/>
    <mergeCell ref="S305:S306"/>
    <mergeCell ref="T305:T306"/>
    <mergeCell ref="U305:U306"/>
    <mergeCell ref="V305:V306"/>
    <mergeCell ref="W305:W306"/>
    <mergeCell ref="X305:X306"/>
    <mergeCell ref="M305:M306"/>
    <mergeCell ref="N305:N306"/>
    <mergeCell ref="O305:O306"/>
    <mergeCell ref="P305:P306"/>
    <mergeCell ref="Q305:Q306"/>
    <mergeCell ref="R305:R306"/>
    <mergeCell ref="G305:G306"/>
    <mergeCell ref="H305:H306"/>
    <mergeCell ref="I305:I306"/>
    <mergeCell ref="J305:J306"/>
    <mergeCell ref="K305:K306"/>
    <mergeCell ref="L305:L306"/>
    <mergeCell ref="Y307:Y309"/>
    <mergeCell ref="Z307:Z309"/>
    <mergeCell ref="AA307:AA309"/>
    <mergeCell ref="AC307:AC309"/>
    <mergeCell ref="A311:A312"/>
    <mergeCell ref="B311:B312"/>
    <mergeCell ref="C311:C312"/>
    <mergeCell ref="D311:D312"/>
    <mergeCell ref="E311:E312"/>
    <mergeCell ref="F311:F312"/>
    <mergeCell ref="S307:S309"/>
    <mergeCell ref="T307:T309"/>
    <mergeCell ref="U307:U309"/>
    <mergeCell ref="V307:V309"/>
    <mergeCell ref="W307:W309"/>
    <mergeCell ref="X307:X309"/>
    <mergeCell ref="M307:M309"/>
    <mergeCell ref="N307:N309"/>
    <mergeCell ref="O307:O309"/>
    <mergeCell ref="P307:P309"/>
    <mergeCell ref="Q307:Q309"/>
    <mergeCell ref="R307:R309"/>
    <mergeCell ref="G307:G309"/>
    <mergeCell ref="H307:H309"/>
    <mergeCell ref="I307:I309"/>
    <mergeCell ref="J307:J309"/>
    <mergeCell ref="K307:K309"/>
    <mergeCell ref="L307:L309"/>
    <mergeCell ref="A307:A309"/>
    <mergeCell ref="B307:B309"/>
    <mergeCell ref="C307:C309"/>
    <mergeCell ref="D307:D309"/>
    <mergeCell ref="C313:C314"/>
    <mergeCell ref="D313:D314"/>
    <mergeCell ref="E313:E314"/>
    <mergeCell ref="F313:F314"/>
    <mergeCell ref="Y311:Y312"/>
    <mergeCell ref="Z311:Z312"/>
    <mergeCell ref="AA311:AA312"/>
    <mergeCell ref="AC311:AC312"/>
    <mergeCell ref="AH311:AH312"/>
    <mergeCell ref="AI311:AI312"/>
    <mergeCell ref="S311:S312"/>
    <mergeCell ref="T311:T312"/>
    <mergeCell ref="U311:U312"/>
    <mergeCell ref="V311:V312"/>
    <mergeCell ref="W311:W312"/>
    <mergeCell ref="X311:X312"/>
    <mergeCell ref="M311:M312"/>
    <mergeCell ref="N311:N312"/>
    <mergeCell ref="O311:O312"/>
    <mergeCell ref="P311:P312"/>
    <mergeCell ref="Q311:Q312"/>
    <mergeCell ref="R311:R312"/>
    <mergeCell ref="G311:G312"/>
    <mergeCell ref="H311:H312"/>
    <mergeCell ref="I311:I312"/>
    <mergeCell ref="J311:J312"/>
    <mergeCell ref="K311:K312"/>
    <mergeCell ref="L311:L312"/>
    <mergeCell ref="A316:A317"/>
    <mergeCell ref="B316:B317"/>
    <mergeCell ref="C316:C317"/>
    <mergeCell ref="D316:D317"/>
    <mergeCell ref="E316:E317"/>
    <mergeCell ref="F316:F317"/>
    <mergeCell ref="Y313:Y314"/>
    <mergeCell ref="Z313:Z314"/>
    <mergeCell ref="AA313:AA314"/>
    <mergeCell ref="AC313:AC314"/>
    <mergeCell ref="AH313:AH314"/>
    <mergeCell ref="AI313:AI314"/>
    <mergeCell ref="S313:S314"/>
    <mergeCell ref="T313:T314"/>
    <mergeCell ref="U313:U314"/>
    <mergeCell ref="V313:V314"/>
    <mergeCell ref="W313:W314"/>
    <mergeCell ref="X313:X314"/>
    <mergeCell ref="M313:M314"/>
    <mergeCell ref="N313:N314"/>
    <mergeCell ref="O313:O314"/>
    <mergeCell ref="P313:P314"/>
    <mergeCell ref="Q313:Q314"/>
    <mergeCell ref="R313:R314"/>
    <mergeCell ref="G313:G314"/>
    <mergeCell ref="H313:H314"/>
    <mergeCell ref="I313:I314"/>
    <mergeCell ref="J313:J314"/>
    <mergeCell ref="K313:K314"/>
    <mergeCell ref="L313:L314"/>
    <mergeCell ref="A313:A314"/>
    <mergeCell ref="B313:B314"/>
    <mergeCell ref="K319:K320"/>
    <mergeCell ref="L319:L320"/>
    <mergeCell ref="A319:A320"/>
    <mergeCell ref="B319:B320"/>
    <mergeCell ref="C319:C320"/>
    <mergeCell ref="D319:D320"/>
    <mergeCell ref="E319:E320"/>
    <mergeCell ref="F319:F320"/>
    <mergeCell ref="Y316:Y317"/>
    <mergeCell ref="Z316:Z317"/>
    <mergeCell ref="AA316:AA317"/>
    <mergeCell ref="AC316:AC317"/>
    <mergeCell ref="AH316:AH317"/>
    <mergeCell ref="AI316:AI317"/>
    <mergeCell ref="S316:S317"/>
    <mergeCell ref="T316:T317"/>
    <mergeCell ref="U316:U317"/>
    <mergeCell ref="V316:V317"/>
    <mergeCell ref="W316:W317"/>
    <mergeCell ref="X316:X317"/>
    <mergeCell ref="M316:M317"/>
    <mergeCell ref="N316:N317"/>
    <mergeCell ref="O316:O317"/>
    <mergeCell ref="P316:P317"/>
    <mergeCell ref="Q316:Q317"/>
    <mergeCell ref="R316:R317"/>
    <mergeCell ref="G316:G317"/>
    <mergeCell ref="H316:H317"/>
    <mergeCell ref="I316:I317"/>
    <mergeCell ref="J316:J317"/>
    <mergeCell ref="K316:K317"/>
    <mergeCell ref="L316:L317"/>
    <mergeCell ref="AI319:AI320"/>
    <mergeCell ref="A322:A323"/>
    <mergeCell ref="B322:B323"/>
    <mergeCell ref="C322:C323"/>
    <mergeCell ref="D322:D323"/>
    <mergeCell ref="E322:E323"/>
    <mergeCell ref="F322:F323"/>
    <mergeCell ref="G322:G323"/>
    <mergeCell ref="H322:H323"/>
    <mergeCell ref="I322:I323"/>
    <mergeCell ref="Y319:Y320"/>
    <mergeCell ref="Z319:Z320"/>
    <mergeCell ref="AA319:AA320"/>
    <mergeCell ref="AC319:AC320"/>
    <mergeCell ref="AE319:AE320"/>
    <mergeCell ref="AH319:AH320"/>
    <mergeCell ref="S319:S320"/>
    <mergeCell ref="T319:T320"/>
    <mergeCell ref="U319:U320"/>
    <mergeCell ref="V319:V320"/>
    <mergeCell ref="W319:W320"/>
    <mergeCell ref="X319:X320"/>
    <mergeCell ref="M319:M320"/>
    <mergeCell ref="N319:N320"/>
    <mergeCell ref="O319:O320"/>
    <mergeCell ref="P319:P320"/>
    <mergeCell ref="Q319:Q320"/>
    <mergeCell ref="R319:R320"/>
    <mergeCell ref="G319:G320"/>
    <mergeCell ref="H319:H320"/>
    <mergeCell ref="I319:I320"/>
    <mergeCell ref="J319:J320"/>
    <mergeCell ref="AC322:AC323"/>
    <mergeCell ref="A324:A325"/>
    <mergeCell ref="B324:B325"/>
    <mergeCell ref="C324:C325"/>
    <mergeCell ref="D324:D325"/>
    <mergeCell ref="E324:E325"/>
    <mergeCell ref="F324:F325"/>
    <mergeCell ref="G324:G325"/>
    <mergeCell ref="H324:H325"/>
    <mergeCell ref="I324:I325"/>
    <mergeCell ref="V322:V323"/>
    <mergeCell ref="W322:W323"/>
    <mergeCell ref="X322:X323"/>
    <mergeCell ref="Y322:Y323"/>
    <mergeCell ref="Z322:Z323"/>
    <mergeCell ref="AA322:AA323"/>
    <mergeCell ref="P322:P323"/>
    <mergeCell ref="Q322:Q323"/>
    <mergeCell ref="R322:R323"/>
    <mergeCell ref="S322:S323"/>
    <mergeCell ref="T322:T323"/>
    <mergeCell ref="U322:U323"/>
    <mergeCell ref="J322:J323"/>
    <mergeCell ref="K322:K323"/>
    <mergeCell ref="L322:L323"/>
    <mergeCell ref="M322:M323"/>
    <mergeCell ref="N322:N323"/>
    <mergeCell ref="O322:O323"/>
    <mergeCell ref="AC324:AC325"/>
    <mergeCell ref="AE324:AE325"/>
    <mergeCell ref="AH324:AH325"/>
    <mergeCell ref="AI324:AI325"/>
    <mergeCell ref="A326:A327"/>
    <mergeCell ref="B326:B327"/>
    <mergeCell ref="C326:C327"/>
    <mergeCell ref="D326:D327"/>
    <mergeCell ref="E326:E327"/>
    <mergeCell ref="F326:F327"/>
    <mergeCell ref="V324:V325"/>
    <mergeCell ref="W324:W325"/>
    <mergeCell ref="X324:X325"/>
    <mergeCell ref="Y324:Y325"/>
    <mergeCell ref="Z324:Z325"/>
    <mergeCell ref="AA324:AA325"/>
    <mergeCell ref="P324:P325"/>
    <mergeCell ref="Q324:Q325"/>
    <mergeCell ref="R324:R325"/>
    <mergeCell ref="S324:S325"/>
    <mergeCell ref="T324:T325"/>
    <mergeCell ref="U324:U325"/>
    <mergeCell ref="J324:J325"/>
    <mergeCell ref="K324:K325"/>
    <mergeCell ref="L324:L325"/>
    <mergeCell ref="M324:M325"/>
    <mergeCell ref="N324:N325"/>
    <mergeCell ref="O324:O325"/>
    <mergeCell ref="Y326:Y327"/>
    <mergeCell ref="Z326:Z327"/>
    <mergeCell ref="AA326:AA327"/>
    <mergeCell ref="AC326:AC327"/>
    <mergeCell ref="B328:B329"/>
    <mergeCell ref="C328:C329"/>
    <mergeCell ref="D328:D329"/>
    <mergeCell ref="E328:E329"/>
    <mergeCell ref="F328:F329"/>
    <mergeCell ref="S326:S327"/>
    <mergeCell ref="T326:T327"/>
    <mergeCell ref="U326:U327"/>
    <mergeCell ref="V326:V327"/>
    <mergeCell ref="W326:W327"/>
    <mergeCell ref="X326:X327"/>
    <mergeCell ref="M326:M327"/>
    <mergeCell ref="N326:N327"/>
    <mergeCell ref="O326:O327"/>
    <mergeCell ref="P326:P327"/>
    <mergeCell ref="Q326:Q327"/>
    <mergeCell ref="R326:R327"/>
    <mergeCell ref="G326:G327"/>
    <mergeCell ref="H326:H327"/>
    <mergeCell ref="I326:I327"/>
    <mergeCell ref="J326:J327"/>
    <mergeCell ref="K326:K327"/>
    <mergeCell ref="L326:L327"/>
    <mergeCell ref="Y328:Y329"/>
    <mergeCell ref="Z328:Z329"/>
    <mergeCell ref="AC328:AC329"/>
    <mergeCell ref="A330:A331"/>
    <mergeCell ref="B330:B331"/>
    <mergeCell ref="C330:C331"/>
    <mergeCell ref="D330:D331"/>
    <mergeCell ref="E330:E331"/>
    <mergeCell ref="F330:F331"/>
    <mergeCell ref="G330:G331"/>
    <mergeCell ref="S328:S329"/>
    <mergeCell ref="T328:T329"/>
    <mergeCell ref="U328:U329"/>
    <mergeCell ref="V328:V329"/>
    <mergeCell ref="W328:W329"/>
    <mergeCell ref="X328:X329"/>
    <mergeCell ref="M328:M329"/>
    <mergeCell ref="N328:N329"/>
    <mergeCell ref="O328:O329"/>
    <mergeCell ref="P328:P329"/>
    <mergeCell ref="Q328:Q329"/>
    <mergeCell ref="R328:R329"/>
    <mergeCell ref="G328:G329"/>
    <mergeCell ref="H328:H329"/>
    <mergeCell ref="I328:I329"/>
    <mergeCell ref="J328:J329"/>
    <mergeCell ref="K328:K329"/>
    <mergeCell ref="L328:L329"/>
    <mergeCell ref="Z330:Z331"/>
    <mergeCell ref="AA330:AA331"/>
    <mergeCell ref="AC330:AC331"/>
    <mergeCell ref="A328:A329"/>
    <mergeCell ref="J332:J333"/>
    <mergeCell ref="K332:K333"/>
    <mergeCell ref="L332:L333"/>
    <mergeCell ref="M332:M333"/>
    <mergeCell ref="AI334:AI335"/>
    <mergeCell ref="A332:A333"/>
    <mergeCell ref="B332:B333"/>
    <mergeCell ref="C332:C333"/>
    <mergeCell ref="D332:D333"/>
    <mergeCell ref="E332:E333"/>
    <mergeCell ref="F332:F333"/>
    <mergeCell ref="G332:G333"/>
    <mergeCell ref="T330:T331"/>
    <mergeCell ref="U330:U331"/>
    <mergeCell ref="V330:V331"/>
    <mergeCell ref="W330:W331"/>
    <mergeCell ref="X330:X331"/>
    <mergeCell ref="Y330:Y331"/>
    <mergeCell ref="N330:N331"/>
    <mergeCell ref="O330:O331"/>
    <mergeCell ref="P330:P331"/>
    <mergeCell ref="Q330:Q331"/>
    <mergeCell ref="R330:R331"/>
    <mergeCell ref="S330:S331"/>
    <mergeCell ref="H330:H331"/>
    <mergeCell ref="I330:I331"/>
    <mergeCell ref="J330:J331"/>
    <mergeCell ref="K330:K331"/>
    <mergeCell ref="L330:L331"/>
    <mergeCell ref="M330:M331"/>
    <mergeCell ref="F334:F335"/>
    <mergeCell ref="G334:G335"/>
    <mergeCell ref="H334:H335"/>
    <mergeCell ref="I334:I335"/>
    <mergeCell ref="AC336:AC337"/>
    <mergeCell ref="J334:J335"/>
    <mergeCell ref="K334:K335"/>
    <mergeCell ref="AH336:AH337"/>
    <mergeCell ref="Z332:Z333"/>
    <mergeCell ref="AA332:AA333"/>
    <mergeCell ref="AC332:AC333"/>
    <mergeCell ref="AH332:AH333"/>
    <mergeCell ref="AI332:AI333"/>
    <mergeCell ref="A334:A335"/>
    <mergeCell ref="B334:B335"/>
    <mergeCell ref="C334:C335"/>
    <mergeCell ref="D334:D335"/>
    <mergeCell ref="E334:E335"/>
    <mergeCell ref="T332:T333"/>
    <mergeCell ref="U332:U333"/>
    <mergeCell ref="V332:V333"/>
    <mergeCell ref="W332:W333"/>
    <mergeCell ref="X332:X333"/>
    <mergeCell ref="Y332:Y333"/>
    <mergeCell ref="N332:N333"/>
    <mergeCell ref="O332:O333"/>
    <mergeCell ref="P332:P333"/>
    <mergeCell ref="Q332:Q333"/>
    <mergeCell ref="R332:R333"/>
    <mergeCell ref="S332:S333"/>
    <mergeCell ref="H332:H333"/>
    <mergeCell ref="I332:I333"/>
    <mergeCell ref="G336:G337"/>
    <mergeCell ref="H336:H337"/>
    <mergeCell ref="I336:I337"/>
    <mergeCell ref="X334:X335"/>
    <mergeCell ref="Y334:Y335"/>
    <mergeCell ref="Z334:Z335"/>
    <mergeCell ref="AA334:AA335"/>
    <mergeCell ref="AC334:AC335"/>
    <mergeCell ref="AH334:AH335"/>
    <mergeCell ref="R334:R335"/>
    <mergeCell ref="S334:S335"/>
    <mergeCell ref="T334:T335"/>
    <mergeCell ref="U334:U335"/>
    <mergeCell ref="V334:V335"/>
    <mergeCell ref="W334:W335"/>
    <mergeCell ref="L334:L335"/>
    <mergeCell ref="M334:M335"/>
    <mergeCell ref="N334:N335"/>
    <mergeCell ref="O334:O335"/>
    <mergeCell ref="P334:P335"/>
    <mergeCell ref="Q334:Q335"/>
    <mergeCell ref="AI336:AI337"/>
    <mergeCell ref="A338:A339"/>
    <mergeCell ref="B338:B339"/>
    <mergeCell ref="C338:C339"/>
    <mergeCell ref="D338:D339"/>
    <mergeCell ref="E338:E339"/>
    <mergeCell ref="F338:F339"/>
    <mergeCell ref="G338:G339"/>
    <mergeCell ref="V336:V337"/>
    <mergeCell ref="W336:W337"/>
    <mergeCell ref="X336:X337"/>
    <mergeCell ref="Y336:Y337"/>
    <mergeCell ref="Z336:Z337"/>
    <mergeCell ref="AA336:AA337"/>
    <mergeCell ref="P336:P337"/>
    <mergeCell ref="Q336:Q337"/>
    <mergeCell ref="R336:R337"/>
    <mergeCell ref="S336:S337"/>
    <mergeCell ref="T336:T337"/>
    <mergeCell ref="U336:U337"/>
    <mergeCell ref="J336:J337"/>
    <mergeCell ref="K336:K337"/>
    <mergeCell ref="L336:L337"/>
    <mergeCell ref="M336:M337"/>
    <mergeCell ref="N336:N337"/>
    <mergeCell ref="O336:O337"/>
    <mergeCell ref="A336:A337"/>
    <mergeCell ref="B336:B337"/>
    <mergeCell ref="C336:C337"/>
    <mergeCell ref="D336:D337"/>
    <mergeCell ref="E336:E337"/>
    <mergeCell ref="F336:F337"/>
    <mergeCell ref="J340:J341"/>
    <mergeCell ref="K340:K341"/>
    <mergeCell ref="Z338:Z339"/>
    <mergeCell ref="AA338:AA339"/>
    <mergeCell ref="AC338:AC339"/>
    <mergeCell ref="AH338:AH339"/>
    <mergeCell ref="AI338:AI339"/>
    <mergeCell ref="A340:A341"/>
    <mergeCell ref="B340:B341"/>
    <mergeCell ref="C340:C341"/>
    <mergeCell ref="D340:D341"/>
    <mergeCell ref="E340:E341"/>
    <mergeCell ref="T338:T339"/>
    <mergeCell ref="U338:U339"/>
    <mergeCell ref="V338:V339"/>
    <mergeCell ref="W338:W339"/>
    <mergeCell ref="X338:X339"/>
    <mergeCell ref="Y338:Y339"/>
    <mergeCell ref="N338:N339"/>
    <mergeCell ref="O338:O339"/>
    <mergeCell ref="P338:P339"/>
    <mergeCell ref="Q338:Q339"/>
    <mergeCell ref="R338:R339"/>
    <mergeCell ref="S338:S339"/>
    <mergeCell ref="H338:H339"/>
    <mergeCell ref="I338:I339"/>
    <mergeCell ref="J338:J339"/>
    <mergeCell ref="K338:K339"/>
    <mergeCell ref="L338:L339"/>
    <mergeCell ref="M338:M339"/>
    <mergeCell ref="F342:F343"/>
    <mergeCell ref="G342:G343"/>
    <mergeCell ref="H342:H343"/>
    <mergeCell ref="I342:I343"/>
    <mergeCell ref="J342:J343"/>
    <mergeCell ref="K342:K343"/>
    <mergeCell ref="X340:X341"/>
    <mergeCell ref="Y340:Y341"/>
    <mergeCell ref="Z340:Z341"/>
    <mergeCell ref="AA340:AA341"/>
    <mergeCell ref="AC340:AC341"/>
    <mergeCell ref="A342:A343"/>
    <mergeCell ref="B342:B343"/>
    <mergeCell ref="C342:C343"/>
    <mergeCell ref="D342:D343"/>
    <mergeCell ref="E342:E343"/>
    <mergeCell ref="R340:R341"/>
    <mergeCell ref="S340:S341"/>
    <mergeCell ref="T340:T341"/>
    <mergeCell ref="U340:U341"/>
    <mergeCell ref="V340:V341"/>
    <mergeCell ref="W340:W341"/>
    <mergeCell ref="L340:L341"/>
    <mergeCell ref="M340:M341"/>
    <mergeCell ref="N340:N341"/>
    <mergeCell ref="O340:O341"/>
    <mergeCell ref="P340:P341"/>
    <mergeCell ref="Q340:Q341"/>
    <mergeCell ref="F340:F341"/>
    <mergeCell ref="G340:G341"/>
    <mergeCell ref="H340:H341"/>
    <mergeCell ref="I340:I341"/>
    <mergeCell ref="L344:L345"/>
    <mergeCell ref="M344:M345"/>
    <mergeCell ref="N344:N345"/>
    <mergeCell ref="O344:O345"/>
    <mergeCell ref="AI342:AI343"/>
    <mergeCell ref="A344:A345"/>
    <mergeCell ref="B344:B345"/>
    <mergeCell ref="C344:C345"/>
    <mergeCell ref="D344:D345"/>
    <mergeCell ref="E344:E345"/>
    <mergeCell ref="F344:F345"/>
    <mergeCell ref="G344:G345"/>
    <mergeCell ref="H344:H345"/>
    <mergeCell ref="I344:I345"/>
    <mergeCell ref="X342:X343"/>
    <mergeCell ref="Y342:Y343"/>
    <mergeCell ref="Z342:Z343"/>
    <mergeCell ref="AA342:AA343"/>
    <mergeCell ref="AC342:AC343"/>
    <mergeCell ref="AH342:AH343"/>
    <mergeCell ref="R342:R343"/>
    <mergeCell ref="S342:S343"/>
    <mergeCell ref="T342:T343"/>
    <mergeCell ref="U342:U343"/>
    <mergeCell ref="V342:V343"/>
    <mergeCell ref="W342:W343"/>
    <mergeCell ref="L342:L343"/>
    <mergeCell ref="M342:M343"/>
    <mergeCell ref="N342:N343"/>
    <mergeCell ref="O342:O343"/>
    <mergeCell ref="P342:P343"/>
    <mergeCell ref="Q342:Q343"/>
    <mergeCell ref="T346:T347"/>
    <mergeCell ref="U346:U347"/>
    <mergeCell ref="J346:J347"/>
    <mergeCell ref="K346:K347"/>
    <mergeCell ref="L346:L347"/>
    <mergeCell ref="M346:M347"/>
    <mergeCell ref="N346:N347"/>
    <mergeCell ref="O346:O347"/>
    <mergeCell ref="AC344:AC345"/>
    <mergeCell ref="A346:A347"/>
    <mergeCell ref="B346:B347"/>
    <mergeCell ref="C346:C347"/>
    <mergeCell ref="D346:D347"/>
    <mergeCell ref="E346:E347"/>
    <mergeCell ref="F346:F347"/>
    <mergeCell ref="G346:G347"/>
    <mergeCell ref="H346:H347"/>
    <mergeCell ref="I346:I347"/>
    <mergeCell ref="V344:V345"/>
    <mergeCell ref="W344:W345"/>
    <mergeCell ref="X344:X345"/>
    <mergeCell ref="Y344:Y345"/>
    <mergeCell ref="Z344:Z345"/>
    <mergeCell ref="AA344:AA345"/>
    <mergeCell ref="P344:P345"/>
    <mergeCell ref="Q344:Q345"/>
    <mergeCell ref="R344:R345"/>
    <mergeCell ref="S344:S345"/>
    <mergeCell ref="T344:T345"/>
    <mergeCell ref="U344:U345"/>
    <mergeCell ref="J344:J345"/>
    <mergeCell ref="K344:K345"/>
    <mergeCell ref="P348:P349"/>
    <mergeCell ref="Q348:Q349"/>
    <mergeCell ref="R348:R349"/>
    <mergeCell ref="S348:S349"/>
    <mergeCell ref="T348:T349"/>
    <mergeCell ref="U348:U349"/>
    <mergeCell ref="J348:J349"/>
    <mergeCell ref="K348:K349"/>
    <mergeCell ref="L348:L349"/>
    <mergeCell ref="M348:M349"/>
    <mergeCell ref="N348:N349"/>
    <mergeCell ref="O348:O349"/>
    <mergeCell ref="AC346:AC347"/>
    <mergeCell ref="A348:A349"/>
    <mergeCell ref="B348:B349"/>
    <mergeCell ref="C348:C349"/>
    <mergeCell ref="D348:D349"/>
    <mergeCell ref="E348:E349"/>
    <mergeCell ref="F348:F349"/>
    <mergeCell ref="G348:G349"/>
    <mergeCell ref="H348:H349"/>
    <mergeCell ref="I348:I349"/>
    <mergeCell ref="V346:V347"/>
    <mergeCell ref="W346:W347"/>
    <mergeCell ref="X346:X347"/>
    <mergeCell ref="Y346:Y347"/>
    <mergeCell ref="Z346:Z347"/>
    <mergeCell ref="AA346:AA347"/>
    <mergeCell ref="P346:P347"/>
    <mergeCell ref="Q346:Q347"/>
    <mergeCell ref="R346:R347"/>
    <mergeCell ref="S346:S347"/>
    <mergeCell ref="P374:P377"/>
    <mergeCell ref="AH374:AH377"/>
    <mergeCell ref="AI374:AI377"/>
    <mergeCell ref="A381:A384"/>
    <mergeCell ref="B381:B384"/>
    <mergeCell ref="C381:C384"/>
    <mergeCell ref="D381:D384"/>
    <mergeCell ref="E381:E384"/>
    <mergeCell ref="F381:F384"/>
    <mergeCell ref="G381:G384"/>
    <mergeCell ref="J374:J377"/>
    <mergeCell ref="K374:K377"/>
    <mergeCell ref="L374:L377"/>
    <mergeCell ref="M374:M377"/>
    <mergeCell ref="N374:N377"/>
    <mergeCell ref="O374:O377"/>
    <mergeCell ref="AC348:AC349"/>
    <mergeCell ref="A374:A377"/>
    <mergeCell ref="B374:B377"/>
    <mergeCell ref="C374:C377"/>
    <mergeCell ref="D374:D377"/>
    <mergeCell ref="E374:E377"/>
    <mergeCell ref="F374:F377"/>
    <mergeCell ref="G374:G377"/>
    <mergeCell ref="H374:H377"/>
    <mergeCell ref="I374:I377"/>
    <mergeCell ref="V348:V349"/>
    <mergeCell ref="W348:W349"/>
    <mergeCell ref="X348:X349"/>
    <mergeCell ref="Y348:Y349"/>
    <mergeCell ref="Z348:Z349"/>
    <mergeCell ref="AA348:AA349"/>
    <mergeCell ref="N385:N388"/>
    <mergeCell ref="O385:O388"/>
    <mergeCell ref="P385:P388"/>
    <mergeCell ref="A396:A397"/>
    <mergeCell ref="B396:B397"/>
    <mergeCell ref="C396:C397"/>
    <mergeCell ref="D396:D397"/>
    <mergeCell ref="E396:E397"/>
    <mergeCell ref="F396:F397"/>
    <mergeCell ref="G396:G397"/>
    <mergeCell ref="H385:H388"/>
    <mergeCell ref="I385:I388"/>
    <mergeCell ref="J385:J388"/>
    <mergeCell ref="K385:K388"/>
    <mergeCell ref="L385:L388"/>
    <mergeCell ref="M385:M388"/>
    <mergeCell ref="N381:N384"/>
    <mergeCell ref="O381:O384"/>
    <mergeCell ref="P381:P384"/>
    <mergeCell ref="A385:A388"/>
    <mergeCell ref="B385:B388"/>
    <mergeCell ref="C385:C388"/>
    <mergeCell ref="D385:D388"/>
    <mergeCell ref="E385:E388"/>
    <mergeCell ref="F385:F388"/>
    <mergeCell ref="G385:G388"/>
    <mergeCell ref="H381:H384"/>
    <mergeCell ref="I381:I384"/>
    <mergeCell ref="J381:J384"/>
    <mergeCell ref="K381:K384"/>
    <mergeCell ref="L381:L384"/>
    <mergeCell ref="M381:M384"/>
    <mergeCell ref="AH436:AH437"/>
    <mergeCell ref="AI436:AI437"/>
    <mergeCell ref="A484:A485"/>
    <mergeCell ref="B484:B485"/>
    <mergeCell ref="C484:C485"/>
    <mergeCell ref="D484:D485"/>
    <mergeCell ref="E484:E485"/>
    <mergeCell ref="H399:H400"/>
    <mergeCell ref="I399:I400"/>
    <mergeCell ref="J399:J400"/>
    <mergeCell ref="K399:K400"/>
    <mergeCell ref="L399:L400"/>
    <mergeCell ref="M399:M400"/>
    <mergeCell ref="N396:N397"/>
    <mergeCell ref="O396:O397"/>
    <mergeCell ref="P396:P397"/>
    <mergeCell ref="A399:A400"/>
    <mergeCell ref="B399:B400"/>
    <mergeCell ref="C399:C400"/>
    <mergeCell ref="D399:D400"/>
    <mergeCell ref="E399:E400"/>
    <mergeCell ref="F399:F400"/>
    <mergeCell ref="G399:G400"/>
    <mergeCell ref="H396:H397"/>
    <mergeCell ref="I396:I397"/>
    <mergeCell ref="J396:J397"/>
    <mergeCell ref="K396:K397"/>
    <mergeCell ref="L396:L397"/>
    <mergeCell ref="M396:M397"/>
    <mergeCell ref="L484:L485"/>
    <mergeCell ref="M484:M485"/>
    <mergeCell ref="N484:N485"/>
    <mergeCell ref="O484:O485"/>
    <mergeCell ref="P484:P485"/>
    <mergeCell ref="A486:A487"/>
    <mergeCell ref="B486:B487"/>
    <mergeCell ref="C486:C487"/>
    <mergeCell ref="D486:D487"/>
    <mergeCell ref="E486:E487"/>
    <mergeCell ref="F484:F485"/>
    <mergeCell ref="G484:G485"/>
    <mergeCell ref="H484:H485"/>
    <mergeCell ref="I484:I485"/>
    <mergeCell ref="J484:J485"/>
    <mergeCell ref="K484:K485"/>
    <mergeCell ref="N399:N400"/>
    <mergeCell ref="O399:O400"/>
    <mergeCell ref="P399:P400"/>
    <mergeCell ref="J523:J524"/>
    <mergeCell ref="K523:K524"/>
    <mergeCell ref="L486:L487"/>
    <mergeCell ref="M486:M487"/>
    <mergeCell ref="N486:N487"/>
    <mergeCell ref="O486:O487"/>
    <mergeCell ref="P486:P487"/>
    <mergeCell ref="A523:A524"/>
    <mergeCell ref="B523:B524"/>
    <mergeCell ref="C523:C524"/>
    <mergeCell ref="D523:D524"/>
    <mergeCell ref="E523:E524"/>
    <mergeCell ref="F486:F487"/>
    <mergeCell ref="G486:G487"/>
    <mergeCell ref="H486:H487"/>
    <mergeCell ref="I486:I487"/>
    <mergeCell ref="J486:J487"/>
    <mergeCell ref="K486:K487"/>
    <mergeCell ref="AI523:AI524"/>
    <mergeCell ref="AH574:AH575"/>
    <mergeCell ref="AI574:AI575"/>
    <mergeCell ref="A576:A577"/>
    <mergeCell ref="B576:B577"/>
    <mergeCell ref="C576:C577"/>
    <mergeCell ref="D576:D577"/>
    <mergeCell ref="E576:E577"/>
    <mergeCell ref="F576:F577"/>
    <mergeCell ref="G576:G577"/>
    <mergeCell ref="X523:X524"/>
    <mergeCell ref="Y523:Y524"/>
    <mergeCell ref="Z523:Z524"/>
    <mergeCell ref="AA523:AA524"/>
    <mergeCell ref="AC523:AC524"/>
    <mergeCell ref="AH523:AH524"/>
    <mergeCell ref="R523:R524"/>
    <mergeCell ref="S523:S524"/>
    <mergeCell ref="T523:T524"/>
    <mergeCell ref="U523:U524"/>
    <mergeCell ref="V523:V524"/>
    <mergeCell ref="W523:W524"/>
    <mergeCell ref="L523:L524"/>
    <mergeCell ref="M523:M524"/>
    <mergeCell ref="N523:N524"/>
    <mergeCell ref="O523:O524"/>
    <mergeCell ref="P523:P524"/>
    <mergeCell ref="Q523:Q524"/>
    <mergeCell ref="F523:F524"/>
    <mergeCell ref="G523:G524"/>
    <mergeCell ref="H523:H524"/>
    <mergeCell ref="I523:I524"/>
    <mergeCell ref="Z576:Z577"/>
    <mergeCell ref="AA576:AA577"/>
    <mergeCell ref="AC576:AC577"/>
    <mergeCell ref="AH576:AH577"/>
    <mergeCell ref="AI576:AI577"/>
    <mergeCell ref="A579:A580"/>
    <mergeCell ref="B579:B580"/>
    <mergeCell ref="C579:C580"/>
    <mergeCell ref="D579:D580"/>
    <mergeCell ref="E579:E580"/>
    <mergeCell ref="T576:T577"/>
    <mergeCell ref="U576:U577"/>
    <mergeCell ref="V576:V577"/>
    <mergeCell ref="W576:W577"/>
    <mergeCell ref="X576:X577"/>
    <mergeCell ref="Y576:Y577"/>
    <mergeCell ref="N576:N577"/>
    <mergeCell ref="O576:O577"/>
    <mergeCell ref="P576:P577"/>
    <mergeCell ref="Q576:Q577"/>
    <mergeCell ref="R576:R577"/>
    <mergeCell ref="S576:S577"/>
    <mergeCell ref="H576:H577"/>
    <mergeCell ref="I576:I577"/>
    <mergeCell ref="J576:J577"/>
    <mergeCell ref="K576:K577"/>
    <mergeCell ref="L576:L577"/>
    <mergeCell ref="M576:M577"/>
    <mergeCell ref="J615:J616"/>
    <mergeCell ref="K615:K616"/>
    <mergeCell ref="X579:X580"/>
    <mergeCell ref="Y579:Y580"/>
    <mergeCell ref="Z579:Z580"/>
    <mergeCell ref="AA579:AA580"/>
    <mergeCell ref="AC579:AC580"/>
    <mergeCell ref="A615:A616"/>
    <mergeCell ref="B615:B616"/>
    <mergeCell ref="C615:C616"/>
    <mergeCell ref="D615:D616"/>
    <mergeCell ref="E615:E616"/>
    <mergeCell ref="R579:R580"/>
    <mergeCell ref="S579:S580"/>
    <mergeCell ref="T579:T580"/>
    <mergeCell ref="U579:U580"/>
    <mergeCell ref="V579:V580"/>
    <mergeCell ref="W579:W580"/>
    <mergeCell ref="L579:L580"/>
    <mergeCell ref="M579:M580"/>
    <mergeCell ref="N579:N580"/>
    <mergeCell ref="O579:O580"/>
    <mergeCell ref="P579:P580"/>
    <mergeCell ref="Q579:Q580"/>
    <mergeCell ref="F579:F580"/>
    <mergeCell ref="G579:G580"/>
    <mergeCell ref="H579:H580"/>
    <mergeCell ref="I579:I580"/>
    <mergeCell ref="J579:J580"/>
    <mergeCell ref="K579:K580"/>
    <mergeCell ref="AI615:AI616"/>
    <mergeCell ref="A623:A624"/>
    <mergeCell ref="B623:B624"/>
    <mergeCell ref="C623:C624"/>
    <mergeCell ref="D623:D624"/>
    <mergeCell ref="E623:E624"/>
    <mergeCell ref="F623:F624"/>
    <mergeCell ref="G623:G624"/>
    <mergeCell ref="H623:H624"/>
    <mergeCell ref="I623:I624"/>
    <mergeCell ref="X615:X616"/>
    <mergeCell ref="Y615:Y616"/>
    <mergeCell ref="Z615:Z616"/>
    <mergeCell ref="AA615:AA616"/>
    <mergeCell ref="AC615:AC616"/>
    <mergeCell ref="AH615:AH616"/>
    <mergeCell ref="R615:R616"/>
    <mergeCell ref="S615:S616"/>
    <mergeCell ref="T615:T616"/>
    <mergeCell ref="U615:U616"/>
    <mergeCell ref="V615:V616"/>
    <mergeCell ref="W615:W616"/>
    <mergeCell ref="L615:L616"/>
    <mergeCell ref="M615:M616"/>
    <mergeCell ref="N615:N616"/>
    <mergeCell ref="O615:O616"/>
    <mergeCell ref="P615:P616"/>
    <mergeCell ref="Q615:Q616"/>
    <mergeCell ref="F615:F616"/>
    <mergeCell ref="G615:G616"/>
    <mergeCell ref="H615:H616"/>
    <mergeCell ref="I615:I616"/>
    <mergeCell ref="P675:T675"/>
    <mergeCell ref="V675:W675"/>
    <mergeCell ref="P676:T676"/>
    <mergeCell ref="P677:T677"/>
    <mergeCell ref="V677:W677"/>
    <mergeCell ref="AC623:AC624"/>
    <mergeCell ref="AH623:AH624"/>
    <mergeCell ref="AI623:AI624"/>
    <mergeCell ref="A671:M671"/>
    <mergeCell ref="R671:AC671"/>
    <mergeCell ref="A673:AI673"/>
    <mergeCell ref="V623:V624"/>
    <mergeCell ref="W623:W624"/>
    <mergeCell ref="X623:X624"/>
    <mergeCell ref="Y623:Y624"/>
    <mergeCell ref="Z623:Z624"/>
    <mergeCell ref="AA623:AA624"/>
    <mergeCell ref="P623:P624"/>
    <mergeCell ref="Q623:Q624"/>
    <mergeCell ref="R623:R624"/>
    <mergeCell ref="S623:S624"/>
    <mergeCell ref="T623:T624"/>
    <mergeCell ref="U623:U624"/>
    <mergeCell ref="J623:J624"/>
    <mergeCell ref="K623:K624"/>
    <mergeCell ref="L623:L624"/>
    <mergeCell ref="M623:M624"/>
    <mergeCell ref="N623:N624"/>
    <mergeCell ref="O623:O624"/>
  </mergeCells>
  <pageMargins left="0.35433070866141736" right="0.15748031496062992" top="0.98425196850393704" bottom="0.51" header="0.51181102362204722" footer="0.24"/>
  <pageSetup paperSize="8" scale="39" fitToHeight="0" orientation="landscape" r:id="rId1"/>
  <headerFooter>
    <oddFooter>&amp;C&amp;P/&amp;N</oddFooter>
  </headerFooter>
  <rowBreaks count="6" manualBreakCount="6">
    <brk id="32" max="34" man="1"/>
    <brk id="115" max="34" man="1"/>
    <brk id="138" max="34" man="1"/>
    <brk id="162" max="34" man="1"/>
    <brk id="207" max="34" man="1"/>
    <brk id="296" max="34" man="1"/>
  </rowBreaks>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anexa hg</vt:lpstr>
      <vt:lpstr>tabel pt NF</vt:lpstr>
      <vt:lpstr>declansare </vt:lpstr>
      <vt:lpstr>dezmembrari</vt:lpstr>
      <vt:lpstr>valori</vt:lpstr>
      <vt:lpstr>sume devenite disponibile</vt:lpstr>
      <vt:lpstr>anexa nr. 1 - comparativa</vt:lpstr>
      <vt:lpstr>'anexa hg'!Print_Area</vt:lpstr>
      <vt:lpstr>'anexa nr. 1 - comparativa'!Print_Area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2022-08-25T07:31:43Z</dcterms:modified>
</cp:coreProperties>
</file>