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ITE\COMUNICATE\4 ia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6" i="1"/>
  <c r="G7" i="1"/>
  <c r="G8" i="1"/>
  <c r="G9" i="1"/>
  <c r="G10" i="1"/>
  <c r="G11" i="1"/>
  <c r="G12" i="1"/>
  <c r="G13" i="1"/>
  <c r="G14" i="1"/>
  <c r="G15" i="1"/>
  <c r="G16" i="1"/>
  <c r="G17" i="1"/>
  <c r="G5" i="1"/>
  <c r="G22" i="1" l="1"/>
  <c r="F22" i="1"/>
</calcChain>
</file>

<file path=xl/sharedStrings.xml><?xml version="1.0" encoding="utf-8"?>
<sst xmlns="http://schemas.openxmlformats.org/spreadsheetml/2006/main" count="77" uniqueCount="62">
  <si>
    <t>Nr. Crt</t>
  </si>
  <si>
    <t>Nr. Cererii</t>
  </si>
  <si>
    <t>Titlul Proiectului</t>
  </si>
  <si>
    <t>Beneficiar</t>
  </si>
  <si>
    <t>Județ</t>
  </si>
  <si>
    <t>C5-A3.1-2165</t>
  </si>
  <si>
    <t>Renovare energetică moderată a blocurilor de locuințe din Sectorul 6 al Municipiului București – Runda II – LOT 2</t>
  </si>
  <si>
    <t>SECTORUL 6</t>
  </si>
  <si>
    <t>BUCUREȘTI</t>
  </si>
  <si>
    <t>C5-B2.1.b-155</t>
  </si>
  <si>
    <t>MAI</t>
  </si>
  <si>
    <t>Reabilitare Termică, Energetică și Modernizare Pavilion Administrativ Detașament de Pompieri Roman</t>
  </si>
  <si>
    <t>C5-B2.2.b129</t>
  </si>
  <si>
    <t>C5-B2.2.b131</t>
  </si>
  <si>
    <t>Renovarea energetică a sediului IPJ Sălaj și S.R.I. – UM 0603 Cluj-Napoca, a Corpului administrativ și a sediului Poliției Municipiului Zalău</t>
  </si>
  <si>
    <t>Renovare energetica Corp cladire ISU din orasul Viseu de Sus</t>
  </si>
  <si>
    <t>C5-B2.1.a-1811</t>
  </si>
  <si>
    <t>LUCRĂRI DE RENOVARE ENERGETICĂ MODERATĂ CLĂDIRE COLEGIU NAȚIONAL EMIL BOTTA, CORP B, MUNICIPIUL ADJUD, JUDEȚUL VRANCEA</t>
  </si>
  <si>
    <t>ADJUD</t>
  </si>
  <si>
    <t>VRANCEA</t>
  </si>
  <si>
    <t>Renovare energetica a Scolii Gimnaziale Dan Barbilian</t>
  </si>
  <si>
    <t>C5-B2.2.a-505</t>
  </si>
  <si>
    <t>GALATI</t>
  </si>
  <si>
    <t>C5-B2.2.a-514</t>
  </si>
  <si>
    <t>Renovare energetică a Spitalului de Psihiatrie „Elisabeta Doamna” Galați, Corpul C20, Str. Traian nr. 290</t>
  </si>
  <si>
    <t>C5-B2.2.a-550</t>
  </si>
  <si>
    <t>Renovarea energetică a Grădiniței cu Program Prelungit "LICURICI"</t>
  </si>
  <si>
    <t>C5-B2.2.a-566</t>
  </si>
  <si>
    <t>Renovarea energetică a Seminarului Teologic "Sf. Andrei" - Corp C1</t>
  </si>
  <si>
    <t>C5-B1-2031</t>
  </si>
  <si>
    <t>MIROSI</t>
  </si>
  <si>
    <t>ARGES</t>
  </si>
  <si>
    <t>,,REABILITARE INTEGRATĂ CLĂDIRE ADMINISTRATIVĂ ÎN COMUNA MIROŞI, JUDEȚUL ARGEȘ”</t>
  </si>
  <si>
    <t>C5-B1-2116</t>
  </si>
  <si>
    <t xml:space="preserve">SECTORUL 3 </t>
  </si>
  <si>
    <t>BUCURESTI</t>
  </si>
  <si>
    <t>Renovarea Centrului de îngrijire și asistență pentru persoane cu dizabilități Casa Max</t>
  </si>
  <si>
    <t>C5-B2.1.a-1552</t>
  </si>
  <si>
    <t>„Creştere performanţă energetică şi reabilitare imobil situat în orașul Beclean, str.Petru Maior nr.22, judeţul Bistriţa-Năsăud”</t>
  </si>
  <si>
    <t>CJ BISTRITA-NASAUD</t>
  </si>
  <si>
    <t>BISTRITA-NASAUD</t>
  </si>
  <si>
    <t>C5-B1-1886</t>
  </si>
  <si>
    <t>REABILITARE SI EFICIENTIZARE TERMICA A SCOLII I-IV, COMUNA BRAESTI, SAT ALBEȘTI, JUDETUL IASI</t>
  </si>
  <si>
    <t>BRAESTI</t>
  </si>
  <si>
    <t>IASI</t>
  </si>
  <si>
    <t>C5-B1-1952</t>
  </si>
  <si>
    <t>ROSIESTI</t>
  </si>
  <si>
    <t>VASLUI</t>
  </si>
  <si>
    <t>Sat Rosiesti, Comuna Rosiesti, județul Vaslui</t>
  </si>
  <si>
    <t>C5-B1-1851</t>
  </si>
  <si>
    <t>Reabilitare Scoala Gimnaziala Beresti Tazlau din Comuna Beresti Tazlau, judetul Bacau</t>
  </si>
  <si>
    <t>BERESTI-TAZLAU</t>
  </si>
  <si>
    <t>BACAU</t>
  </si>
  <si>
    <t>C5-B1-1843</t>
  </si>
  <si>
    <t>Reabilitare sediu Primarie in comuna Cucuteni, judetul Iasi</t>
  </si>
  <si>
    <t>CUCUTENI</t>
  </si>
  <si>
    <t>C5-B2.1.a-1789</t>
  </si>
  <si>
    <t>REABILITARE ENERGETICA CORP CLADIRE GRADINITA CU PROGRAM PRELUNGIT NR. 15</t>
  </si>
  <si>
    <t>Valoare totala fara TVA (LEI)</t>
  </si>
  <si>
    <t>TOTAL</t>
  </si>
  <si>
    <t>Total Lei cu TVA</t>
  </si>
  <si>
    <t>Cereri de finanțare aprobate  - Componenta C5 - Valul Renovarii - RUNDA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</si>
</sst>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E32" sqref="E32"/>
    </sheetView>
  </sheetViews>
  <sheetFormatPr defaultRowHeight="15" x14ac:dyDescent="0.25"/>
  <cols>
    <col min="1" max="1" width="6.7109375" style="4" bestFit="1" customWidth="1"/>
    <col min="2" max="2" width="16.42578125" style="4" bestFit="1" customWidth="1"/>
    <col min="3" max="3" width="18" style="4" bestFit="1" customWidth="1"/>
    <col min="4" max="4" width="12.140625" style="4" bestFit="1" customWidth="1"/>
    <col min="5" max="5" width="58.85546875" style="5" bestFit="1" customWidth="1"/>
    <col min="6" max="6" width="26.140625" style="4" bestFit="1" customWidth="1"/>
    <col min="7" max="7" width="25.28515625" style="4" customWidth="1"/>
    <col min="8" max="8" width="16.7109375" style="4" customWidth="1"/>
    <col min="9" max="9" width="11.7109375" style="4" bestFit="1" customWidth="1"/>
    <col min="10" max="10" width="12.7109375" style="4" bestFit="1" customWidth="1"/>
    <col min="11" max="16384" width="9.140625" style="4"/>
  </cols>
  <sheetData>
    <row r="1" spans="1:10" x14ac:dyDescent="0.25">
      <c r="A1" s="10" t="s">
        <v>61</v>
      </c>
      <c r="B1" s="10"/>
      <c r="C1" s="10"/>
      <c r="D1" s="10"/>
      <c r="E1" s="11"/>
      <c r="F1" s="11"/>
      <c r="G1" s="11"/>
    </row>
    <row r="2" spans="1:10" x14ac:dyDescent="0.25">
      <c r="A2" s="10"/>
      <c r="B2" s="10"/>
      <c r="C2" s="10"/>
      <c r="D2" s="10"/>
      <c r="E2" s="11"/>
      <c r="F2" s="11"/>
      <c r="G2" s="11"/>
    </row>
    <row r="3" spans="1:10" ht="15" customHeight="1" x14ac:dyDescent="0.25"/>
    <row r="4" spans="1:10" ht="15" customHeight="1" x14ac:dyDescent="0.25">
      <c r="A4" s="6" t="s">
        <v>0</v>
      </c>
      <c r="B4" s="6" t="s">
        <v>1</v>
      </c>
      <c r="C4" s="6" t="s">
        <v>3</v>
      </c>
      <c r="D4" s="6" t="s">
        <v>4</v>
      </c>
      <c r="E4" s="7" t="s">
        <v>2</v>
      </c>
      <c r="F4" s="6" t="s">
        <v>58</v>
      </c>
      <c r="G4" s="6" t="s">
        <v>60</v>
      </c>
    </row>
    <row r="5" spans="1:10" ht="54" x14ac:dyDescent="0.25">
      <c r="A5" s="8">
        <v>1</v>
      </c>
      <c r="B5" s="8" t="s">
        <v>5</v>
      </c>
      <c r="C5" s="8" t="s">
        <v>7</v>
      </c>
      <c r="D5" s="8" t="s">
        <v>8</v>
      </c>
      <c r="E5" s="9" t="s">
        <v>6</v>
      </c>
      <c r="F5" s="2">
        <v>9588759.9582000002</v>
      </c>
      <c r="G5" s="2">
        <f>F5*1.19</f>
        <v>11410624.350258</v>
      </c>
      <c r="I5" s="1"/>
      <c r="J5" s="1"/>
    </row>
    <row r="6" spans="1:10" ht="36" x14ac:dyDescent="0.25">
      <c r="A6" s="8">
        <v>2</v>
      </c>
      <c r="B6" s="8" t="s">
        <v>9</v>
      </c>
      <c r="C6" s="8" t="s">
        <v>10</v>
      </c>
      <c r="D6" s="8" t="s">
        <v>8</v>
      </c>
      <c r="E6" s="9" t="s">
        <v>11</v>
      </c>
      <c r="F6" s="2">
        <v>5195811.3959999997</v>
      </c>
      <c r="G6" s="2">
        <f t="shared" ref="G6:G21" si="0">F6*1.19</f>
        <v>6183015.5612399997</v>
      </c>
    </row>
    <row r="7" spans="1:10" ht="54" x14ac:dyDescent="0.25">
      <c r="A7" s="8">
        <v>3</v>
      </c>
      <c r="B7" s="8" t="s">
        <v>12</v>
      </c>
      <c r="C7" s="8" t="s">
        <v>10</v>
      </c>
      <c r="D7" s="8" t="s">
        <v>8</v>
      </c>
      <c r="E7" s="9" t="s">
        <v>14</v>
      </c>
      <c r="F7" s="2">
        <v>16511400.364499999</v>
      </c>
      <c r="G7" s="2">
        <f t="shared" si="0"/>
        <v>19648566.433754999</v>
      </c>
    </row>
    <row r="8" spans="1:10" ht="36" x14ac:dyDescent="0.25">
      <c r="A8" s="8">
        <v>4</v>
      </c>
      <c r="B8" s="8" t="s">
        <v>13</v>
      </c>
      <c r="C8" s="8" t="s">
        <v>10</v>
      </c>
      <c r="D8" s="8" t="s">
        <v>8</v>
      </c>
      <c r="E8" s="9" t="s">
        <v>15</v>
      </c>
      <c r="F8" s="2">
        <v>2771480.1</v>
      </c>
      <c r="G8" s="2">
        <f t="shared" si="0"/>
        <v>3298061.3190000001</v>
      </c>
    </row>
    <row r="9" spans="1:10" ht="54" x14ac:dyDescent="0.25">
      <c r="A9" s="8">
        <v>5</v>
      </c>
      <c r="B9" s="8" t="s">
        <v>16</v>
      </c>
      <c r="C9" s="8" t="s">
        <v>18</v>
      </c>
      <c r="D9" s="8" t="s">
        <v>19</v>
      </c>
      <c r="E9" s="9" t="s">
        <v>17</v>
      </c>
      <c r="F9" s="2">
        <v>5438402.0520000001</v>
      </c>
      <c r="G9" s="2">
        <f t="shared" si="0"/>
        <v>6471698.4418799998</v>
      </c>
    </row>
    <row r="10" spans="1:10" ht="18" x14ac:dyDescent="0.25">
      <c r="A10" s="8">
        <v>6</v>
      </c>
      <c r="B10" s="8" t="s">
        <v>21</v>
      </c>
      <c r="C10" s="8" t="s">
        <v>22</v>
      </c>
      <c r="D10" s="8" t="s">
        <v>22</v>
      </c>
      <c r="E10" s="9" t="s">
        <v>20</v>
      </c>
      <c r="F10" s="2">
        <v>6717024.1500000004</v>
      </c>
      <c r="G10" s="2">
        <f t="shared" si="0"/>
        <v>7993258.7385</v>
      </c>
    </row>
    <row r="11" spans="1:10" ht="54" x14ac:dyDescent="0.25">
      <c r="A11" s="8">
        <v>7</v>
      </c>
      <c r="B11" s="8" t="s">
        <v>23</v>
      </c>
      <c r="C11" s="8" t="s">
        <v>22</v>
      </c>
      <c r="D11" s="8" t="s">
        <v>22</v>
      </c>
      <c r="E11" s="9" t="s">
        <v>24</v>
      </c>
      <c r="F11" s="2">
        <v>2764096.05</v>
      </c>
      <c r="G11" s="2">
        <f t="shared" si="0"/>
        <v>3289274.2994999997</v>
      </c>
    </row>
    <row r="12" spans="1:10" ht="36" x14ac:dyDescent="0.25">
      <c r="A12" s="8">
        <v>8</v>
      </c>
      <c r="B12" s="8" t="s">
        <v>25</v>
      </c>
      <c r="C12" s="8" t="s">
        <v>22</v>
      </c>
      <c r="D12" s="8" t="s">
        <v>22</v>
      </c>
      <c r="E12" s="9" t="s">
        <v>26</v>
      </c>
      <c r="F12" s="2">
        <v>1619568.3</v>
      </c>
      <c r="G12" s="2">
        <f t="shared" si="0"/>
        <v>1927286.277</v>
      </c>
    </row>
    <row r="13" spans="1:10" ht="36" x14ac:dyDescent="0.25">
      <c r="A13" s="8">
        <v>9</v>
      </c>
      <c r="B13" s="8" t="s">
        <v>27</v>
      </c>
      <c r="C13" s="8" t="s">
        <v>22</v>
      </c>
      <c r="D13" s="8" t="s">
        <v>22</v>
      </c>
      <c r="E13" s="9" t="s">
        <v>28</v>
      </c>
      <c r="F13" s="2">
        <v>4767634.95</v>
      </c>
      <c r="G13" s="2">
        <f t="shared" si="0"/>
        <v>5673485.5904999999</v>
      </c>
    </row>
    <row r="14" spans="1:10" ht="36" x14ac:dyDescent="0.25">
      <c r="A14" s="8">
        <v>10</v>
      </c>
      <c r="B14" s="8" t="s">
        <v>29</v>
      </c>
      <c r="C14" s="8" t="s">
        <v>30</v>
      </c>
      <c r="D14" s="8" t="s">
        <v>31</v>
      </c>
      <c r="E14" s="9" t="s">
        <v>32</v>
      </c>
      <c r="F14" s="2">
        <v>1341928.02</v>
      </c>
      <c r="G14" s="2">
        <f t="shared" si="0"/>
        <v>1596894.3437999999</v>
      </c>
    </row>
    <row r="15" spans="1:10" ht="36" x14ac:dyDescent="0.25">
      <c r="A15" s="8">
        <v>11</v>
      </c>
      <c r="B15" s="8" t="s">
        <v>33</v>
      </c>
      <c r="C15" s="8" t="s">
        <v>34</v>
      </c>
      <c r="D15" s="8" t="s">
        <v>35</v>
      </c>
      <c r="E15" s="9" t="s">
        <v>36</v>
      </c>
      <c r="F15" s="2">
        <v>12771869.34042</v>
      </c>
      <c r="G15" s="2">
        <f t="shared" si="0"/>
        <v>15198524.515099799</v>
      </c>
    </row>
    <row r="16" spans="1:10" ht="54" x14ac:dyDescent="0.25">
      <c r="A16" s="8">
        <v>12</v>
      </c>
      <c r="B16" s="8" t="s">
        <v>37</v>
      </c>
      <c r="C16" s="8" t="s">
        <v>39</v>
      </c>
      <c r="D16" s="8" t="s">
        <v>40</v>
      </c>
      <c r="E16" s="9" t="s">
        <v>38</v>
      </c>
      <c r="F16" s="2">
        <v>11751469.439999999</v>
      </c>
      <c r="G16" s="2">
        <f t="shared" si="0"/>
        <v>13984248.633599998</v>
      </c>
    </row>
    <row r="17" spans="1:7" ht="36" x14ac:dyDescent="0.25">
      <c r="A17" s="8">
        <v>13</v>
      </c>
      <c r="B17" s="8" t="s">
        <v>41</v>
      </c>
      <c r="C17" s="8" t="s">
        <v>43</v>
      </c>
      <c r="D17" s="8" t="s">
        <v>44</v>
      </c>
      <c r="E17" s="9" t="s">
        <v>42</v>
      </c>
      <c r="F17" s="2">
        <v>969797.49803999998</v>
      </c>
      <c r="G17" s="2">
        <f t="shared" si="0"/>
        <v>1154059.0226675998</v>
      </c>
    </row>
    <row r="18" spans="1:7" ht="18" x14ac:dyDescent="0.25">
      <c r="A18" s="8">
        <v>14</v>
      </c>
      <c r="B18" s="8" t="s">
        <v>45</v>
      </c>
      <c r="C18" s="8" t="s">
        <v>46</v>
      </c>
      <c r="D18" s="8" t="s">
        <v>47</v>
      </c>
      <c r="E18" s="9" t="s">
        <v>48</v>
      </c>
      <c r="F18" s="2">
        <v>2100811.452</v>
      </c>
      <c r="G18" s="2">
        <f>F18*1.19</f>
        <v>2499965.62788</v>
      </c>
    </row>
    <row r="19" spans="1:7" ht="36" x14ac:dyDescent="0.25">
      <c r="A19" s="8">
        <v>15</v>
      </c>
      <c r="B19" s="8" t="s">
        <v>49</v>
      </c>
      <c r="C19" s="8" t="s">
        <v>51</v>
      </c>
      <c r="D19" s="8" t="s">
        <v>52</v>
      </c>
      <c r="E19" s="9" t="s">
        <v>50</v>
      </c>
      <c r="F19" s="2">
        <v>4668984.0420000004</v>
      </c>
      <c r="G19" s="2">
        <f t="shared" si="0"/>
        <v>5556091.0099800006</v>
      </c>
    </row>
    <row r="20" spans="1:7" ht="36" x14ac:dyDescent="0.25">
      <c r="A20" s="8">
        <v>16</v>
      </c>
      <c r="B20" s="8" t="s">
        <v>53</v>
      </c>
      <c r="C20" s="8" t="s">
        <v>55</v>
      </c>
      <c r="D20" s="8" t="s">
        <v>44</v>
      </c>
      <c r="E20" s="9" t="s">
        <v>54</v>
      </c>
      <c r="F20" s="2">
        <v>1920345.27</v>
      </c>
      <c r="G20" s="2">
        <f t="shared" si="0"/>
        <v>2285210.8712999998</v>
      </c>
    </row>
    <row r="21" spans="1:7" ht="36" x14ac:dyDescent="0.25">
      <c r="A21" s="8">
        <v>17</v>
      </c>
      <c r="B21" s="8" t="s">
        <v>56</v>
      </c>
      <c r="C21" s="8" t="s">
        <v>44</v>
      </c>
      <c r="D21" s="8" t="s">
        <v>44</v>
      </c>
      <c r="E21" s="9" t="s">
        <v>57</v>
      </c>
      <c r="F21" s="2">
        <v>2678933.34</v>
      </c>
      <c r="G21" s="2">
        <f t="shared" si="0"/>
        <v>3187930.6745999996</v>
      </c>
    </row>
    <row r="22" spans="1:7" ht="18" x14ac:dyDescent="0.25">
      <c r="A22" s="12" t="s">
        <v>59</v>
      </c>
      <c r="B22" s="12"/>
      <c r="C22" s="12"/>
      <c r="D22" s="12"/>
      <c r="E22" s="12"/>
      <c r="F22" s="3">
        <f ca="1">SUM(F5:F22)</f>
        <v>93578315.723160014</v>
      </c>
      <c r="G22" s="3">
        <f ca="1">SUM(G5:G22)</f>
        <v>111358195.7105604</v>
      </c>
    </row>
    <row r="23" spans="1:7" x14ac:dyDescent="0.25">
      <c r="E23" s="4"/>
    </row>
  </sheetData>
  <mergeCells count="2">
    <mergeCell ref="A1:G2"/>
    <mergeCell ref="A22:E22"/>
  </mergeCells>
  <conditionalFormatting sqref="B1:B2">
    <cfRule type="duplicateValues" dxfId="1" priority="2"/>
  </conditionalFormatting>
  <conditionalFormatting sqref="B1:B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Stefanescu</dc:creator>
  <cp:lastModifiedBy>User</cp:lastModifiedBy>
  <dcterms:created xsi:type="dcterms:W3CDTF">2023-01-04T08:23:08Z</dcterms:created>
  <dcterms:modified xsi:type="dcterms:W3CDTF">2023-01-04T09:29:27Z</dcterms:modified>
</cp:coreProperties>
</file>