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DLPA\"/>
    </mc:Choice>
  </mc:AlternateContent>
  <xr:revisionPtr revIDLastSave="0" documentId="13_ncr:1_{8EF28483-BE95-4961-9BB3-3ADC7961F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ImpCereriC5_0" sheetId="4" r:id="rId3"/>
    <sheet name="Contracte" sheetId="6" r:id="rId4"/>
  </sheets>
  <externalReferences>
    <externalReference r:id="rId5"/>
  </externalReferences>
  <definedNames>
    <definedName name="_xlnm._FilterDatabase" localSheetId="3" hidden="1">Contracte!$A$1:$T$1439</definedName>
    <definedName name="_xlnm._FilterDatabase" localSheetId="0" hidden="1">Sheet1!$A$1:$J$1</definedName>
    <definedName name="DocTemplates">OFFSET([1]Mail!$E$6,,,COUNTA([1]Mail!$E$6:$E$100),1)</definedName>
    <definedName name="_xlnm.Print_Area" localSheetId="3">Contracte!$A$1:$S$1439</definedName>
    <definedName name="_xlnm.Print_Titles" localSheetId="3">Contracte!$1:$1</definedName>
    <definedName name="_xlnm.Print_Titles" localSheetId="0">Sheet1!$1:$1</definedName>
    <definedName name="Tip">OFFSET([1]Mail!$T$4,1,0,COUNTA([1]Mail!$T:$T)-1,1)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27" i="1" s="1"/>
  <c r="D23" i="1"/>
  <c r="D22" i="1"/>
  <c r="D17" i="1" l="1"/>
  <c r="D3" i="1"/>
  <c r="D4" i="1"/>
  <c r="D5" i="1"/>
  <c r="D6" i="1"/>
  <c r="D7" i="1"/>
  <c r="D8" i="1"/>
  <c r="D9" i="1"/>
  <c r="D10" i="1"/>
  <c r="D11" i="1"/>
  <c r="D2" i="1"/>
  <c r="T1438" i="6"/>
  <c r="R1438" i="6"/>
  <c r="O1438" i="6"/>
  <c r="A1438" i="6"/>
  <c r="B1438" i="6" s="1"/>
  <c r="T1437" i="6"/>
  <c r="R1437" i="6"/>
  <c r="O1437" i="6"/>
  <c r="B1437" i="6"/>
  <c r="A1437" i="6"/>
  <c r="T1436" i="6"/>
  <c r="R1436" i="6"/>
  <c r="P1436" i="6"/>
  <c r="O1436" i="6"/>
  <c r="A1436" i="6"/>
  <c r="B1436" i="6" s="1"/>
  <c r="R1435" i="6"/>
  <c r="T1435" i="6" s="1"/>
  <c r="P1435" i="6"/>
  <c r="Q1435" i="6" s="1"/>
  <c r="O1435" i="6"/>
  <c r="A1435" i="6"/>
  <c r="B1435" i="6" s="1"/>
  <c r="R1434" i="6"/>
  <c r="T1434" i="6" s="1"/>
  <c r="Q1434" i="6"/>
  <c r="P1434" i="6"/>
  <c r="O1434" i="6"/>
  <c r="B1434" i="6"/>
  <c r="A1434" i="6"/>
  <c r="R1433" i="6"/>
  <c r="T1433" i="6" s="1"/>
  <c r="O1433" i="6"/>
  <c r="A1433" i="6"/>
  <c r="B1433" i="6" s="1"/>
  <c r="T1432" i="6"/>
  <c r="R1432" i="6"/>
  <c r="O1432" i="6"/>
  <c r="A1432" i="6"/>
  <c r="B1432" i="6" s="1"/>
  <c r="T1431" i="6"/>
  <c r="R1431" i="6"/>
  <c r="O1431" i="6"/>
  <c r="A1431" i="6"/>
  <c r="B1431" i="6" s="1"/>
  <c r="T1430" i="6"/>
  <c r="R1430" i="6"/>
  <c r="P1430" i="6"/>
  <c r="O1430" i="6"/>
  <c r="Q1430" i="6" s="1"/>
  <c r="B1430" i="6"/>
  <c r="A1430" i="6"/>
  <c r="T1429" i="6"/>
  <c r="R1429" i="6"/>
  <c r="Q1429" i="6"/>
  <c r="P1429" i="6"/>
  <c r="O1429" i="6"/>
  <c r="A1429" i="6"/>
  <c r="B1429" i="6" s="1"/>
  <c r="R1428" i="6"/>
  <c r="T1428" i="6" s="1"/>
  <c r="O1428" i="6"/>
  <c r="A1428" i="6"/>
  <c r="B1428" i="6" s="1"/>
  <c r="R1427" i="6"/>
  <c r="T1427" i="6" s="1"/>
  <c r="O1427" i="6"/>
  <c r="P1427" i="6" s="1"/>
  <c r="Q1427" i="6" s="1"/>
  <c r="A1427" i="6"/>
  <c r="B1427" i="6" s="1"/>
  <c r="T1426" i="6"/>
  <c r="R1426" i="6"/>
  <c r="O1426" i="6"/>
  <c r="A1426" i="6"/>
  <c r="B1426" i="6" s="1"/>
  <c r="T1425" i="6"/>
  <c r="R1425" i="6"/>
  <c r="O1425" i="6"/>
  <c r="A1425" i="6"/>
  <c r="B1425" i="6" s="1"/>
  <c r="T1424" i="6"/>
  <c r="R1424" i="6"/>
  <c r="O1424" i="6"/>
  <c r="A1424" i="6"/>
  <c r="B1424" i="6" s="1"/>
  <c r="T1423" i="6"/>
  <c r="R1423" i="6"/>
  <c r="P1423" i="6"/>
  <c r="Q1423" i="6" s="1"/>
  <c r="O1423" i="6"/>
  <c r="B1423" i="6"/>
  <c r="A1423" i="6"/>
  <c r="R1422" i="6"/>
  <c r="T1422" i="6" s="1"/>
  <c r="Q1422" i="6"/>
  <c r="P1422" i="6"/>
  <c r="O1422" i="6"/>
  <c r="A1422" i="6"/>
  <c r="B1422" i="6" s="1"/>
  <c r="R1421" i="6"/>
  <c r="T1421" i="6" s="1"/>
  <c r="O1421" i="6"/>
  <c r="B1421" i="6"/>
  <c r="A1421" i="6"/>
  <c r="T1420" i="6"/>
  <c r="R1420" i="6"/>
  <c r="O1420" i="6"/>
  <c r="A1420" i="6"/>
  <c r="B1420" i="6" s="1"/>
  <c r="T1419" i="6"/>
  <c r="R1419" i="6"/>
  <c r="O1419" i="6"/>
  <c r="B1419" i="6"/>
  <c r="A1419" i="6"/>
  <c r="T1418" i="6"/>
  <c r="R1418" i="6"/>
  <c r="P1418" i="6"/>
  <c r="O1418" i="6"/>
  <c r="Q1418" i="6" s="1"/>
  <c r="A1418" i="6"/>
  <c r="B1418" i="6" s="1"/>
  <c r="T1417" i="6"/>
  <c r="R1417" i="6"/>
  <c r="Q1417" i="6"/>
  <c r="P1417" i="6"/>
  <c r="O1417" i="6"/>
  <c r="A1417" i="6"/>
  <c r="B1417" i="6" s="1"/>
  <c r="R1416" i="6"/>
  <c r="T1416" i="6" s="1"/>
  <c r="Q1416" i="6"/>
  <c r="P1416" i="6"/>
  <c r="O1416" i="6"/>
  <c r="B1416" i="6"/>
  <c r="A1416" i="6"/>
  <c r="R1415" i="6"/>
  <c r="T1415" i="6" s="1"/>
  <c r="Q1415" i="6"/>
  <c r="P1415" i="6"/>
  <c r="O1415" i="6"/>
  <c r="A1415" i="6"/>
  <c r="B1415" i="6" s="1"/>
  <c r="T1414" i="6"/>
  <c r="R1414" i="6"/>
  <c r="O1414" i="6"/>
  <c r="A1414" i="6"/>
  <c r="B1414" i="6" s="1"/>
  <c r="T1413" i="6"/>
  <c r="R1413" i="6"/>
  <c r="O1413" i="6"/>
  <c r="A1413" i="6"/>
  <c r="B1413" i="6" s="1"/>
  <c r="T1412" i="6"/>
  <c r="R1412" i="6"/>
  <c r="P1412" i="6"/>
  <c r="O1412" i="6"/>
  <c r="B1412" i="6"/>
  <c r="A1412" i="6"/>
  <c r="T1411" i="6"/>
  <c r="R1411" i="6"/>
  <c r="O1411" i="6"/>
  <c r="A1411" i="6"/>
  <c r="B1411" i="6" s="1"/>
  <c r="R1410" i="6"/>
  <c r="T1410" i="6" s="1"/>
  <c r="O1410" i="6"/>
  <c r="P1410" i="6" s="1"/>
  <c r="Q1410" i="6" s="1"/>
  <c r="A1410" i="6"/>
  <c r="B1410" i="6" s="1"/>
  <c r="R1409" i="6"/>
  <c r="T1409" i="6" s="1"/>
  <c r="O1409" i="6"/>
  <c r="B1409" i="6"/>
  <c r="A1409" i="6"/>
  <c r="T1408" i="6"/>
  <c r="R1408" i="6"/>
  <c r="O1408" i="6"/>
  <c r="A1408" i="6"/>
  <c r="B1408" i="6" s="1"/>
  <c r="T1407" i="6"/>
  <c r="R1407" i="6"/>
  <c r="O1407" i="6"/>
  <c r="A1407" i="6"/>
  <c r="B1407" i="6" s="1"/>
  <c r="T1406" i="6"/>
  <c r="R1406" i="6"/>
  <c r="P1406" i="6"/>
  <c r="O1406" i="6"/>
  <c r="Q1406" i="6" s="1"/>
  <c r="B1406" i="6"/>
  <c r="A1406" i="6"/>
  <c r="T1405" i="6"/>
  <c r="R1405" i="6"/>
  <c r="O1405" i="6"/>
  <c r="A1405" i="6"/>
  <c r="B1405" i="6" s="1"/>
  <c r="R1404" i="6"/>
  <c r="T1404" i="6" s="1"/>
  <c r="O1404" i="6"/>
  <c r="A1404" i="6"/>
  <c r="B1404" i="6" s="1"/>
  <c r="R1403" i="6"/>
  <c r="T1403" i="6" s="1"/>
  <c r="P1403" i="6"/>
  <c r="O1403" i="6"/>
  <c r="Q1403" i="6" s="1"/>
  <c r="A1403" i="6"/>
  <c r="B1403" i="6" s="1"/>
  <c r="T1402" i="6"/>
  <c r="R1402" i="6"/>
  <c r="O1402" i="6"/>
  <c r="A1402" i="6"/>
  <c r="B1402" i="6" s="1"/>
  <c r="T1401" i="6"/>
  <c r="R1401" i="6"/>
  <c r="O1401" i="6"/>
  <c r="A1401" i="6"/>
  <c r="B1401" i="6" s="1"/>
  <c r="T1400" i="6"/>
  <c r="R1400" i="6"/>
  <c r="P1400" i="6"/>
  <c r="O1400" i="6"/>
  <c r="B1400" i="6"/>
  <c r="A1400" i="6"/>
  <c r="T1399" i="6"/>
  <c r="R1399" i="6"/>
  <c r="O1399" i="6"/>
  <c r="P1399" i="6" s="1"/>
  <c r="Q1399" i="6" s="1"/>
  <c r="A1399" i="6"/>
  <c r="B1399" i="6" s="1"/>
  <c r="R1398" i="6"/>
  <c r="T1398" i="6" s="1"/>
  <c r="Q1398" i="6"/>
  <c r="O1398" i="6"/>
  <c r="P1398" i="6" s="1"/>
  <c r="B1398" i="6"/>
  <c r="A1398" i="6"/>
  <c r="R1397" i="6"/>
  <c r="T1397" i="6" s="1"/>
  <c r="P1397" i="6"/>
  <c r="Q1397" i="6" s="1"/>
  <c r="O1397" i="6"/>
  <c r="B1397" i="6"/>
  <c r="A1397" i="6"/>
  <c r="T1396" i="6"/>
  <c r="R1396" i="6"/>
  <c r="O1396" i="6"/>
  <c r="A1396" i="6"/>
  <c r="B1396" i="6" s="1"/>
  <c r="T1395" i="6"/>
  <c r="R1395" i="6"/>
  <c r="O1395" i="6"/>
  <c r="B1395" i="6"/>
  <c r="A1395" i="6"/>
  <c r="T1394" i="6"/>
  <c r="R1394" i="6"/>
  <c r="P1394" i="6"/>
  <c r="O1394" i="6"/>
  <c r="Q1394" i="6" s="1"/>
  <c r="A1394" i="6"/>
  <c r="B1394" i="6" s="1"/>
  <c r="T1393" i="6"/>
  <c r="R1393" i="6"/>
  <c r="O1393" i="6"/>
  <c r="A1393" i="6"/>
  <c r="B1393" i="6" s="1"/>
  <c r="R1392" i="6"/>
  <c r="T1392" i="6" s="1"/>
  <c r="O1392" i="6"/>
  <c r="P1392" i="6" s="1"/>
  <c r="Q1392" i="6" s="1"/>
  <c r="A1392" i="6"/>
  <c r="B1392" i="6" s="1"/>
  <c r="R1391" i="6"/>
  <c r="T1391" i="6" s="1"/>
  <c r="P1391" i="6"/>
  <c r="O1391" i="6"/>
  <c r="Q1391" i="6" s="1"/>
  <c r="A1391" i="6"/>
  <c r="B1391" i="6" s="1"/>
  <c r="T1390" i="6"/>
  <c r="R1390" i="6"/>
  <c r="O1390" i="6"/>
  <c r="A1390" i="6"/>
  <c r="B1390" i="6" s="1"/>
  <c r="T1389" i="6"/>
  <c r="R1389" i="6"/>
  <c r="O1389" i="6"/>
  <c r="A1389" i="6"/>
  <c r="B1389" i="6" s="1"/>
  <c r="R1388" i="6"/>
  <c r="T1388" i="6" s="1"/>
  <c r="O1388" i="6"/>
  <c r="B1388" i="6"/>
  <c r="A1388" i="6"/>
  <c r="R1387" i="6"/>
  <c r="T1387" i="6" s="1"/>
  <c r="O1387" i="6"/>
  <c r="P1387" i="6" s="1"/>
  <c r="Q1387" i="6" s="1"/>
  <c r="A1387" i="6"/>
  <c r="B1387" i="6" s="1"/>
  <c r="R1386" i="6"/>
  <c r="T1386" i="6" s="1"/>
  <c r="O1386" i="6"/>
  <c r="P1386" i="6" s="1"/>
  <c r="Q1386" i="6" s="1"/>
  <c r="B1386" i="6"/>
  <c r="A1386" i="6"/>
  <c r="R1385" i="6"/>
  <c r="T1385" i="6" s="1"/>
  <c r="O1385" i="6"/>
  <c r="A1385" i="6"/>
  <c r="B1385" i="6" s="1"/>
  <c r="T1384" i="6"/>
  <c r="R1384" i="6"/>
  <c r="O1384" i="6"/>
  <c r="A1384" i="6"/>
  <c r="B1384" i="6" s="1"/>
  <c r="T1383" i="6"/>
  <c r="R1383" i="6"/>
  <c r="O1383" i="6"/>
  <c r="B1383" i="6"/>
  <c r="A1383" i="6"/>
  <c r="T1382" i="6"/>
  <c r="R1382" i="6"/>
  <c r="P1382" i="6"/>
  <c r="O1382" i="6"/>
  <c r="Q1382" i="6" s="1"/>
  <c r="A1382" i="6"/>
  <c r="B1382" i="6" s="1"/>
  <c r="T1381" i="6"/>
  <c r="R1381" i="6"/>
  <c r="O1381" i="6"/>
  <c r="A1381" i="6"/>
  <c r="B1381" i="6" s="1"/>
  <c r="R1380" i="6"/>
  <c r="T1380" i="6" s="1"/>
  <c r="O1380" i="6"/>
  <c r="B1380" i="6"/>
  <c r="A1380" i="6"/>
  <c r="R1379" i="6"/>
  <c r="T1379" i="6" s="1"/>
  <c r="O1379" i="6"/>
  <c r="A1379" i="6"/>
  <c r="B1379" i="6" s="1"/>
  <c r="T1378" i="6"/>
  <c r="R1378" i="6"/>
  <c r="O1378" i="6"/>
  <c r="A1378" i="6"/>
  <c r="B1378" i="6" s="1"/>
  <c r="R1377" i="6"/>
  <c r="T1377" i="6" s="1"/>
  <c r="O1377" i="6"/>
  <c r="B1377" i="6"/>
  <c r="A1377" i="6"/>
  <c r="R1376" i="6"/>
  <c r="T1376" i="6" s="1"/>
  <c r="P1376" i="6"/>
  <c r="O1376" i="6"/>
  <c r="B1376" i="6"/>
  <c r="A1376" i="6"/>
  <c r="R1375" i="6"/>
  <c r="T1375" i="6" s="1"/>
  <c r="P1375" i="6"/>
  <c r="Q1375" i="6" s="1"/>
  <c r="O1375" i="6"/>
  <c r="A1375" i="6"/>
  <c r="B1375" i="6" s="1"/>
  <c r="R1374" i="6"/>
  <c r="T1374" i="6" s="1"/>
  <c r="Q1374" i="6"/>
  <c r="O1374" i="6"/>
  <c r="P1374" i="6" s="1"/>
  <c r="A1374" i="6"/>
  <c r="B1374" i="6" s="1"/>
  <c r="R1373" i="6"/>
  <c r="T1373" i="6" s="1"/>
  <c r="O1373" i="6"/>
  <c r="B1373" i="6"/>
  <c r="A1373" i="6"/>
  <c r="T1372" i="6"/>
  <c r="R1372" i="6"/>
  <c r="O1372" i="6"/>
  <c r="A1372" i="6"/>
  <c r="B1372" i="6" s="1"/>
  <c r="T1371" i="6"/>
  <c r="R1371" i="6"/>
  <c r="O1371" i="6"/>
  <c r="A1371" i="6"/>
  <c r="B1371" i="6" s="1"/>
  <c r="R1370" i="6"/>
  <c r="T1370" i="6" s="1"/>
  <c r="P1370" i="6"/>
  <c r="O1370" i="6"/>
  <c r="Q1370" i="6" s="1"/>
  <c r="A1370" i="6"/>
  <c r="B1370" i="6" s="1"/>
  <c r="T1369" i="6"/>
  <c r="R1369" i="6"/>
  <c r="O1369" i="6"/>
  <c r="A1369" i="6"/>
  <c r="B1369" i="6" s="1"/>
  <c r="R1368" i="6"/>
  <c r="T1368" i="6" s="1"/>
  <c r="O1368" i="6"/>
  <c r="B1368" i="6"/>
  <c r="A1368" i="6"/>
  <c r="R1367" i="6"/>
  <c r="T1367" i="6" s="1"/>
  <c r="O1367" i="6"/>
  <c r="A1367" i="6"/>
  <c r="B1367" i="6" s="1"/>
  <c r="T1366" i="6"/>
  <c r="R1366" i="6"/>
  <c r="O1366" i="6"/>
  <c r="A1366" i="6"/>
  <c r="B1366" i="6" s="1"/>
  <c r="T1365" i="6"/>
  <c r="R1365" i="6"/>
  <c r="O1365" i="6"/>
  <c r="B1365" i="6"/>
  <c r="A1365" i="6"/>
  <c r="R1364" i="6"/>
  <c r="T1364" i="6" s="1"/>
  <c r="O1364" i="6"/>
  <c r="B1364" i="6"/>
  <c r="A1364" i="6"/>
  <c r="R1363" i="6"/>
  <c r="T1363" i="6" s="1"/>
  <c r="O1363" i="6"/>
  <c r="A1363" i="6"/>
  <c r="B1363" i="6" s="1"/>
  <c r="R1362" i="6"/>
  <c r="T1362" i="6" s="1"/>
  <c r="O1362" i="6"/>
  <c r="P1362" i="6" s="1"/>
  <c r="A1362" i="6"/>
  <c r="B1362" i="6" s="1"/>
  <c r="R1361" i="6"/>
  <c r="T1361" i="6" s="1"/>
  <c r="O1361" i="6"/>
  <c r="B1361" i="6"/>
  <c r="A1361" i="6"/>
  <c r="T1360" i="6"/>
  <c r="R1360" i="6"/>
  <c r="O1360" i="6"/>
  <c r="A1360" i="6"/>
  <c r="B1360" i="6" s="1"/>
  <c r="T1359" i="6"/>
  <c r="R1359" i="6"/>
  <c r="O1359" i="6"/>
  <c r="B1359" i="6"/>
  <c r="A1359" i="6"/>
  <c r="R1358" i="6"/>
  <c r="T1358" i="6" s="1"/>
  <c r="P1358" i="6"/>
  <c r="O1358" i="6"/>
  <c r="Q1358" i="6" s="1"/>
  <c r="B1358" i="6"/>
  <c r="A1358" i="6"/>
  <c r="T1357" i="6"/>
  <c r="R1357" i="6"/>
  <c r="O1357" i="6"/>
  <c r="A1357" i="6"/>
  <c r="B1357" i="6" s="1"/>
  <c r="R1356" i="6"/>
  <c r="T1356" i="6" s="1"/>
  <c r="O1356" i="6"/>
  <c r="B1356" i="6"/>
  <c r="A1356" i="6"/>
  <c r="R1355" i="6"/>
  <c r="T1355" i="6" s="1"/>
  <c r="O1355" i="6"/>
  <c r="B1355" i="6"/>
  <c r="A1355" i="6"/>
  <c r="T1354" i="6"/>
  <c r="R1354" i="6"/>
  <c r="O1354" i="6"/>
  <c r="A1354" i="6"/>
  <c r="B1354" i="6" s="1"/>
  <c r="T1353" i="6"/>
  <c r="R1353" i="6"/>
  <c r="O1353" i="6"/>
  <c r="A1353" i="6"/>
  <c r="B1353" i="6" s="1"/>
  <c r="R1352" i="6"/>
  <c r="T1352" i="6" s="1"/>
  <c r="O1352" i="6"/>
  <c r="B1352" i="6"/>
  <c r="A1352" i="6"/>
  <c r="R1351" i="6"/>
  <c r="T1351" i="6" s="1"/>
  <c r="O1351" i="6"/>
  <c r="A1351" i="6"/>
  <c r="B1351" i="6" s="1"/>
  <c r="R1350" i="6"/>
  <c r="T1350" i="6" s="1"/>
  <c r="Q1350" i="6"/>
  <c r="O1350" i="6"/>
  <c r="P1350" i="6" s="1"/>
  <c r="A1350" i="6"/>
  <c r="B1350" i="6" s="1"/>
  <c r="R1349" i="6"/>
  <c r="T1349" i="6" s="1"/>
  <c r="P1349" i="6"/>
  <c r="O1349" i="6"/>
  <c r="Q1349" i="6" s="1"/>
  <c r="B1349" i="6"/>
  <c r="A1349" i="6"/>
  <c r="T1348" i="6"/>
  <c r="R1348" i="6"/>
  <c r="O1348" i="6"/>
  <c r="A1348" i="6"/>
  <c r="B1348" i="6" s="1"/>
  <c r="T1347" i="6"/>
  <c r="R1347" i="6"/>
  <c r="O1347" i="6"/>
  <c r="A1347" i="6"/>
  <c r="B1347" i="6" s="1"/>
  <c r="R1346" i="6"/>
  <c r="T1346" i="6" s="1"/>
  <c r="P1346" i="6"/>
  <c r="O1346" i="6"/>
  <c r="Q1346" i="6" s="1"/>
  <c r="A1346" i="6"/>
  <c r="B1346" i="6" s="1"/>
  <c r="T1345" i="6"/>
  <c r="R1345" i="6"/>
  <c r="O1345" i="6"/>
  <c r="A1345" i="6"/>
  <c r="B1345" i="6" s="1"/>
  <c r="R1344" i="6"/>
  <c r="T1344" i="6" s="1"/>
  <c r="O1344" i="6"/>
  <c r="B1344" i="6"/>
  <c r="A1344" i="6"/>
  <c r="R1343" i="6"/>
  <c r="T1343" i="6" s="1"/>
  <c r="O1343" i="6"/>
  <c r="A1343" i="6"/>
  <c r="B1343" i="6" s="1"/>
  <c r="T1342" i="6"/>
  <c r="R1342" i="6"/>
  <c r="O1342" i="6"/>
  <c r="A1342" i="6"/>
  <c r="B1342" i="6" s="1"/>
  <c r="T1341" i="6"/>
  <c r="R1341" i="6"/>
  <c r="O1341" i="6"/>
  <c r="A1341" i="6"/>
  <c r="B1341" i="6" s="1"/>
  <c r="R1340" i="6"/>
  <c r="T1340" i="6" s="1"/>
  <c r="O1340" i="6"/>
  <c r="B1340" i="6"/>
  <c r="A1340" i="6"/>
  <c r="R1339" i="6"/>
  <c r="T1339" i="6" s="1"/>
  <c r="O1339" i="6"/>
  <c r="A1339" i="6"/>
  <c r="B1339" i="6" s="1"/>
  <c r="R1338" i="6"/>
  <c r="T1338" i="6" s="1"/>
  <c r="O1338" i="6"/>
  <c r="P1338" i="6" s="1"/>
  <c r="Q1338" i="6" s="1"/>
  <c r="A1338" i="6"/>
  <c r="B1338" i="6" s="1"/>
  <c r="R1337" i="6"/>
  <c r="T1337" i="6" s="1"/>
  <c r="P1337" i="6"/>
  <c r="O1337" i="6"/>
  <c r="Q1337" i="6" s="1"/>
  <c r="A1337" i="6"/>
  <c r="B1337" i="6" s="1"/>
  <c r="T1336" i="6"/>
  <c r="R1336" i="6"/>
  <c r="O1336" i="6"/>
  <c r="A1336" i="6"/>
  <c r="B1336" i="6" s="1"/>
  <c r="T1335" i="6"/>
  <c r="R1335" i="6"/>
  <c r="O1335" i="6"/>
  <c r="A1335" i="6"/>
  <c r="B1335" i="6" s="1"/>
  <c r="R1334" i="6"/>
  <c r="T1334" i="6" s="1"/>
  <c r="P1334" i="6"/>
  <c r="O1334" i="6"/>
  <c r="Q1334" i="6" s="1"/>
  <c r="A1334" i="6"/>
  <c r="B1334" i="6" s="1"/>
  <c r="T1333" i="6"/>
  <c r="R1333" i="6"/>
  <c r="O1333" i="6"/>
  <c r="A1333" i="6"/>
  <c r="B1333" i="6" s="1"/>
  <c r="R1332" i="6"/>
  <c r="T1332" i="6" s="1"/>
  <c r="O1332" i="6"/>
  <c r="B1332" i="6"/>
  <c r="A1332" i="6"/>
  <c r="R1331" i="6"/>
  <c r="T1331" i="6" s="1"/>
  <c r="O1331" i="6"/>
  <c r="A1331" i="6"/>
  <c r="B1331" i="6" s="1"/>
  <c r="T1330" i="6"/>
  <c r="R1330" i="6"/>
  <c r="O1330" i="6"/>
  <c r="A1330" i="6"/>
  <c r="B1330" i="6" s="1"/>
  <c r="T1329" i="6"/>
  <c r="R1329" i="6"/>
  <c r="O1329" i="6"/>
  <c r="B1329" i="6"/>
  <c r="A1329" i="6"/>
  <c r="R1328" i="6"/>
  <c r="T1328" i="6" s="1"/>
  <c r="P1328" i="6"/>
  <c r="O1328" i="6"/>
  <c r="A1328" i="6"/>
  <c r="B1328" i="6" s="1"/>
  <c r="T1327" i="6"/>
  <c r="R1327" i="6"/>
  <c r="O1327" i="6"/>
  <c r="P1327" i="6" s="1"/>
  <c r="Q1327" i="6" s="1"/>
  <c r="A1327" i="6"/>
  <c r="B1327" i="6" s="1"/>
  <c r="R1326" i="6"/>
  <c r="T1326" i="6" s="1"/>
  <c r="O1326" i="6"/>
  <c r="P1326" i="6" s="1"/>
  <c r="Q1326" i="6" s="1"/>
  <c r="A1326" i="6"/>
  <c r="B1326" i="6" s="1"/>
  <c r="R1325" i="6"/>
  <c r="T1325" i="6" s="1"/>
  <c r="P1325" i="6"/>
  <c r="O1325" i="6"/>
  <c r="Q1325" i="6" s="1"/>
  <c r="A1325" i="6"/>
  <c r="B1325" i="6" s="1"/>
  <c r="T1324" i="6"/>
  <c r="R1324" i="6"/>
  <c r="O1324" i="6"/>
  <c r="A1324" i="6"/>
  <c r="B1324" i="6" s="1"/>
  <c r="T1323" i="6"/>
  <c r="R1323" i="6"/>
  <c r="O1323" i="6"/>
  <c r="A1323" i="6"/>
  <c r="B1323" i="6" s="1"/>
  <c r="R1322" i="6"/>
  <c r="T1322" i="6" s="1"/>
  <c r="P1322" i="6"/>
  <c r="O1322" i="6"/>
  <c r="Q1322" i="6" s="1"/>
  <c r="B1322" i="6"/>
  <c r="A1322" i="6"/>
  <c r="T1321" i="6"/>
  <c r="R1321" i="6"/>
  <c r="O1321" i="6"/>
  <c r="A1321" i="6"/>
  <c r="B1321" i="6" s="1"/>
  <c r="R1320" i="6"/>
  <c r="T1320" i="6" s="1"/>
  <c r="O1320" i="6"/>
  <c r="B1320" i="6"/>
  <c r="A1320" i="6"/>
  <c r="R1319" i="6"/>
  <c r="T1319" i="6" s="1"/>
  <c r="O1319" i="6"/>
  <c r="B1319" i="6"/>
  <c r="A1319" i="6"/>
  <c r="T1318" i="6"/>
  <c r="R1318" i="6"/>
  <c r="O1318" i="6"/>
  <c r="A1318" i="6"/>
  <c r="B1318" i="6" s="1"/>
  <c r="T1317" i="6"/>
  <c r="R1317" i="6"/>
  <c r="O1317" i="6"/>
  <c r="A1317" i="6"/>
  <c r="B1317" i="6" s="1"/>
  <c r="R1316" i="6"/>
  <c r="T1316" i="6" s="1"/>
  <c r="O1316" i="6"/>
  <c r="B1316" i="6"/>
  <c r="A1316" i="6"/>
  <c r="T1315" i="6"/>
  <c r="R1315" i="6"/>
  <c r="P1315" i="6"/>
  <c r="O1315" i="6"/>
  <c r="Q1315" i="6" s="1"/>
  <c r="A1315" i="6"/>
  <c r="B1315" i="6" s="1"/>
  <c r="R1314" i="6"/>
  <c r="T1314" i="6" s="1"/>
  <c r="Q1314" i="6"/>
  <c r="O1314" i="6"/>
  <c r="P1314" i="6" s="1"/>
  <c r="A1314" i="6"/>
  <c r="B1314" i="6" s="1"/>
  <c r="R1313" i="6"/>
  <c r="T1313" i="6" s="1"/>
  <c r="O1313" i="6"/>
  <c r="A1313" i="6"/>
  <c r="B1313" i="6" s="1"/>
  <c r="T1312" i="6"/>
  <c r="R1312" i="6"/>
  <c r="O1312" i="6"/>
  <c r="A1312" i="6"/>
  <c r="B1312" i="6" s="1"/>
  <c r="T1311" i="6"/>
  <c r="R1311" i="6"/>
  <c r="O1311" i="6"/>
  <c r="P1311" i="6" s="1"/>
  <c r="Q1311" i="6" s="1"/>
  <c r="A1311" i="6"/>
  <c r="B1311" i="6" s="1"/>
  <c r="R1310" i="6"/>
  <c r="T1310" i="6" s="1"/>
  <c r="P1310" i="6"/>
  <c r="O1310" i="6"/>
  <c r="Q1310" i="6" s="1"/>
  <c r="B1310" i="6"/>
  <c r="A1310" i="6"/>
  <c r="T1309" i="6"/>
  <c r="R1309" i="6"/>
  <c r="O1309" i="6"/>
  <c r="A1309" i="6"/>
  <c r="B1309" i="6" s="1"/>
  <c r="T1308" i="6"/>
  <c r="R1308" i="6"/>
  <c r="O1308" i="6"/>
  <c r="A1308" i="6"/>
  <c r="B1308" i="6" s="1"/>
  <c r="R1307" i="6"/>
  <c r="T1307" i="6" s="1"/>
  <c r="O1307" i="6"/>
  <c r="B1307" i="6"/>
  <c r="A1307" i="6"/>
  <c r="T1306" i="6"/>
  <c r="R1306" i="6"/>
  <c r="O1306" i="6"/>
  <c r="A1306" i="6"/>
  <c r="B1306" i="6" s="1"/>
  <c r="T1305" i="6"/>
  <c r="R1305" i="6"/>
  <c r="O1305" i="6"/>
  <c r="B1305" i="6"/>
  <c r="A1305" i="6"/>
  <c r="R1304" i="6"/>
  <c r="T1304" i="6" s="1"/>
  <c r="P1304" i="6"/>
  <c r="O1304" i="6"/>
  <c r="B1304" i="6"/>
  <c r="A1304" i="6"/>
  <c r="T1303" i="6"/>
  <c r="R1303" i="6"/>
  <c r="Q1303" i="6"/>
  <c r="P1303" i="6"/>
  <c r="O1303" i="6"/>
  <c r="A1303" i="6"/>
  <c r="B1303" i="6" s="1"/>
  <c r="R1302" i="6"/>
  <c r="T1302" i="6" s="1"/>
  <c r="Q1302" i="6"/>
  <c r="O1302" i="6"/>
  <c r="P1302" i="6" s="1"/>
  <c r="A1302" i="6"/>
  <c r="B1302" i="6" s="1"/>
  <c r="R1301" i="6"/>
  <c r="T1301" i="6" s="1"/>
  <c r="O1301" i="6"/>
  <c r="A1301" i="6"/>
  <c r="B1301" i="6" s="1"/>
  <c r="T1300" i="6"/>
  <c r="R1300" i="6"/>
  <c r="O1300" i="6"/>
  <c r="A1300" i="6"/>
  <c r="B1300" i="6" s="1"/>
  <c r="T1299" i="6"/>
  <c r="R1299" i="6"/>
  <c r="O1299" i="6"/>
  <c r="P1299" i="6" s="1"/>
  <c r="Q1299" i="6" s="1"/>
  <c r="A1299" i="6"/>
  <c r="B1299" i="6" s="1"/>
  <c r="R1298" i="6"/>
  <c r="T1298" i="6" s="1"/>
  <c r="P1298" i="6"/>
  <c r="O1298" i="6"/>
  <c r="Q1298" i="6" s="1"/>
  <c r="A1298" i="6"/>
  <c r="B1298" i="6" s="1"/>
  <c r="T1297" i="6"/>
  <c r="R1297" i="6"/>
  <c r="O1297" i="6"/>
  <c r="A1297" i="6"/>
  <c r="B1297" i="6" s="1"/>
  <c r="T1296" i="6"/>
  <c r="R1296" i="6"/>
  <c r="O1296" i="6"/>
  <c r="A1296" i="6"/>
  <c r="B1296" i="6" s="1"/>
  <c r="R1295" i="6"/>
  <c r="T1295" i="6" s="1"/>
  <c r="O1295" i="6"/>
  <c r="A1295" i="6"/>
  <c r="B1295" i="6" s="1"/>
  <c r="T1294" i="6"/>
  <c r="R1294" i="6"/>
  <c r="O1294" i="6"/>
  <c r="A1294" i="6"/>
  <c r="B1294" i="6" s="1"/>
  <c r="T1293" i="6"/>
  <c r="R1293" i="6"/>
  <c r="O1293" i="6"/>
  <c r="A1293" i="6"/>
  <c r="B1293" i="6" s="1"/>
  <c r="R1292" i="6"/>
  <c r="T1292" i="6" s="1"/>
  <c r="P1292" i="6"/>
  <c r="O1292" i="6"/>
  <c r="A1292" i="6"/>
  <c r="B1292" i="6" s="1"/>
  <c r="T1291" i="6"/>
  <c r="R1291" i="6"/>
  <c r="Q1291" i="6"/>
  <c r="P1291" i="6"/>
  <c r="O1291" i="6"/>
  <c r="A1291" i="6"/>
  <c r="B1291" i="6" s="1"/>
  <c r="R1290" i="6"/>
  <c r="T1290" i="6" s="1"/>
  <c r="Q1290" i="6"/>
  <c r="O1290" i="6"/>
  <c r="P1290" i="6" s="1"/>
  <c r="A1290" i="6"/>
  <c r="B1290" i="6" s="1"/>
  <c r="R1289" i="6"/>
  <c r="T1289" i="6" s="1"/>
  <c r="O1289" i="6"/>
  <c r="A1289" i="6"/>
  <c r="B1289" i="6" s="1"/>
  <c r="T1288" i="6"/>
  <c r="R1288" i="6"/>
  <c r="O1288" i="6"/>
  <c r="A1288" i="6"/>
  <c r="B1288" i="6" s="1"/>
  <c r="T1287" i="6"/>
  <c r="R1287" i="6"/>
  <c r="O1287" i="6"/>
  <c r="B1287" i="6"/>
  <c r="A1287" i="6"/>
  <c r="R1286" i="6"/>
  <c r="T1286" i="6" s="1"/>
  <c r="P1286" i="6"/>
  <c r="O1286" i="6"/>
  <c r="Q1286" i="6" s="1"/>
  <c r="B1286" i="6"/>
  <c r="A1286" i="6"/>
  <c r="T1285" i="6"/>
  <c r="R1285" i="6"/>
  <c r="O1285" i="6"/>
  <c r="A1285" i="6"/>
  <c r="B1285" i="6" s="1"/>
  <c r="T1284" i="6"/>
  <c r="R1284" i="6"/>
  <c r="O1284" i="6"/>
  <c r="A1284" i="6"/>
  <c r="B1284" i="6" s="1"/>
  <c r="R1283" i="6"/>
  <c r="T1283" i="6" s="1"/>
  <c r="O1283" i="6"/>
  <c r="B1283" i="6"/>
  <c r="A1283" i="6"/>
  <c r="T1282" i="6"/>
  <c r="R1282" i="6"/>
  <c r="O1282" i="6"/>
  <c r="A1282" i="6"/>
  <c r="B1282" i="6" s="1"/>
  <c r="T1281" i="6"/>
  <c r="R1281" i="6"/>
  <c r="O1281" i="6"/>
  <c r="B1281" i="6"/>
  <c r="A1281" i="6"/>
  <c r="R1280" i="6"/>
  <c r="T1280" i="6" s="1"/>
  <c r="P1280" i="6"/>
  <c r="O1280" i="6"/>
  <c r="B1280" i="6"/>
  <c r="A1280" i="6"/>
  <c r="T1279" i="6"/>
  <c r="R1279" i="6"/>
  <c r="Q1279" i="6"/>
  <c r="P1279" i="6"/>
  <c r="O1279" i="6"/>
  <c r="A1279" i="6"/>
  <c r="B1279" i="6" s="1"/>
  <c r="R1278" i="6"/>
  <c r="T1278" i="6" s="1"/>
  <c r="Q1278" i="6"/>
  <c r="O1278" i="6"/>
  <c r="P1278" i="6" s="1"/>
  <c r="A1278" i="6"/>
  <c r="B1278" i="6" s="1"/>
  <c r="R1277" i="6"/>
  <c r="T1277" i="6" s="1"/>
  <c r="O1277" i="6"/>
  <c r="A1277" i="6"/>
  <c r="B1277" i="6" s="1"/>
  <c r="T1276" i="6"/>
  <c r="R1276" i="6"/>
  <c r="O1276" i="6"/>
  <c r="A1276" i="6"/>
  <c r="B1276" i="6" s="1"/>
  <c r="T1275" i="6"/>
  <c r="R1275" i="6"/>
  <c r="O1275" i="6"/>
  <c r="P1275" i="6" s="1"/>
  <c r="Q1275" i="6" s="1"/>
  <c r="A1275" i="6"/>
  <c r="B1275" i="6" s="1"/>
  <c r="R1274" i="6"/>
  <c r="T1274" i="6" s="1"/>
  <c r="P1274" i="6"/>
  <c r="O1274" i="6"/>
  <c r="Q1274" i="6" s="1"/>
  <c r="A1274" i="6"/>
  <c r="B1274" i="6" s="1"/>
  <c r="T1273" i="6"/>
  <c r="R1273" i="6"/>
  <c r="O1273" i="6"/>
  <c r="A1273" i="6"/>
  <c r="B1273" i="6" s="1"/>
  <c r="T1272" i="6"/>
  <c r="R1272" i="6"/>
  <c r="O1272" i="6"/>
  <c r="A1272" i="6"/>
  <c r="B1272" i="6" s="1"/>
  <c r="R1271" i="6"/>
  <c r="T1271" i="6" s="1"/>
  <c r="O1271" i="6"/>
  <c r="A1271" i="6"/>
  <c r="B1271" i="6" s="1"/>
  <c r="T1270" i="6"/>
  <c r="R1270" i="6"/>
  <c r="O1270" i="6"/>
  <c r="A1270" i="6"/>
  <c r="B1270" i="6" s="1"/>
  <c r="T1269" i="6"/>
  <c r="R1269" i="6"/>
  <c r="O1269" i="6"/>
  <c r="B1269" i="6"/>
  <c r="A1269" i="6"/>
  <c r="R1268" i="6"/>
  <c r="T1268" i="6" s="1"/>
  <c r="P1268" i="6"/>
  <c r="O1268" i="6"/>
  <c r="A1268" i="6"/>
  <c r="B1268" i="6" s="1"/>
  <c r="T1267" i="6"/>
  <c r="R1267" i="6"/>
  <c r="Q1267" i="6"/>
  <c r="P1267" i="6"/>
  <c r="O1267" i="6"/>
  <c r="A1267" i="6"/>
  <c r="B1267" i="6" s="1"/>
  <c r="R1266" i="6"/>
  <c r="T1266" i="6" s="1"/>
  <c r="Q1266" i="6"/>
  <c r="O1266" i="6"/>
  <c r="P1266" i="6" s="1"/>
  <c r="A1266" i="6"/>
  <c r="B1266" i="6" s="1"/>
  <c r="R1265" i="6"/>
  <c r="T1265" i="6" s="1"/>
  <c r="O1265" i="6"/>
  <c r="A1265" i="6"/>
  <c r="B1265" i="6" s="1"/>
  <c r="T1264" i="6"/>
  <c r="R1264" i="6"/>
  <c r="O1264" i="6"/>
  <c r="A1264" i="6"/>
  <c r="B1264" i="6" s="1"/>
  <c r="T1263" i="6"/>
  <c r="R1263" i="6"/>
  <c r="O1263" i="6"/>
  <c r="B1263" i="6"/>
  <c r="A1263" i="6"/>
  <c r="R1262" i="6"/>
  <c r="T1262" i="6" s="1"/>
  <c r="P1262" i="6"/>
  <c r="O1262" i="6"/>
  <c r="Q1262" i="6" s="1"/>
  <c r="B1262" i="6"/>
  <c r="A1262" i="6"/>
  <c r="T1261" i="6"/>
  <c r="R1261" i="6"/>
  <c r="O1261" i="6"/>
  <c r="A1261" i="6"/>
  <c r="B1261" i="6" s="1"/>
  <c r="R1260" i="6"/>
  <c r="T1260" i="6" s="1"/>
  <c r="O1260" i="6"/>
  <c r="A1260" i="6"/>
  <c r="B1260" i="6" s="1"/>
  <c r="R1259" i="6"/>
  <c r="T1259" i="6" s="1"/>
  <c r="O1259" i="6"/>
  <c r="A1259" i="6"/>
  <c r="B1259" i="6" s="1"/>
  <c r="T1258" i="6"/>
  <c r="R1258" i="6"/>
  <c r="O1258" i="6"/>
  <c r="A1258" i="6"/>
  <c r="B1258" i="6" s="1"/>
  <c r="T1257" i="6"/>
  <c r="R1257" i="6"/>
  <c r="O1257" i="6"/>
  <c r="A1257" i="6"/>
  <c r="B1257" i="6" s="1"/>
  <c r="R1256" i="6"/>
  <c r="T1256" i="6" s="1"/>
  <c r="O1256" i="6"/>
  <c r="B1256" i="6"/>
  <c r="A1256" i="6"/>
  <c r="T1255" i="6"/>
  <c r="R1255" i="6"/>
  <c r="P1255" i="6"/>
  <c r="Q1255" i="6" s="1"/>
  <c r="O1255" i="6"/>
  <c r="A1255" i="6"/>
  <c r="B1255" i="6" s="1"/>
  <c r="R1254" i="6"/>
  <c r="T1254" i="6" s="1"/>
  <c r="Q1254" i="6"/>
  <c r="O1254" i="6"/>
  <c r="P1254" i="6" s="1"/>
  <c r="A1254" i="6"/>
  <c r="B1254" i="6" s="1"/>
  <c r="R1253" i="6"/>
  <c r="T1253" i="6" s="1"/>
  <c r="P1253" i="6"/>
  <c r="O1253" i="6"/>
  <c r="B1253" i="6"/>
  <c r="A1253" i="6"/>
  <c r="T1252" i="6"/>
  <c r="R1252" i="6"/>
  <c r="O1252" i="6"/>
  <c r="A1252" i="6"/>
  <c r="B1252" i="6" s="1"/>
  <c r="T1251" i="6"/>
  <c r="R1251" i="6"/>
  <c r="O1251" i="6"/>
  <c r="P1251" i="6" s="1"/>
  <c r="A1251" i="6"/>
  <c r="B1251" i="6" s="1"/>
  <c r="R1250" i="6"/>
  <c r="T1250" i="6" s="1"/>
  <c r="P1250" i="6"/>
  <c r="O1250" i="6"/>
  <c r="A1250" i="6"/>
  <c r="B1250" i="6" s="1"/>
  <c r="T1249" i="6"/>
  <c r="R1249" i="6"/>
  <c r="O1249" i="6"/>
  <c r="P1249" i="6" s="1"/>
  <c r="Q1249" i="6" s="1"/>
  <c r="A1249" i="6"/>
  <c r="B1249" i="6" s="1"/>
  <c r="R1248" i="6"/>
  <c r="T1248" i="6" s="1"/>
  <c r="Q1248" i="6"/>
  <c r="O1248" i="6"/>
  <c r="P1248" i="6" s="1"/>
  <c r="A1248" i="6"/>
  <c r="B1248" i="6" s="1"/>
  <c r="R1247" i="6"/>
  <c r="T1247" i="6" s="1"/>
  <c r="O1247" i="6"/>
  <c r="B1247" i="6"/>
  <c r="A1247" i="6"/>
  <c r="T1246" i="6"/>
  <c r="R1246" i="6"/>
  <c r="O1246" i="6"/>
  <c r="A1246" i="6"/>
  <c r="B1246" i="6" s="1"/>
  <c r="T1245" i="6"/>
  <c r="R1245" i="6"/>
  <c r="O1245" i="6"/>
  <c r="B1245" i="6"/>
  <c r="A1245" i="6"/>
  <c r="R1244" i="6"/>
  <c r="T1244" i="6" s="1"/>
  <c r="O1244" i="6"/>
  <c r="A1244" i="6"/>
  <c r="B1244" i="6" s="1"/>
  <c r="T1243" i="6"/>
  <c r="R1243" i="6"/>
  <c r="P1243" i="6"/>
  <c r="O1243" i="6"/>
  <c r="Q1243" i="6" s="1"/>
  <c r="A1243" i="6"/>
  <c r="B1243" i="6" s="1"/>
  <c r="T1242" i="6"/>
  <c r="R1242" i="6"/>
  <c r="O1242" i="6"/>
  <c r="A1242" i="6"/>
  <c r="B1242" i="6" s="1"/>
  <c r="R1241" i="6"/>
  <c r="T1241" i="6" s="1"/>
  <c r="O1241" i="6"/>
  <c r="B1241" i="6"/>
  <c r="A1241" i="6"/>
  <c r="T1240" i="6"/>
  <c r="R1240" i="6"/>
  <c r="P1240" i="6"/>
  <c r="O1240" i="6"/>
  <c r="Q1240" i="6" s="1"/>
  <c r="A1240" i="6"/>
  <c r="B1240" i="6" s="1"/>
  <c r="R1239" i="6"/>
  <c r="T1239" i="6" s="1"/>
  <c r="O1239" i="6"/>
  <c r="A1239" i="6"/>
  <c r="B1239" i="6" s="1"/>
  <c r="R1238" i="6"/>
  <c r="T1238" i="6" s="1"/>
  <c r="O1238" i="6"/>
  <c r="A1238" i="6"/>
  <c r="B1238" i="6" s="1"/>
  <c r="R1237" i="6"/>
  <c r="T1237" i="6" s="1"/>
  <c r="O1237" i="6"/>
  <c r="P1237" i="6" s="1"/>
  <c r="Q1237" i="6" s="1"/>
  <c r="B1237" i="6"/>
  <c r="A1237" i="6"/>
  <c r="T1236" i="6"/>
  <c r="R1236" i="6"/>
  <c r="O1236" i="6"/>
  <c r="A1236" i="6"/>
  <c r="B1236" i="6" s="1"/>
  <c r="T1235" i="6"/>
  <c r="R1235" i="6"/>
  <c r="O1235" i="6"/>
  <c r="B1235" i="6"/>
  <c r="A1235" i="6"/>
  <c r="T1234" i="6"/>
  <c r="R1234" i="6"/>
  <c r="P1234" i="6"/>
  <c r="O1234" i="6"/>
  <c r="Q1234" i="6" s="1"/>
  <c r="B1234" i="6"/>
  <c r="A1234" i="6"/>
  <c r="R1233" i="6"/>
  <c r="T1233" i="6" s="1"/>
  <c r="O1233" i="6"/>
  <c r="B1233" i="6"/>
  <c r="A1233" i="6"/>
  <c r="R1232" i="6"/>
  <c r="T1232" i="6" s="1"/>
  <c r="O1232" i="6"/>
  <c r="P1232" i="6" s="1"/>
  <c r="Q1232" i="6" s="1"/>
  <c r="A1232" i="6"/>
  <c r="B1232" i="6" s="1"/>
  <c r="R1231" i="6"/>
  <c r="T1231" i="6" s="1"/>
  <c r="P1231" i="6"/>
  <c r="O1231" i="6"/>
  <c r="Q1231" i="6" s="1"/>
  <c r="B1231" i="6"/>
  <c r="A1231" i="6"/>
  <c r="T1230" i="6"/>
  <c r="R1230" i="6"/>
  <c r="O1230" i="6"/>
  <c r="A1230" i="6"/>
  <c r="B1230" i="6" s="1"/>
  <c r="T1229" i="6"/>
  <c r="R1229" i="6"/>
  <c r="O1229" i="6"/>
  <c r="B1229" i="6"/>
  <c r="A1229" i="6"/>
  <c r="R1228" i="6"/>
  <c r="T1228" i="6" s="1"/>
  <c r="P1228" i="6"/>
  <c r="O1228" i="6"/>
  <c r="Q1228" i="6" s="1"/>
  <c r="B1228" i="6"/>
  <c r="A1228" i="6"/>
  <c r="T1227" i="6"/>
  <c r="R1227" i="6"/>
  <c r="Q1227" i="6"/>
  <c r="P1227" i="6"/>
  <c r="O1227" i="6"/>
  <c r="A1227" i="6"/>
  <c r="B1227" i="6" s="1"/>
  <c r="R1226" i="6"/>
  <c r="T1226" i="6" s="1"/>
  <c r="O1226" i="6"/>
  <c r="B1226" i="6"/>
  <c r="A1226" i="6"/>
  <c r="R1225" i="6"/>
  <c r="T1225" i="6" s="1"/>
  <c r="O1225" i="6"/>
  <c r="P1225" i="6" s="1"/>
  <c r="Q1225" i="6" s="1"/>
  <c r="B1225" i="6"/>
  <c r="A1225" i="6"/>
  <c r="T1224" i="6"/>
  <c r="R1224" i="6"/>
  <c r="O1224" i="6"/>
  <c r="A1224" i="6"/>
  <c r="B1224" i="6" s="1"/>
  <c r="T1223" i="6"/>
  <c r="R1223" i="6"/>
  <c r="O1223" i="6"/>
  <c r="A1223" i="6"/>
  <c r="B1223" i="6" s="1"/>
  <c r="T1222" i="6"/>
  <c r="R1222" i="6"/>
  <c r="P1222" i="6"/>
  <c r="O1222" i="6"/>
  <c r="Q1222" i="6" s="1"/>
  <c r="A1222" i="6"/>
  <c r="B1222" i="6" s="1"/>
  <c r="R1221" i="6"/>
  <c r="T1221" i="6" s="1"/>
  <c r="O1221" i="6"/>
  <c r="B1221" i="6"/>
  <c r="A1221" i="6"/>
  <c r="R1220" i="6"/>
  <c r="T1220" i="6" s="1"/>
  <c r="O1220" i="6"/>
  <c r="P1220" i="6" s="1"/>
  <c r="Q1220" i="6" s="1"/>
  <c r="A1220" i="6"/>
  <c r="B1220" i="6" s="1"/>
  <c r="R1219" i="6"/>
  <c r="T1219" i="6" s="1"/>
  <c r="P1219" i="6"/>
  <c r="O1219" i="6"/>
  <c r="Q1219" i="6" s="1"/>
  <c r="A1219" i="6"/>
  <c r="B1219" i="6" s="1"/>
  <c r="T1218" i="6"/>
  <c r="R1218" i="6"/>
  <c r="O1218" i="6"/>
  <c r="A1218" i="6"/>
  <c r="B1218" i="6" s="1"/>
  <c r="T1217" i="6"/>
  <c r="R1217" i="6"/>
  <c r="O1217" i="6"/>
  <c r="B1217" i="6"/>
  <c r="A1217" i="6"/>
  <c r="R1216" i="6"/>
  <c r="T1216" i="6" s="1"/>
  <c r="P1216" i="6"/>
  <c r="O1216" i="6"/>
  <c r="Q1216" i="6" s="1"/>
  <c r="B1216" i="6"/>
  <c r="A1216" i="6"/>
  <c r="T1215" i="6"/>
  <c r="R1215" i="6"/>
  <c r="Q1215" i="6"/>
  <c r="P1215" i="6"/>
  <c r="O1215" i="6"/>
  <c r="A1215" i="6"/>
  <c r="B1215" i="6" s="1"/>
  <c r="R1214" i="6"/>
  <c r="T1214" i="6" s="1"/>
  <c r="O1214" i="6"/>
  <c r="A1214" i="6"/>
  <c r="B1214" i="6" s="1"/>
  <c r="R1213" i="6"/>
  <c r="T1213" i="6" s="1"/>
  <c r="O1213" i="6"/>
  <c r="P1213" i="6" s="1"/>
  <c r="Q1213" i="6" s="1"/>
  <c r="B1213" i="6"/>
  <c r="A1213" i="6"/>
  <c r="T1212" i="6"/>
  <c r="R1212" i="6"/>
  <c r="O1212" i="6"/>
  <c r="A1212" i="6"/>
  <c r="B1212" i="6" s="1"/>
  <c r="T1211" i="6"/>
  <c r="R1211" i="6"/>
  <c r="O1211" i="6"/>
  <c r="A1211" i="6"/>
  <c r="B1211" i="6" s="1"/>
  <c r="T1210" i="6"/>
  <c r="R1210" i="6"/>
  <c r="P1210" i="6"/>
  <c r="O1210" i="6"/>
  <c r="Q1210" i="6" s="1"/>
  <c r="B1210" i="6"/>
  <c r="A1210" i="6"/>
  <c r="R1209" i="6"/>
  <c r="T1209" i="6" s="1"/>
  <c r="O1209" i="6"/>
  <c r="B1209" i="6"/>
  <c r="A1209" i="6"/>
  <c r="R1208" i="6"/>
  <c r="T1208" i="6" s="1"/>
  <c r="O1208" i="6"/>
  <c r="P1208" i="6" s="1"/>
  <c r="Q1208" i="6" s="1"/>
  <c r="A1208" i="6"/>
  <c r="B1208" i="6" s="1"/>
  <c r="R1207" i="6"/>
  <c r="T1207" i="6" s="1"/>
  <c r="P1207" i="6"/>
  <c r="O1207" i="6"/>
  <c r="Q1207" i="6" s="1"/>
  <c r="B1207" i="6"/>
  <c r="A1207" i="6"/>
  <c r="T1206" i="6"/>
  <c r="R1206" i="6"/>
  <c r="O1206" i="6"/>
  <c r="A1206" i="6"/>
  <c r="B1206" i="6" s="1"/>
  <c r="T1205" i="6"/>
  <c r="R1205" i="6"/>
  <c r="O1205" i="6"/>
  <c r="B1205" i="6"/>
  <c r="A1205" i="6"/>
  <c r="R1204" i="6"/>
  <c r="T1204" i="6" s="1"/>
  <c r="O1204" i="6"/>
  <c r="A1204" i="6"/>
  <c r="B1204" i="6" s="1"/>
  <c r="T1203" i="6"/>
  <c r="R1203" i="6"/>
  <c r="Q1203" i="6"/>
  <c r="O1203" i="6"/>
  <c r="P1203" i="6" s="1"/>
  <c r="A1203" i="6"/>
  <c r="B1203" i="6" s="1"/>
  <c r="R1202" i="6"/>
  <c r="T1202" i="6" s="1"/>
  <c r="O1202" i="6"/>
  <c r="B1202" i="6"/>
  <c r="A1202" i="6"/>
  <c r="R1201" i="6"/>
  <c r="T1201" i="6" s="1"/>
  <c r="O1201" i="6"/>
  <c r="P1201" i="6" s="1"/>
  <c r="Q1201" i="6" s="1"/>
  <c r="B1201" i="6"/>
  <c r="A1201" i="6"/>
  <c r="T1200" i="6"/>
  <c r="R1200" i="6"/>
  <c r="O1200" i="6"/>
  <c r="A1200" i="6"/>
  <c r="B1200" i="6" s="1"/>
  <c r="T1199" i="6"/>
  <c r="R1199" i="6"/>
  <c r="O1199" i="6"/>
  <c r="A1199" i="6"/>
  <c r="B1199" i="6" s="1"/>
  <c r="T1198" i="6"/>
  <c r="R1198" i="6"/>
  <c r="P1198" i="6"/>
  <c r="O1198" i="6"/>
  <c r="Q1198" i="6" s="1"/>
  <c r="A1198" i="6"/>
  <c r="B1198" i="6" s="1"/>
  <c r="R1197" i="6"/>
  <c r="T1197" i="6" s="1"/>
  <c r="O1197" i="6"/>
  <c r="A1197" i="6"/>
  <c r="B1197" i="6" s="1"/>
  <c r="R1196" i="6"/>
  <c r="T1196" i="6" s="1"/>
  <c r="O1196" i="6"/>
  <c r="P1196" i="6" s="1"/>
  <c r="Q1196" i="6" s="1"/>
  <c r="A1196" i="6"/>
  <c r="B1196" i="6" s="1"/>
  <c r="R1195" i="6"/>
  <c r="T1195" i="6" s="1"/>
  <c r="P1195" i="6"/>
  <c r="O1195" i="6"/>
  <c r="Q1195" i="6" s="1"/>
  <c r="B1195" i="6"/>
  <c r="A1195" i="6"/>
  <c r="T1194" i="6"/>
  <c r="R1194" i="6"/>
  <c r="O1194" i="6"/>
  <c r="A1194" i="6"/>
  <c r="B1194" i="6" s="1"/>
  <c r="T1193" i="6"/>
  <c r="R1193" i="6"/>
  <c r="O1193" i="6"/>
  <c r="A1193" i="6"/>
  <c r="B1193" i="6" s="1"/>
  <c r="R1192" i="6"/>
  <c r="T1192" i="6" s="1"/>
  <c r="O1192" i="6"/>
  <c r="B1192" i="6"/>
  <c r="A1192" i="6"/>
  <c r="T1191" i="6"/>
  <c r="R1191" i="6"/>
  <c r="Q1191" i="6"/>
  <c r="O1191" i="6"/>
  <c r="P1191" i="6" s="1"/>
  <c r="A1191" i="6"/>
  <c r="B1191" i="6" s="1"/>
  <c r="R1190" i="6"/>
  <c r="T1190" i="6" s="1"/>
  <c r="O1190" i="6"/>
  <c r="B1190" i="6"/>
  <c r="A1190" i="6"/>
  <c r="R1189" i="6"/>
  <c r="T1189" i="6" s="1"/>
  <c r="O1189" i="6"/>
  <c r="P1189" i="6" s="1"/>
  <c r="Q1189" i="6" s="1"/>
  <c r="A1189" i="6"/>
  <c r="B1189" i="6" s="1"/>
  <c r="T1188" i="6"/>
  <c r="R1188" i="6"/>
  <c r="O1188" i="6"/>
  <c r="A1188" i="6"/>
  <c r="B1188" i="6" s="1"/>
  <c r="T1187" i="6"/>
  <c r="R1187" i="6"/>
  <c r="O1187" i="6"/>
  <c r="A1187" i="6"/>
  <c r="B1187" i="6" s="1"/>
  <c r="T1186" i="6"/>
  <c r="R1186" i="6"/>
  <c r="P1186" i="6"/>
  <c r="O1186" i="6"/>
  <c r="Q1186" i="6" s="1"/>
  <c r="A1186" i="6"/>
  <c r="B1186" i="6" s="1"/>
  <c r="R1185" i="6"/>
  <c r="T1185" i="6" s="1"/>
  <c r="O1185" i="6"/>
  <c r="B1185" i="6"/>
  <c r="A1185" i="6"/>
  <c r="R1184" i="6"/>
  <c r="T1184" i="6" s="1"/>
  <c r="O1184" i="6"/>
  <c r="P1184" i="6" s="1"/>
  <c r="Q1184" i="6" s="1"/>
  <c r="A1184" i="6"/>
  <c r="B1184" i="6" s="1"/>
  <c r="R1183" i="6"/>
  <c r="T1183" i="6" s="1"/>
  <c r="P1183" i="6"/>
  <c r="O1183" i="6"/>
  <c r="Q1183" i="6" s="1"/>
  <c r="A1183" i="6"/>
  <c r="B1183" i="6" s="1"/>
  <c r="T1182" i="6"/>
  <c r="R1182" i="6"/>
  <c r="O1182" i="6"/>
  <c r="A1182" i="6"/>
  <c r="B1182" i="6" s="1"/>
  <c r="R1181" i="6"/>
  <c r="T1181" i="6" s="1"/>
  <c r="O1181" i="6"/>
  <c r="B1181" i="6"/>
  <c r="A1181" i="6"/>
  <c r="R1180" i="6"/>
  <c r="T1180" i="6" s="1"/>
  <c r="P1180" i="6"/>
  <c r="O1180" i="6"/>
  <c r="B1180" i="6"/>
  <c r="A1180" i="6"/>
  <c r="T1179" i="6"/>
  <c r="R1179" i="6"/>
  <c r="O1179" i="6"/>
  <c r="P1179" i="6" s="1"/>
  <c r="Q1179" i="6" s="1"/>
  <c r="A1179" i="6"/>
  <c r="B1179" i="6" s="1"/>
  <c r="R1178" i="6"/>
  <c r="T1178" i="6" s="1"/>
  <c r="O1178" i="6"/>
  <c r="B1178" i="6"/>
  <c r="A1178" i="6"/>
  <c r="R1177" i="6"/>
  <c r="T1177" i="6" s="1"/>
  <c r="O1177" i="6"/>
  <c r="P1177" i="6" s="1"/>
  <c r="Q1177" i="6" s="1"/>
  <c r="B1177" i="6"/>
  <c r="A1177" i="6"/>
  <c r="T1176" i="6"/>
  <c r="R1176" i="6"/>
  <c r="O1176" i="6"/>
  <c r="A1176" i="6"/>
  <c r="B1176" i="6" s="1"/>
  <c r="T1175" i="6"/>
  <c r="R1175" i="6"/>
  <c r="O1175" i="6"/>
  <c r="A1175" i="6"/>
  <c r="B1175" i="6" s="1"/>
  <c r="T1174" i="6"/>
  <c r="R1174" i="6"/>
  <c r="P1174" i="6"/>
  <c r="O1174" i="6"/>
  <c r="Q1174" i="6" s="1"/>
  <c r="A1174" i="6"/>
  <c r="B1174" i="6" s="1"/>
  <c r="R1173" i="6"/>
  <c r="T1173" i="6" s="1"/>
  <c r="O1173" i="6"/>
  <c r="A1173" i="6"/>
  <c r="B1173" i="6" s="1"/>
  <c r="R1172" i="6"/>
  <c r="T1172" i="6" s="1"/>
  <c r="O1172" i="6"/>
  <c r="A1172" i="6"/>
  <c r="B1172" i="6" s="1"/>
  <c r="R1171" i="6"/>
  <c r="T1171" i="6" s="1"/>
  <c r="P1171" i="6"/>
  <c r="O1171" i="6"/>
  <c r="Q1171" i="6" s="1"/>
  <c r="A1171" i="6"/>
  <c r="B1171" i="6" s="1"/>
  <c r="T1170" i="6"/>
  <c r="R1170" i="6"/>
  <c r="O1170" i="6"/>
  <c r="A1170" i="6"/>
  <c r="B1170" i="6" s="1"/>
  <c r="R1169" i="6"/>
  <c r="T1169" i="6" s="1"/>
  <c r="O1169" i="6"/>
  <c r="B1169" i="6"/>
  <c r="A1169" i="6"/>
  <c r="R1168" i="6"/>
  <c r="T1168" i="6" s="1"/>
  <c r="O1168" i="6"/>
  <c r="A1168" i="6"/>
  <c r="B1168" i="6" s="1"/>
  <c r="T1167" i="6"/>
  <c r="R1167" i="6"/>
  <c r="O1167" i="6"/>
  <c r="P1167" i="6" s="1"/>
  <c r="Q1167" i="6" s="1"/>
  <c r="A1167" i="6"/>
  <c r="B1167" i="6" s="1"/>
  <c r="R1166" i="6"/>
  <c r="T1166" i="6" s="1"/>
  <c r="O1166" i="6"/>
  <c r="B1166" i="6"/>
  <c r="A1166" i="6"/>
  <c r="R1165" i="6"/>
  <c r="T1165" i="6" s="1"/>
  <c r="O1165" i="6"/>
  <c r="P1165" i="6" s="1"/>
  <c r="Q1165" i="6" s="1"/>
  <c r="A1165" i="6"/>
  <c r="B1165" i="6" s="1"/>
  <c r="T1164" i="6"/>
  <c r="R1164" i="6"/>
  <c r="O1164" i="6"/>
  <c r="A1164" i="6"/>
  <c r="B1164" i="6" s="1"/>
  <c r="T1163" i="6"/>
  <c r="R1163" i="6"/>
  <c r="O1163" i="6"/>
  <c r="A1163" i="6"/>
  <c r="B1163" i="6" s="1"/>
  <c r="T1162" i="6"/>
  <c r="R1162" i="6"/>
  <c r="P1162" i="6"/>
  <c r="O1162" i="6"/>
  <c r="Q1162" i="6" s="1"/>
  <c r="A1162" i="6"/>
  <c r="B1162" i="6" s="1"/>
  <c r="R1161" i="6"/>
  <c r="T1161" i="6" s="1"/>
  <c r="O1161" i="6"/>
  <c r="B1161" i="6"/>
  <c r="A1161" i="6"/>
  <c r="R1160" i="6"/>
  <c r="T1160" i="6" s="1"/>
  <c r="O1160" i="6"/>
  <c r="A1160" i="6"/>
  <c r="B1160" i="6" s="1"/>
  <c r="R1159" i="6"/>
  <c r="T1159" i="6" s="1"/>
  <c r="P1159" i="6"/>
  <c r="O1159" i="6"/>
  <c r="Q1159" i="6" s="1"/>
  <c r="A1159" i="6"/>
  <c r="B1159" i="6" s="1"/>
  <c r="T1158" i="6"/>
  <c r="R1158" i="6"/>
  <c r="O1158" i="6"/>
  <c r="A1158" i="6"/>
  <c r="B1158" i="6" s="1"/>
  <c r="R1157" i="6"/>
  <c r="T1157" i="6" s="1"/>
  <c r="O1157" i="6"/>
  <c r="B1157" i="6"/>
  <c r="A1157" i="6"/>
  <c r="R1156" i="6"/>
  <c r="T1156" i="6" s="1"/>
  <c r="O1156" i="6"/>
  <c r="A1156" i="6"/>
  <c r="B1156" i="6" s="1"/>
  <c r="T1155" i="6"/>
  <c r="R1155" i="6"/>
  <c r="Q1155" i="6"/>
  <c r="O1155" i="6"/>
  <c r="P1155" i="6" s="1"/>
  <c r="A1155" i="6"/>
  <c r="B1155" i="6" s="1"/>
  <c r="R1154" i="6"/>
  <c r="T1154" i="6" s="1"/>
  <c r="O1154" i="6"/>
  <c r="B1154" i="6"/>
  <c r="A1154" i="6"/>
  <c r="R1153" i="6"/>
  <c r="T1153" i="6" s="1"/>
  <c r="O1153" i="6"/>
  <c r="P1153" i="6" s="1"/>
  <c r="Q1153" i="6" s="1"/>
  <c r="B1153" i="6"/>
  <c r="A1153" i="6"/>
  <c r="T1152" i="6"/>
  <c r="R1152" i="6"/>
  <c r="O1152" i="6"/>
  <c r="A1152" i="6"/>
  <c r="B1152" i="6" s="1"/>
  <c r="T1151" i="6"/>
  <c r="R1151" i="6"/>
  <c r="O1151" i="6"/>
  <c r="A1151" i="6"/>
  <c r="B1151" i="6" s="1"/>
  <c r="T1150" i="6"/>
  <c r="R1150" i="6"/>
  <c r="P1150" i="6"/>
  <c r="O1150" i="6"/>
  <c r="Q1150" i="6" s="1"/>
  <c r="A1150" i="6"/>
  <c r="B1150" i="6" s="1"/>
  <c r="R1149" i="6"/>
  <c r="T1149" i="6" s="1"/>
  <c r="O1149" i="6"/>
  <c r="A1149" i="6"/>
  <c r="B1149" i="6" s="1"/>
  <c r="R1148" i="6"/>
  <c r="T1148" i="6" s="1"/>
  <c r="O1148" i="6"/>
  <c r="A1148" i="6"/>
  <c r="B1148" i="6" s="1"/>
  <c r="R1147" i="6"/>
  <c r="T1147" i="6" s="1"/>
  <c r="P1147" i="6"/>
  <c r="O1147" i="6"/>
  <c r="Q1147" i="6" s="1"/>
  <c r="B1147" i="6"/>
  <c r="A1147" i="6"/>
  <c r="T1146" i="6"/>
  <c r="R1146" i="6"/>
  <c r="O1146" i="6"/>
  <c r="A1146" i="6"/>
  <c r="B1146" i="6" s="1"/>
  <c r="R1145" i="6"/>
  <c r="T1145" i="6" s="1"/>
  <c r="O1145" i="6"/>
  <c r="B1145" i="6"/>
  <c r="A1145" i="6"/>
  <c r="R1144" i="6"/>
  <c r="T1144" i="6" s="1"/>
  <c r="O1144" i="6"/>
  <c r="B1144" i="6"/>
  <c r="A1144" i="6"/>
  <c r="T1143" i="6"/>
  <c r="R1143" i="6"/>
  <c r="Q1143" i="6"/>
  <c r="O1143" i="6"/>
  <c r="P1143" i="6" s="1"/>
  <c r="A1143" i="6"/>
  <c r="B1143" i="6" s="1"/>
  <c r="R1142" i="6"/>
  <c r="T1142" i="6" s="1"/>
  <c r="O1142" i="6"/>
  <c r="A1142" i="6"/>
  <c r="B1142" i="6" s="1"/>
  <c r="R1141" i="6"/>
  <c r="T1141" i="6" s="1"/>
  <c r="Q1141" i="6"/>
  <c r="O1141" i="6"/>
  <c r="P1141" i="6" s="1"/>
  <c r="A1141" i="6"/>
  <c r="B1141" i="6" s="1"/>
  <c r="R1140" i="6"/>
  <c r="T1140" i="6" s="1"/>
  <c r="O1140" i="6"/>
  <c r="A1140" i="6"/>
  <c r="B1140" i="6" s="1"/>
  <c r="T1139" i="6"/>
  <c r="R1139" i="6"/>
  <c r="O1139" i="6"/>
  <c r="B1139" i="6"/>
  <c r="A1139" i="6"/>
  <c r="T1138" i="6"/>
  <c r="R1138" i="6"/>
  <c r="P1138" i="6"/>
  <c r="O1138" i="6"/>
  <c r="Q1138" i="6" s="1"/>
  <c r="A1138" i="6"/>
  <c r="B1138" i="6" s="1"/>
  <c r="R1137" i="6"/>
  <c r="T1137" i="6" s="1"/>
  <c r="O1137" i="6"/>
  <c r="P1137" i="6" s="1"/>
  <c r="A1137" i="6"/>
  <c r="B1137" i="6" s="1"/>
  <c r="R1136" i="6"/>
  <c r="T1136" i="6" s="1"/>
  <c r="O1136" i="6"/>
  <c r="A1136" i="6"/>
  <c r="B1136" i="6" s="1"/>
  <c r="R1135" i="6"/>
  <c r="T1135" i="6" s="1"/>
  <c r="P1135" i="6"/>
  <c r="O1135" i="6"/>
  <c r="B1135" i="6"/>
  <c r="A1135" i="6"/>
  <c r="T1134" i="6"/>
  <c r="R1134" i="6"/>
  <c r="O1134" i="6"/>
  <c r="A1134" i="6"/>
  <c r="B1134" i="6" s="1"/>
  <c r="R1133" i="6"/>
  <c r="T1133" i="6" s="1"/>
  <c r="O1133" i="6"/>
  <c r="A1133" i="6"/>
  <c r="B1133" i="6" s="1"/>
  <c r="R1132" i="6"/>
  <c r="T1132" i="6" s="1"/>
  <c r="O1132" i="6"/>
  <c r="B1132" i="6"/>
  <c r="A1132" i="6"/>
  <c r="T1131" i="6"/>
  <c r="R1131" i="6"/>
  <c r="Q1131" i="6"/>
  <c r="O1131" i="6"/>
  <c r="P1131" i="6" s="1"/>
  <c r="A1131" i="6"/>
  <c r="B1131" i="6" s="1"/>
  <c r="R1130" i="6"/>
  <c r="T1130" i="6" s="1"/>
  <c r="P1130" i="6"/>
  <c r="O1130" i="6"/>
  <c r="Q1130" i="6" s="1"/>
  <c r="A1130" i="6"/>
  <c r="B1130" i="6" s="1"/>
  <c r="R1129" i="6"/>
  <c r="T1129" i="6" s="1"/>
  <c r="Q1129" i="6"/>
  <c r="O1129" i="6"/>
  <c r="P1129" i="6" s="1"/>
  <c r="B1129" i="6"/>
  <c r="A1129" i="6"/>
  <c r="T1128" i="6"/>
  <c r="R1128" i="6"/>
  <c r="O1128" i="6"/>
  <c r="A1128" i="6"/>
  <c r="B1128" i="6" s="1"/>
  <c r="T1127" i="6"/>
  <c r="R1127" i="6"/>
  <c r="O1127" i="6"/>
  <c r="A1127" i="6"/>
  <c r="B1127" i="6" s="1"/>
  <c r="T1126" i="6"/>
  <c r="R1126" i="6"/>
  <c r="O1126" i="6"/>
  <c r="A1126" i="6"/>
  <c r="B1126" i="6" s="1"/>
  <c r="R1125" i="6"/>
  <c r="T1125" i="6" s="1"/>
  <c r="O1125" i="6"/>
  <c r="A1125" i="6"/>
  <c r="B1125" i="6" s="1"/>
  <c r="T1124" i="6"/>
  <c r="R1124" i="6"/>
  <c r="O1124" i="6"/>
  <c r="A1124" i="6"/>
  <c r="B1124" i="6" s="1"/>
  <c r="R1123" i="6"/>
  <c r="T1123" i="6" s="1"/>
  <c r="P1123" i="6"/>
  <c r="O1123" i="6"/>
  <c r="B1123" i="6"/>
  <c r="A1123" i="6"/>
  <c r="T1122" i="6"/>
  <c r="R1122" i="6"/>
  <c r="Q1122" i="6"/>
  <c r="O1122" i="6"/>
  <c r="P1122" i="6" s="1"/>
  <c r="A1122" i="6"/>
  <c r="B1122" i="6" s="1"/>
  <c r="R1121" i="6"/>
  <c r="T1121" i="6" s="1"/>
  <c r="Q1121" i="6"/>
  <c r="O1121" i="6"/>
  <c r="P1121" i="6" s="1"/>
  <c r="A1121" i="6"/>
  <c r="B1121" i="6" s="1"/>
  <c r="R1120" i="6"/>
  <c r="T1120" i="6" s="1"/>
  <c r="O1120" i="6"/>
  <c r="A1120" i="6"/>
  <c r="B1120" i="6" s="1"/>
  <c r="T1119" i="6"/>
  <c r="R1119" i="6"/>
  <c r="O1119" i="6"/>
  <c r="A1119" i="6"/>
  <c r="B1119" i="6" s="1"/>
  <c r="R1118" i="6"/>
  <c r="T1118" i="6" s="1"/>
  <c r="O1118" i="6"/>
  <c r="A1118" i="6"/>
  <c r="B1118" i="6" s="1"/>
  <c r="R1117" i="6"/>
  <c r="T1117" i="6" s="1"/>
  <c r="Q1117" i="6"/>
  <c r="O1117" i="6"/>
  <c r="P1117" i="6" s="1"/>
  <c r="A1117" i="6"/>
  <c r="B1117" i="6" s="1"/>
  <c r="T1116" i="6"/>
  <c r="R1116" i="6"/>
  <c r="P1116" i="6"/>
  <c r="O1116" i="6"/>
  <c r="A1116" i="6"/>
  <c r="B1116" i="6" s="1"/>
  <c r="T1115" i="6"/>
  <c r="R1115" i="6"/>
  <c r="O1115" i="6"/>
  <c r="A1115" i="6"/>
  <c r="B1115" i="6" s="1"/>
  <c r="T1114" i="6"/>
  <c r="R1114" i="6"/>
  <c r="P1114" i="6"/>
  <c r="O1114" i="6"/>
  <c r="A1114" i="6"/>
  <c r="B1114" i="6" s="1"/>
  <c r="R1113" i="6"/>
  <c r="T1113" i="6" s="1"/>
  <c r="P1113" i="6"/>
  <c r="Q1113" i="6" s="1"/>
  <c r="O1113" i="6"/>
  <c r="A1113" i="6"/>
  <c r="B1113" i="6" s="1"/>
  <c r="T1112" i="6"/>
  <c r="R1112" i="6"/>
  <c r="O1112" i="6"/>
  <c r="P1112" i="6" s="1"/>
  <c r="A1112" i="6"/>
  <c r="B1112" i="6" s="1"/>
  <c r="R1111" i="6"/>
  <c r="T1111" i="6" s="1"/>
  <c r="P1111" i="6"/>
  <c r="O1111" i="6"/>
  <c r="A1111" i="6"/>
  <c r="B1111" i="6" s="1"/>
  <c r="T1110" i="6"/>
  <c r="R1110" i="6"/>
  <c r="O1110" i="6"/>
  <c r="P1110" i="6" s="1"/>
  <c r="Q1110" i="6" s="1"/>
  <c r="A1110" i="6"/>
  <c r="B1110" i="6" s="1"/>
  <c r="T1109" i="6"/>
  <c r="R1109" i="6"/>
  <c r="O1109" i="6"/>
  <c r="P1109" i="6" s="1"/>
  <c r="A1109" i="6"/>
  <c r="B1109" i="6" s="1"/>
  <c r="R1108" i="6"/>
  <c r="T1108" i="6" s="1"/>
  <c r="O1108" i="6"/>
  <c r="A1108" i="6"/>
  <c r="B1108" i="6" s="1"/>
  <c r="T1107" i="6"/>
  <c r="R1107" i="6"/>
  <c r="O1107" i="6"/>
  <c r="A1107" i="6"/>
  <c r="B1107" i="6" s="1"/>
  <c r="T1106" i="6"/>
  <c r="R1106" i="6"/>
  <c r="O1106" i="6"/>
  <c r="B1106" i="6"/>
  <c r="A1106" i="6"/>
  <c r="R1105" i="6"/>
  <c r="T1105" i="6" s="1"/>
  <c r="Q1105" i="6"/>
  <c r="O1105" i="6"/>
  <c r="P1105" i="6" s="1"/>
  <c r="A1105" i="6"/>
  <c r="B1105" i="6" s="1"/>
  <c r="R1104" i="6"/>
  <c r="T1104" i="6" s="1"/>
  <c r="P1104" i="6"/>
  <c r="O1104" i="6"/>
  <c r="A1104" i="6"/>
  <c r="B1104" i="6" s="1"/>
  <c r="T1103" i="6"/>
  <c r="R1103" i="6"/>
  <c r="O1103" i="6"/>
  <c r="A1103" i="6"/>
  <c r="B1103" i="6" s="1"/>
  <c r="R1102" i="6"/>
  <c r="T1102" i="6" s="1"/>
  <c r="O1102" i="6"/>
  <c r="A1102" i="6"/>
  <c r="B1102" i="6" s="1"/>
  <c r="R1101" i="6"/>
  <c r="T1101" i="6" s="1"/>
  <c r="O1101" i="6"/>
  <c r="A1101" i="6"/>
  <c r="B1101" i="6" s="1"/>
  <c r="R1100" i="6"/>
  <c r="T1100" i="6" s="1"/>
  <c r="O1100" i="6"/>
  <c r="A1100" i="6"/>
  <c r="B1100" i="6" s="1"/>
  <c r="R1099" i="6"/>
  <c r="T1099" i="6" s="1"/>
  <c r="O1099" i="6"/>
  <c r="A1099" i="6"/>
  <c r="B1099" i="6" s="1"/>
  <c r="T1098" i="6"/>
  <c r="R1098" i="6"/>
  <c r="O1098" i="6"/>
  <c r="A1098" i="6"/>
  <c r="B1098" i="6" s="1"/>
  <c r="T1097" i="6"/>
  <c r="R1097" i="6"/>
  <c r="O1097" i="6"/>
  <c r="A1097" i="6"/>
  <c r="B1097" i="6" s="1"/>
  <c r="R1096" i="6"/>
  <c r="T1096" i="6" s="1"/>
  <c r="O1096" i="6"/>
  <c r="B1096" i="6"/>
  <c r="A1096" i="6"/>
  <c r="T1095" i="6"/>
  <c r="R1095" i="6"/>
  <c r="O1095" i="6"/>
  <c r="A1095" i="6"/>
  <c r="B1095" i="6" s="1"/>
  <c r="T1094" i="6"/>
  <c r="R1094" i="6"/>
  <c r="P1094" i="6"/>
  <c r="O1094" i="6"/>
  <c r="A1094" i="6"/>
  <c r="B1094" i="6" s="1"/>
  <c r="T1093" i="6"/>
  <c r="R1093" i="6"/>
  <c r="O1093" i="6"/>
  <c r="A1093" i="6"/>
  <c r="B1093" i="6" s="1"/>
  <c r="T1092" i="6"/>
  <c r="R1092" i="6"/>
  <c r="O1092" i="6"/>
  <c r="A1092" i="6"/>
  <c r="B1092" i="6" s="1"/>
  <c r="T1091" i="6"/>
  <c r="R1091" i="6"/>
  <c r="P1091" i="6"/>
  <c r="O1091" i="6"/>
  <c r="A1091" i="6"/>
  <c r="B1091" i="6" s="1"/>
  <c r="R1090" i="6"/>
  <c r="T1090" i="6" s="1"/>
  <c r="Q1090" i="6"/>
  <c r="P1090" i="6"/>
  <c r="O1090" i="6"/>
  <c r="A1090" i="6"/>
  <c r="B1090" i="6" s="1"/>
  <c r="R1089" i="6"/>
  <c r="T1089" i="6" s="1"/>
  <c r="Q1089" i="6"/>
  <c r="O1089" i="6"/>
  <c r="P1089" i="6" s="1"/>
  <c r="A1089" i="6"/>
  <c r="B1089" i="6" s="1"/>
  <c r="R1088" i="6"/>
  <c r="T1088" i="6" s="1"/>
  <c r="O1088" i="6"/>
  <c r="B1088" i="6"/>
  <c r="A1088" i="6"/>
  <c r="T1087" i="6"/>
  <c r="R1087" i="6"/>
  <c r="O1087" i="6"/>
  <c r="A1087" i="6"/>
  <c r="B1087" i="6" s="1"/>
  <c r="T1086" i="6"/>
  <c r="R1086" i="6"/>
  <c r="O1086" i="6"/>
  <c r="A1086" i="6"/>
  <c r="B1086" i="6" s="1"/>
  <c r="R1085" i="6"/>
  <c r="T1085" i="6" s="1"/>
  <c r="O1085" i="6"/>
  <c r="A1085" i="6"/>
  <c r="B1085" i="6" s="1"/>
  <c r="R1084" i="6"/>
  <c r="T1084" i="6" s="1"/>
  <c r="O1084" i="6"/>
  <c r="B1084" i="6"/>
  <c r="A1084" i="6"/>
  <c r="T1083" i="6"/>
  <c r="R1083" i="6"/>
  <c r="O1083" i="6"/>
  <c r="A1083" i="6"/>
  <c r="B1083" i="6" s="1"/>
  <c r="T1082" i="6"/>
  <c r="R1082" i="6"/>
  <c r="O1082" i="6"/>
  <c r="P1082" i="6" s="1"/>
  <c r="Q1082" i="6" s="1"/>
  <c r="A1082" i="6"/>
  <c r="B1082" i="6" s="1"/>
  <c r="R1081" i="6"/>
  <c r="T1081" i="6" s="1"/>
  <c r="O1081" i="6"/>
  <c r="B1081" i="6"/>
  <c r="A1081" i="6"/>
  <c r="T1080" i="6"/>
  <c r="R1080" i="6"/>
  <c r="O1080" i="6"/>
  <c r="A1080" i="6"/>
  <c r="B1080" i="6" s="1"/>
  <c r="T1079" i="6"/>
  <c r="R1079" i="6"/>
  <c r="P1079" i="6"/>
  <c r="O1079" i="6"/>
  <c r="A1079" i="6"/>
  <c r="B1079" i="6" s="1"/>
  <c r="R1078" i="6"/>
  <c r="T1078" i="6" s="1"/>
  <c r="Q1078" i="6"/>
  <c r="P1078" i="6"/>
  <c r="O1078" i="6"/>
  <c r="B1078" i="6"/>
  <c r="A1078" i="6"/>
  <c r="R1077" i="6"/>
  <c r="T1077" i="6" s="1"/>
  <c r="Q1077" i="6"/>
  <c r="O1077" i="6"/>
  <c r="P1077" i="6" s="1"/>
  <c r="A1077" i="6"/>
  <c r="B1077" i="6" s="1"/>
  <c r="R1076" i="6"/>
  <c r="T1076" i="6" s="1"/>
  <c r="O1076" i="6"/>
  <c r="A1076" i="6"/>
  <c r="B1076" i="6" s="1"/>
  <c r="T1075" i="6"/>
  <c r="R1075" i="6"/>
  <c r="O1075" i="6"/>
  <c r="A1075" i="6"/>
  <c r="B1075" i="6" s="1"/>
  <c r="T1074" i="6"/>
  <c r="R1074" i="6"/>
  <c r="O1074" i="6"/>
  <c r="A1074" i="6"/>
  <c r="B1074" i="6" s="1"/>
  <c r="R1073" i="6"/>
  <c r="T1073" i="6" s="1"/>
  <c r="O1073" i="6"/>
  <c r="B1073" i="6"/>
  <c r="A1073" i="6"/>
  <c r="R1072" i="6"/>
  <c r="T1072" i="6" s="1"/>
  <c r="O1072" i="6"/>
  <c r="A1072" i="6"/>
  <c r="B1072" i="6" s="1"/>
  <c r="T1071" i="6"/>
  <c r="R1071" i="6"/>
  <c r="O1071" i="6"/>
  <c r="A1071" i="6"/>
  <c r="B1071" i="6" s="1"/>
  <c r="T1070" i="6"/>
  <c r="R1070" i="6"/>
  <c r="O1070" i="6"/>
  <c r="A1070" i="6"/>
  <c r="B1070" i="6" s="1"/>
  <c r="R1069" i="6"/>
  <c r="T1069" i="6" s="1"/>
  <c r="O1069" i="6"/>
  <c r="A1069" i="6"/>
  <c r="B1069" i="6" s="1"/>
  <c r="T1068" i="6"/>
  <c r="R1068" i="6"/>
  <c r="O1068" i="6"/>
  <c r="A1068" i="6"/>
  <c r="B1068" i="6" s="1"/>
  <c r="R1067" i="6"/>
  <c r="T1067" i="6" s="1"/>
  <c r="O1067" i="6"/>
  <c r="A1067" i="6"/>
  <c r="B1067" i="6" s="1"/>
  <c r="R1066" i="6"/>
  <c r="T1066" i="6" s="1"/>
  <c r="P1066" i="6"/>
  <c r="Q1066" i="6" s="1"/>
  <c r="O1066" i="6"/>
  <c r="A1066" i="6"/>
  <c r="B1066" i="6" s="1"/>
  <c r="R1065" i="6"/>
  <c r="T1065" i="6" s="1"/>
  <c r="O1065" i="6"/>
  <c r="P1065" i="6" s="1"/>
  <c r="A1065" i="6"/>
  <c r="B1065" i="6" s="1"/>
  <c r="R1064" i="6"/>
  <c r="T1064" i="6" s="1"/>
  <c r="O1064" i="6"/>
  <c r="A1064" i="6"/>
  <c r="B1064" i="6" s="1"/>
  <c r="T1063" i="6"/>
  <c r="R1063" i="6"/>
  <c r="O1063" i="6"/>
  <c r="A1063" i="6"/>
  <c r="B1063" i="6" s="1"/>
  <c r="T1062" i="6"/>
  <c r="R1062" i="6"/>
  <c r="O1062" i="6"/>
  <c r="A1062" i="6"/>
  <c r="B1062" i="6" s="1"/>
  <c r="R1061" i="6"/>
  <c r="T1061" i="6" s="1"/>
  <c r="O1061" i="6"/>
  <c r="A1061" i="6"/>
  <c r="B1061" i="6" s="1"/>
  <c r="R1060" i="6"/>
  <c r="T1060" i="6" s="1"/>
  <c r="O1060" i="6"/>
  <c r="B1060" i="6"/>
  <c r="A1060" i="6"/>
  <c r="T1059" i="6"/>
  <c r="R1059" i="6"/>
  <c r="O1059" i="6"/>
  <c r="A1059" i="6"/>
  <c r="B1059" i="6" s="1"/>
  <c r="T1058" i="6"/>
  <c r="R1058" i="6"/>
  <c r="O1058" i="6"/>
  <c r="A1058" i="6"/>
  <c r="B1058" i="6" s="1"/>
  <c r="R1057" i="6"/>
  <c r="T1057" i="6" s="1"/>
  <c r="O1057" i="6"/>
  <c r="B1057" i="6"/>
  <c r="A1057" i="6"/>
  <c r="T1056" i="6"/>
  <c r="R1056" i="6"/>
  <c r="O1056" i="6"/>
  <c r="A1056" i="6"/>
  <c r="B1056" i="6" s="1"/>
  <c r="R1055" i="6"/>
  <c r="T1055" i="6" s="1"/>
  <c r="P1055" i="6"/>
  <c r="O1055" i="6"/>
  <c r="A1055" i="6"/>
  <c r="B1055" i="6" s="1"/>
  <c r="R1054" i="6"/>
  <c r="T1054" i="6" s="1"/>
  <c r="Q1054" i="6"/>
  <c r="P1054" i="6"/>
  <c r="O1054" i="6"/>
  <c r="B1054" i="6"/>
  <c r="A1054" i="6"/>
  <c r="R1053" i="6"/>
  <c r="T1053" i="6" s="1"/>
  <c r="Q1053" i="6"/>
  <c r="O1053" i="6"/>
  <c r="P1053" i="6" s="1"/>
  <c r="A1053" i="6"/>
  <c r="B1053" i="6" s="1"/>
  <c r="R1052" i="6"/>
  <c r="T1052" i="6" s="1"/>
  <c r="O1052" i="6"/>
  <c r="B1052" i="6"/>
  <c r="A1052" i="6"/>
  <c r="T1051" i="6"/>
  <c r="R1051" i="6"/>
  <c r="O1051" i="6"/>
  <c r="A1051" i="6"/>
  <c r="B1051" i="6" s="1"/>
  <c r="T1050" i="6"/>
  <c r="R1050" i="6"/>
  <c r="O1050" i="6"/>
  <c r="B1050" i="6"/>
  <c r="A1050" i="6"/>
  <c r="R1049" i="6"/>
  <c r="T1049" i="6" s="1"/>
  <c r="O1049" i="6"/>
  <c r="A1049" i="6"/>
  <c r="B1049" i="6" s="1"/>
  <c r="R1048" i="6"/>
  <c r="T1048" i="6" s="1"/>
  <c r="O1048" i="6"/>
  <c r="A1048" i="6"/>
  <c r="B1048" i="6" s="1"/>
  <c r="T1047" i="6"/>
  <c r="R1047" i="6"/>
  <c r="O1047" i="6"/>
  <c r="A1047" i="6"/>
  <c r="B1047" i="6" s="1"/>
  <c r="T1046" i="6"/>
  <c r="R1046" i="6"/>
  <c r="O1046" i="6"/>
  <c r="A1046" i="6"/>
  <c r="B1046" i="6" s="1"/>
  <c r="R1045" i="6"/>
  <c r="T1045" i="6" s="1"/>
  <c r="O1045" i="6"/>
  <c r="A1045" i="6"/>
  <c r="B1045" i="6" s="1"/>
  <c r="T1044" i="6"/>
  <c r="R1044" i="6"/>
  <c r="O1044" i="6"/>
  <c r="A1044" i="6"/>
  <c r="B1044" i="6" s="1"/>
  <c r="T1043" i="6"/>
  <c r="R1043" i="6"/>
  <c r="O1043" i="6"/>
  <c r="A1043" i="6"/>
  <c r="B1043" i="6" s="1"/>
  <c r="R1042" i="6"/>
  <c r="T1042" i="6" s="1"/>
  <c r="P1042" i="6"/>
  <c r="Q1042" i="6" s="1"/>
  <c r="O1042" i="6"/>
  <c r="B1042" i="6"/>
  <c r="A1042" i="6"/>
  <c r="R1041" i="6"/>
  <c r="T1041" i="6" s="1"/>
  <c r="O1041" i="6"/>
  <c r="P1041" i="6" s="1"/>
  <c r="A1041" i="6"/>
  <c r="B1041" i="6" s="1"/>
  <c r="R1040" i="6"/>
  <c r="T1040" i="6" s="1"/>
  <c r="O1040" i="6"/>
  <c r="A1040" i="6"/>
  <c r="B1040" i="6" s="1"/>
  <c r="T1039" i="6"/>
  <c r="R1039" i="6"/>
  <c r="O1039" i="6"/>
  <c r="A1039" i="6"/>
  <c r="B1039" i="6" s="1"/>
  <c r="T1038" i="6"/>
  <c r="R1038" i="6"/>
  <c r="O1038" i="6"/>
  <c r="A1038" i="6"/>
  <c r="B1038" i="6" s="1"/>
  <c r="R1037" i="6"/>
  <c r="T1037" i="6" s="1"/>
  <c r="O1037" i="6"/>
  <c r="B1037" i="6"/>
  <c r="A1037" i="6"/>
  <c r="R1036" i="6"/>
  <c r="T1036" i="6" s="1"/>
  <c r="O1036" i="6"/>
  <c r="B1036" i="6"/>
  <c r="A1036" i="6"/>
  <c r="T1035" i="6"/>
  <c r="R1035" i="6"/>
  <c r="O1035" i="6"/>
  <c r="A1035" i="6"/>
  <c r="B1035" i="6" s="1"/>
  <c r="T1034" i="6"/>
  <c r="R1034" i="6"/>
  <c r="O1034" i="6"/>
  <c r="P1034" i="6" s="1"/>
  <c r="Q1034" i="6" s="1"/>
  <c r="A1034" i="6"/>
  <c r="B1034" i="6" s="1"/>
  <c r="R1033" i="6"/>
  <c r="T1033" i="6" s="1"/>
  <c r="O1033" i="6"/>
  <c r="B1033" i="6"/>
  <c r="A1033" i="6"/>
  <c r="T1032" i="6"/>
  <c r="R1032" i="6"/>
  <c r="O1032" i="6"/>
  <c r="A1032" i="6"/>
  <c r="B1032" i="6" s="1"/>
  <c r="T1031" i="6"/>
  <c r="R1031" i="6"/>
  <c r="P1031" i="6"/>
  <c r="O1031" i="6"/>
  <c r="A1031" i="6"/>
  <c r="B1031" i="6" s="1"/>
  <c r="R1030" i="6"/>
  <c r="T1030" i="6" s="1"/>
  <c r="Q1030" i="6"/>
  <c r="P1030" i="6"/>
  <c r="O1030" i="6"/>
  <c r="B1030" i="6"/>
  <c r="A1030" i="6"/>
  <c r="R1029" i="6"/>
  <c r="T1029" i="6" s="1"/>
  <c r="Q1029" i="6"/>
  <c r="O1029" i="6"/>
  <c r="P1029" i="6" s="1"/>
  <c r="A1029" i="6"/>
  <c r="B1029" i="6" s="1"/>
  <c r="R1028" i="6"/>
  <c r="T1028" i="6" s="1"/>
  <c r="O1028" i="6"/>
  <c r="A1028" i="6"/>
  <c r="B1028" i="6" s="1"/>
  <c r="T1027" i="6"/>
  <c r="R1027" i="6"/>
  <c r="O1027" i="6"/>
  <c r="A1027" i="6"/>
  <c r="B1027" i="6" s="1"/>
  <c r="T1026" i="6"/>
  <c r="R1026" i="6"/>
  <c r="O1026" i="6"/>
  <c r="B1026" i="6"/>
  <c r="A1026" i="6"/>
  <c r="R1025" i="6"/>
  <c r="T1025" i="6" s="1"/>
  <c r="O1025" i="6"/>
  <c r="B1025" i="6"/>
  <c r="A1025" i="6"/>
  <c r="R1024" i="6"/>
  <c r="T1024" i="6" s="1"/>
  <c r="O1024" i="6"/>
  <c r="A1024" i="6"/>
  <c r="B1024" i="6" s="1"/>
  <c r="T1023" i="6"/>
  <c r="R1023" i="6"/>
  <c r="O1023" i="6"/>
  <c r="A1023" i="6"/>
  <c r="B1023" i="6" s="1"/>
  <c r="T1022" i="6"/>
  <c r="R1022" i="6"/>
  <c r="O1022" i="6"/>
  <c r="P1022" i="6" s="1"/>
  <c r="Q1022" i="6" s="1"/>
  <c r="A1022" i="6"/>
  <c r="B1022" i="6" s="1"/>
  <c r="R1021" i="6"/>
  <c r="T1021" i="6" s="1"/>
  <c r="O1021" i="6"/>
  <c r="A1021" i="6"/>
  <c r="B1021" i="6" s="1"/>
  <c r="T1020" i="6"/>
  <c r="R1020" i="6"/>
  <c r="O1020" i="6"/>
  <c r="A1020" i="6"/>
  <c r="B1020" i="6" s="1"/>
  <c r="T1019" i="6"/>
  <c r="R1019" i="6"/>
  <c r="P1019" i="6"/>
  <c r="O1019" i="6"/>
  <c r="A1019" i="6"/>
  <c r="B1019" i="6" s="1"/>
  <c r="R1018" i="6"/>
  <c r="T1018" i="6" s="1"/>
  <c r="Q1018" i="6"/>
  <c r="P1018" i="6"/>
  <c r="O1018" i="6"/>
  <c r="A1018" i="6"/>
  <c r="B1018" i="6" s="1"/>
  <c r="R1017" i="6"/>
  <c r="T1017" i="6" s="1"/>
  <c r="Q1017" i="6"/>
  <c r="O1017" i="6"/>
  <c r="P1017" i="6" s="1"/>
  <c r="A1017" i="6"/>
  <c r="B1017" i="6" s="1"/>
  <c r="R1016" i="6"/>
  <c r="T1016" i="6" s="1"/>
  <c r="O1016" i="6"/>
  <c r="B1016" i="6"/>
  <c r="A1016" i="6"/>
  <c r="T1015" i="6"/>
  <c r="R1015" i="6"/>
  <c r="O1015" i="6"/>
  <c r="A1015" i="6"/>
  <c r="B1015" i="6" s="1"/>
  <c r="T1014" i="6"/>
  <c r="R1014" i="6"/>
  <c r="P1014" i="6"/>
  <c r="O1014" i="6"/>
  <c r="A1014" i="6"/>
  <c r="B1014" i="6" s="1"/>
  <c r="R1013" i="6"/>
  <c r="T1013" i="6" s="1"/>
  <c r="O1013" i="6"/>
  <c r="A1013" i="6"/>
  <c r="B1013" i="6" s="1"/>
  <c r="R1012" i="6"/>
  <c r="T1012" i="6" s="1"/>
  <c r="O1012" i="6"/>
  <c r="B1012" i="6"/>
  <c r="A1012" i="6"/>
  <c r="T1011" i="6"/>
  <c r="R1011" i="6"/>
  <c r="O1011" i="6"/>
  <c r="A1011" i="6"/>
  <c r="B1011" i="6" s="1"/>
  <c r="T1010" i="6"/>
  <c r="R1010" i="6"/>
  <c r="O1010" i="6"/>
  <c r="P1010" i="6" s="1"/>
  <c r="Q1010" i="6" s="1"/>
  <c r="A1010" i="6"/>
  <c r="B1010" i="6" s="1"/>
  <c r="R1009" i="6"/>
  <c r="T1009" i="6" s="1"/>
  <c r="O1009" i="6"/>
  <c r="B1009" i="6"/>
  <c r="A1009" i="6"/>
  <c r="T1008" i="6"/>
  <c r="R1008" i="6"/>
  <c r="O1008" i="6"/>
  <c r="A1008" i="6"/>
  <c r="B1008" i="6" s="1"/>
  <c r="T1007" i="6"/>
  <c r="R1007" i="6"/>
  <c r="P1007" i="6"/>
  <c r="O1007" i="6"/>
  <c r="A1007" i="6"/>
  <c r="B1007" i="6" s="1"/>
  <c r="R1006" i="6"/>
  <c r="T1006" i="6" s="1"/>
  <c r="Q1006" i="6"/>
  <c r="P1006" i="6"/>
  <c r="O1006" i="6"/>
  <c r="A1006" i="6"/>
  <c r="B1006" i="6" s="1"/>
  <c r="R1005" i="6"/>
  <c r="T1005" i="6" s="1"/>
  <c r="Q1005" i="6"/>
  <c r="O1005" i="6"/>
  <c r="P1005" i="6" s="1"/>
  <c r="A1005" i="6"/>
  <c r="B1005" i="6" s="1"/>
  <c r="R1004" i="6"/>
  <c r="T1004" i="6" s="1"/>
  <c r="O1004" i="6"/>
  <c r="A1004" i="6"/>
  <c r="B1004" i="6" s="1"/>
  <c r="T1003" i="6"/>
  <c r="R1003" i="6"/>
  <c r="P1003" i="6"/>
  <c r="O1003" i="6"/>
  <c r="A1003" i="6"/>
  <c r="B1003" i="6" s="1"/>
  <c r="T1002" i="6"/>
  <c r="R1002" i="6"/>
  <c r="P1002" i="6"/>
  <c r="Q1002" i="6" s="1"/>
  <c r="O1002" i="6"/>
  <c r="B1002" i="6"/>
  <c r="A1002" i="6"/>
  <c r="R1001" i="6"/>
  <c r="T1001" i="6" s="1"/>
  <c r="O1001" i="6"/>
  <c r="P1001" i="6" s="1"/>
  <c r="B1001" i="6"/>
  <c r="A1001" i="6"/>
  <c r="R1000" i="6"/>
  <c r="T1000" i="6" s="1"/>
  <c r="O1000" i="6"/>
  <c r="A1000" i="6"/>
  <c r="B1000" i="6" s="1"/>
  <c r="T999" i="6"/>
  <c r="R999" i="6"/>
  <c r="O999" i="6"/>
  <c r="A999" i="6"/>
  <c r="B999" i="6" s="1"/>
  <c r="T998" i="6"/>
  <c r="R998" i="6"/>
  <c r="O998" i="6"/>
  <c r="P998" i="6" s="1"/>
  <c r="A998" i="6"/>
  <c r="B998" i="6" s="1"/>
  <c r="R997" i="6"/>
  <c r="T997" i="6" s="1"/>
  <c r="P997" i="6"/>
  <c r="O997" i="6"/>
  <c r="A997" i="6"/>
  <c r="B997" i="6" s="1"/>
  <c r="T996" i="6"/>
  <c r="R996" i="6"/>
  <c r="O996" i="6"/>
  <c r="P996" i="6" s="1"/>
  <c r="A996" i="6"/>
  <c r="B996" i="6" s="1"/>
  <c r="T995" i="6"/>
  <c r="R995" i="6"/>
  <c r="O995" i="6"/>
  <c r="A995" i="6"/>
  <c r="B995" i="6" s="1"/>
  <c r="R994" i="6"/>
  <c r="T994" i="6" s="1"/>
  <c r="O994" i="6"/>
  <c r="A994" i="6"/>
  <c r="B994" i="6" s="1"/>
  <c r="R993" i="6"/>
  <c r="T993" i="6" s="1"/>
  <c r="P993" i="6"/>
  <c r="O993" i="6"/>
  <c r="Q993" i="6" s="1"/>
  <c r="A993" i="6"/>
  <c r="B993" i="6" s="1"/>
  <c r="R992" i="6"/>
  <c r="T992" i="6" s="1"/>
  <c r="O992" i="6"/>
  <c r="P992" i="6" s="1"/>
  <c r="B992" i="6"/>
  <c r="A992" i="6"/>
  <c r="T991" i="6"/>
  <c r="R991" i="6"/>
  <c r="O991" i="6"/>
  <c r="A991" i="6"/>
  <c r="B991" i="6" s="1"/>
  <c r="T990" i="6"/>
  <c r="R990" i="6"/>
  <c r="O990" i="6"/>
  <c r="A990" i="6"/>
  <c r="B990" i="6" s="1"/>
  <c r="R989" i="6"/>
  <c r="T989" i="6" s="1"/>
  <c r="Q989" i="6"/>
  <c r="O989" i="6"/>
  <c r="P989" i="6" s="1"/>
  <c r="B989" i="6"/>
  <c r="A989" i="6"/>
  <c r="R988" i="6"/>
  <c r="T988" i="6" s="1"/>
  <c r="O988" i="6"/>
  <c r="B988" i="6"/>
  <c r="A988" i="6"/>
  <c r="T987" i="6"/>
  <c r="R987" i="6"/>
  <c r="O987" i="6"/>
  <c r="A987" i="6"/>
  <c r="B987" i="6" s="1"/>
  <c r="T986" i="6"/>
  <c r="R986" i="6"/>
  <c r="O986" i="6"/>
  <c r="P986" i="6" s="1"/>
  <c r="A986" i="6"/>
  <c r="B986" i="6" s="1"/>
  <c r="R985" i="6"/>
  <c r="T985" i="6" s="1"/>
  <c r="P985" i="6"/>
  <c r="O985" i="6"/>
  <c r="A985" i="6"/>
  <c r="B985" i="6" s="1"/>
  <c r="T984" i="6"/>
  <c r="R984" i="6"/>
  <c r="O984" i="6"/>
  <c r="P984" i="6" s="1"/>
  <c r="A984" i="6"/>
  <c r="B984" i="6" s="1"/>
  <c r="T983" i="6"/>
  <c r="R983" i="6"/>
  <c r="O983" i="6"/>
  <c r="A983" i="6"/>
  <c r="B983" i="6" s="1"/>
  <c r="T982" i="6"/>
  <c r="R982" i="6"/>
  <c r="O982" i="6"/>
  <c r="B982" i="6"/>
  <c r="A982" i="6"/>
  <c r="T981" i="6"/>
  <c r="R981" i="6"/>
  <c r="O981" i="6"/>
  <c r="A981" i="6"/>
  <c r="B981" i="6" s="1"/>
  <c r="R980" i="6"/>
  <c r="T980" i="6" s="1"/>
  <c r="O980" i="6"/>
  <c r="A980" i="6"/>
  <c r="B980" i="6" s="1"/>
  <c r="T979" i="6"/>
  <c r="R979" i="6"/>
  <c r="O979" i="6"/>
  <c r="A979" i="6"/>
  <c r="B979" i="6" s="1"/>
  <c r="T978" i="6"/>
  <c r="R978" i="6"/>
  <c r="O978" i="6"/>
  <c r="B978" i="6"/>
  <c r="A978" i="6"/>
  <c r="T977" i="6"/>
  <c r="R977" i="6"/>
  <c r="O977" i="6"/>
  <c r="B977" i="6"/>
  <c r="A977" i="6"/>
  <c r="T976" i="6"/>
  <c r="R976" i="6"/>
  <c r="P976" i="6"/>
  <c r="O976" i="6"/>
  <c r="B976" i="6"/>
  <c r="A976" i="6"/>
  <c r="T975" i="6"/>
  <c r="R975" i="6"/>
  <c r="O975" i="6"/>
  <c r="B975" i="6"/>
  <c r="A975" i="6"/>
  <c r="T974" i="6"/>
  <c r="R974" i="6"/>
  <c r="Q974" i="6"/>
  <c r="O974" i="6"/>
  <c r="P974" i="6" s="1"/>
  <c r="A974" i="6"/>
  <c r="B974" i="6" s="1"/>
  <c r="R973" i="6"/>
  <c r="T973" i="6" s="1"/>
  <c r="O973" i="6"/>
  <c r="B973" i="6"/>
  <c r="A973" i="6"/>
  <c r="T972" i="6"/>
  <c r="R972" i="6"/>
  <c r="O972" i="6"/>
  <c r="A972" i="6"/>
  <c r="B972" i="6" s="1"/>
  <c r="T971" i="6"/>
  <c r="R971" i="6"/>
  <c r="O971" i="6"/>
  <c r="B971" i="6"/>
  <c r="A971" i="6"/>
  <c r="T970" i="6"/>
  <c r="R970" i="6"/>
  <c r="O970" i="6"/>
  <c r="B970" i="6"/>
  <c r="A970" i="6"/>
  <c r="T969" i="6"/>
  <c r="R969" i="6"/>
  <c r="O969" i="6"/>
  <c r="P969" i="6" s="1"/>
  <c r="Q969" i="6" s="1"/>
  <c r="A969" i="6"/>
  <c r="B969" i="6" s="1"/>
  <c r="R968" i="6"/>
  <c r="T968" i="6" s="1"/>
  <c r="O968" i="6"/>
  <c r="B968" i="6"/>
  <c r="A968" i="6"/>
  <c r="T967" i="6"/>
  <c r="R967" i="6"/>
  <c r="O967" i="6"/>
  <c r="P967" i="6" s="1"/>
  <c r="Q967" i="6" s="1"/>
  <c r="A967" i="6"/>
  <c r="B967" i="6" s="1"/>
  <c r="T966" i="6"/>
  <c r="R966" i="6"/>
  <c r="O966" i="6"/>
  <c r="P966" i="6" s="1"/>
  <c r="Q966" i="6" s="1"/>
  <c r="A966" i="6"/>
  <c r="B966" i="6" s="1"/>
  <c r="T965" i="6"/>
  <c r="R965" i="6"/>
  <c r="O965" i="6"/>
  <c r="A965" i="6"/>
  <c r="B965" i="6" s="1"/>
  <c r="T964" i="6"/>
  <c r="R964" i="6"/>
  <c r="P964" i="6"/>
  <c r="O964" i="6"/>
  <c r="A964" i="6"/>
  <c r="B964" i="6" s="1"/>
  <c r="T963" i="6"/>
  <c r="R963" i="6"/>
  <c r="O963" i="6"/>
  <c r="P963" i="6" s="1"/>
  <c r="Q963" i="6" s="1"/>
  <c r="A963" i="6"/>
  <c r="B963" i="6" s="1"/>
  <c r="T962" i="6"/>
  <c r="R962" i="6"/>
  <c r="Q962" i="6"/>
  <c r="O962" i="6"/>
  <c r="P962" i="6" s="1"/>
  <c r="A962" i="6"/>
  <c r="B962" i="6" s="1"/>
  <c r="R961" i="6"/>
  <c r="T961" i="6" s="1"/>
  <c r="O961" i="6"/>
  <c r="A961" i="6"/>
  <c r="B961" i="6" s="1"/>
  <c r="T960" i="6"/>
  <c r="R960" i="6"/>
  <c r="O960" i="6"/>
  <c r="A960" i="6"/>
  <c r="B960" i="6" s="1"/>
  <c r="R959" i="6"/>
  <c r="T959" i="6" s="1"/>
  <c r="P959" i="6"/>
  <c r="O959" i="6"/>
  <c r="A959" i="6"/>
  <c r="B959" i="6" s="1"/>
  <c r="T958" i="6"/>
  <c r="R958" i="6"/>
  <c r="O958" i="6"/>
  <c r="A958" i="6"/>
  <c r="B958" i="6" s="1"/>
  <c r="R957" i="6"/>
  <c r="T957" i="6" s="1"/>
  <c r="O957" i="6"/>
  <c r="P957" i="6" s="1"/>
  <c r="Q957" i="6" s="1"/>
  <c r="A957" i="6"/>
  <c r="B957" i="6" s="1"/>
  <c r="R956" i="6"/>
  <c r="T956" i="6" s="1"/>
  <c r="Q956" i="6"/>
  <c r="O956" i="6"/>
  <c r="P956" i="6" s="1"/>
  <c r="B956" i="6"/>
  <c r="A956" i="6"/>
  <c r="R955" i="6"/>
  <c r="T955" i="6" s="1"/>
  <c r="O955" i="6"/>
  <c r="P955" i="6" s="1"/>
  <c r="Q955" i="6" s="1"/>
  <c r="A955" i="6"/>
  <c r="B955" i="6" s="1"/>
  <c r="R954" i="6"/>
  <c r="T954" i="6" s="1"/>
  <c r="O954" i="6"/>
  <c r="P954" i="6" s="1"/>
  <c r="Q954" i="6" s="1"/>
  <c r="A954" i="6"/>
  <c r="B954" i="6" s="1"/>
  <c r="R953" i="6"/>
  <c r="T953" i="6" s="1"/>
  <c r="O953" i="6"/>
  <c r="A953" i="6"/>
  <c r="B953" i="6" s="1"/>
  <c r="R952" i="6"/>
  <c r="T952" i="6" s="1"/>
  <c r="P952" i="6"/>
  <c r="O952" i="6"/>
  <c r="A952" i="6"/>
  <c r="B952" i="6" s="1"/>
  <c r="T951" i="6"/>
  <c r="R951" i="6"/>
  <c r="O951" i="6"/>
  <c r="P951" i="6" s="1"/>
  <c r="Q951" i="6" s="1"/>
  <c r="A951" i="6"/>
  <c r="B951" i="6" s="1"/>
  <c r="R950" i="6"/>
  <c r="T950" i="6" s="1"/>
  <c r="Q950" i="6"/>
  <c r="O950" i="6"/>
  <c r="P950" i="6" s="1"/>
  <c r="A950" i="6"/>
  <c r="B950" i="6" s="1"/>
  <c r="R949" i="6"/>
  <c r="T949" i="6" s="1"/>
  <c r="P949" i="6"/>
  <c r="O949" i="6"/>
  <c r="A949" i="6"/>
  <c r="B949" i="6" s="1"/>
  <c r="T948" i="6"/>
  <c r="R948" i="6"/>
  <c r="O948" i="6"/>
  <c r="P948" i="6" s="1"/>
  <c r="A948" i="6"/>
  <c r="B948" i="6" s="1"/>
  <c r="T947" i="6"/>
  <c r="R947" i="6"/>
  <c r="O947" i="6"/>
  <c r="A947" i="6"/>
  <c r="B947" i="6" s="1"/>
  <c r="T946" i="6"/>
  <c r="R946" i="6"/>
  <c r="O946" i="6"/>
  <c r="A946" i="6"/>
  <c r="B946" i="6" s="1"/>
  <c r="T945" i="6"/>
  <c r="R945" i="6"/>
  <c r="Q945" i="6"/>
  <c r="P945" i="6"/>
  <c r="O945" i="6"/>
  <c r="B945" i="6"/>
  <c r="A945" i="6"/>
  <c r="R944" i="6"/>
  <c r="T944" i="6" s="1"/>
  <c r="Q944" i="6"/>
  <c r="P944" i="6"/>
  <c r="O944" i="6"/>
  <c r="A944" i="6"/>
  <c r="B944" i="6" s="1"/>
  <c r="R943" i="6"/>
  <c r="T943" i="6" s="1"/>
  <c r="Q943" i="6"/>
  <c r="O943" i="6"/>
  <c r="P943" i="6" s="1"/>
  <c r="A943" i="6"/>
  <c r="B943" i="6" s="1"/>
  <c r="R942" i="6"/>
  <c r="T942" i="6" s="1"/>
  <c r="O942" i="6"/>
  <c r="B942" i="6"/>
  <c r="A942" i="6"/>
  <c r="T941" i="6"/>
  <c r="R941" i="6"/>
  <c r="O941" i="6"/>
  <c r="A941" i="6"/>
  <c r="B941" i="6" s="1"/>
  <c r="T940" i="6"/>
  <c r="R940" i="6"/>
  <c r="O940" i="6"/>
  <c r="P940" i="6" s="1"/>
  <c r="Q940" i="6" s="1"/>
  <c r="A940" i="6"/>
  <c r="B940" i="6" s="1"/>
  <c r="R939" i="6"/>
  <c r="T939" i="6" s="1"/>
  <c r="O939" i="6"/>
  <c r="B939" i="6"/>
  <c r="A939" i="6"/>
  <c r="T938" i="6"/>
  <c r="R938" i="6"/>
  <c r="O938" i="6"/>
  <c r="B938" i="6"/>
  <c r="A938" i="6"/>
  <c r="T937" i="6"/>
  <c r="R937" i="6"/>
  <c r="O937" i="6"/>
  <c r="A937" i="6"/>
  <c r="B937" i="6" s="1"/>
  <c r="R936" i="6"/>
  <c r="T936" i="6" s="1"/>
  <c r="O936" i="6"/>
  <c r="P936" i="6" s="1"/>
  <c r="Q936" i="6" s="1"/>
  <c r="B936" i="6"/>
  <c r="A936" i="6"/>
  <c r="R935" i="6"/>
  <c r="T935" i="6" s="1"/>
  <c r="O935" i="6"/>
  <c r="A935" i="6"/>
  <c r="B935" i="6" s="1"/>
  <c r="R934" i="6"/>
  <c r="T934" i="6" s="1"/>
  <c r="O934" i="6"/>
  <c r="B934" i="6"/>
  <c r="A934" i="6"/>
  <c r="T933" i="6"/>
  <c r="R933" i="6"/>
  <c r="O933" i="6"/>
  <c r="A933" i="6"/>
  <c r="B933" i="6" s="1"/>
  <c r="T932" i="6"/>
  <c r="R932" i="6"/>
  <c r="Q932" i="6"/>
  <c r="P932" i="6"/>
  <c r="O932" i="6"/>
  <c r="B932" i="6"/>
  <c r="A932" i="6"/>
  <c r="R931" i="6"/>
  <c r="T931" i="6" s="1"/>
  <c r="Q931" i="6"/>
  <c r="O931" i="6"/>
  <c r="P931" i="6" s="1"/>
  <c r="A931" i="6"/>
  <c r="B931" i="6" s="1"/>
  <c r="R930" i="6"/>
  <c r="T930" i="6" s="1"/>
  <c r="O930" i="6"/>
  <c r="B930" i="6"/>
  <c r="A930" i="6"/>
  <c r="T929" i="6"/>
  <c r="R929" i="6"/>
  <c r="O929" i="6"/>
  <c r="A929" i="6"/>
  <c r="B929" i="6" s="1"/>
  <c r="T928" i="6"/>
  <c r="R928" i="6"/>
  <c r="O928" i="6"/>
  <c r="P928" i="6" s="1"/>
  <c r="Q928" i="6" s="1"/>
  <c r="A928" i="6"/>
  <c r="B928" i="6" s="1"/>
  <c r="R927" i="6"/>
  <c r="T927" i="6" s="1"/>
  <c r="O927" i="6"/>
  <c r="B927" i="6"/>
  <c r="A927" i="6"/>
  <c r="T926" i="6"/>
  <c r="R926" i="6"/>
  <c r="O926" i="6"/>
  <c r="B926" i="6"/>
  <c r="A926" i="6"/>
  <c r="T925" i="6"/>
  <c r="R925" i="6"/>
  <c r="O925" i="6"/>
  <c r="A925" i="6"/>
  <c r="B925" i="6" s="1"/>
  <c r="R924" i="6"/>
  <c r="T924" i="6" s="1"/>
  <c r="O924" i="6"/>
  <c r="P924" i="6" s="1"/>
  <c r="Q924" i="6" s="1"/>
  <c r="A924" i="6"/>
  <c r="B924" i="6" s="1"/>
  <c r="R923" i="6"/>
  <c r="T923" i="6" s="1"/>
  <c r="O923" i="6"/>
  <c r="A923" i="6"/>
  <c r="B923" i="6" s="1"/>
  <c r="R922" i="6"/>
  <c r="T922" i="6" s="1"/>
  <c r="O922" i="6"/>
  <c r="A922" i="6"/>
  <c r="B922" i="6" s="1"/>
  <c r="T921" i="6"/>
  <c r="R921" i="6"/>
  <c r="O921" i="6"/>
  <c r="A921" i="6"/>
  <c r="B921" i="6" s="1"/>
  <c r="T920" i="6"/>
  <c r="R920" i="6"/>
  <c r="Q920" i="6"/>
  <c r="P920" i="6"/>
  <c r="O920" i="6"/>
  <c r="B920" i="6"/>
  <c r="A920" i="6"/>
  <c r="R919" i="6"/>
  <c r="T919" i="6" s="1"/>
  <c r="Q919" i="6"/>
  <c r="O919" i="6"/>
  <c r="P919" i="6" s="1"/>
  <c r="A919" i="6"/>
  <c r="B919" i="6" s="1"/>
  <c r="R918" i="6"/>
  <c r="T918" i="6" s="1"/>
  <c r="O918" i="6"/>
  <c r="A918" i="6"/>
  <c r="B918" i="6" s="1"/>
  <c r="T917" i="6"/>
  <c r="R917" i="6"/>
  <c r="O917" i="6"/>
  <c r="A917" i="6"/>
  <c r="B917" i="6" s="1"/>
  <c r="T916" i="6"/>
  <c r="R916" i="6"/>
  <c r="O916" i="6"/>
  <c r="P916" i="6" s="1"/>
  <c r="Q916" i="6" s="1"/>
  <c r="A916" i="6"/>
  <c r="B916" i="6" s="1"/>
  <c r="R915" i="6"/>
  <c r="T915" i="6" s="1"/>
  <c r="O915" i="6"/>
  <c r="A915" i="6"/>
  <c r="B915" i="6" s="1"/>
  <c r="T914" i="6"/>
  <c r="R914" i="6"/>
  <c r="O914" i="6"/>
  <c r="A914" i="6"/>
  <c r="B914" i="6" s="1"/>
  <c r="T913" i="6"/>
  <c r="R913" i="6"/>
  <c r="O913" i="6"/>
  <c r="A913" i="6"/>
  <c r="B913" i="6" s="1"/>
  <c r="R912" i="6"/>
  <c r="T912" i="6" s="1"/>
  <c r="O912" i="6"/>
  <c r="B912" i="6"/>
  <c r="A912" i="6"/>
  <c r="R911" i="6"/>
  <c r="T911" i="6" s="1"/>
  <c r="O911" i="6"/>
  <c r="A911" i="6"/>
  <c r="B911" i="6" s="1"/>
  <c r="R910" i="6"/>
  <c r="T910" i="6" s="1"/>
  <c r="O910" i="6"/>
  <c r="A910" i="6"/>
  <c r="B910" i="6" s="1"/>
  <c r="T909" i="6"/>
  <c r="R909" i="6"/>
  <c r="O909" i="6"/>
  <c r="A909" i="6"/>
  <c r="B909" i="6" s="1"/>
  <c r="T908" i="6"/>
  <c r="R908" i="6"/>
  <c r="Q908" i="6"/>
  <c r="P908" i="6"/>
  <c r="O908" i="6"/>
  <c r="B908" i="6"/>
  <c r="A908" i="6"/>
  <c r="R907" i="6"/>
  <c r="T907" i="6" s="1"/>
  <c r="Q907" i="6"/>
  <c r="O907" i="6"/>
  <c r="P907" i="6" s="1"/>
  <c r="A907" i="6"/>
  <c r="B907" i="6" s="1"/>
  <c r="R906" i="6"/>
  <c r="T906" i="6" s="1"/>
  <c r="O906" i="6"/>
  <c r="A906" i="6"/>
  <c r="B906" i="6" s="1"/>
  <c r="T905" i="6"/>
  <c r="R905" i="6"/>
  <c r="O905" i="6"/>
  <c r="A905" i="6"/>
  <c r="B905" i="6" s="1"/>
  <c r="T904" i="6"/>
  <c r="R904" i="6"/>
  <c r="O904" i="6"/>
  <c r="P904" i="6" s="1"/>
  <c r="Q904" i="6" s="1"/>
  <c r="A904" i="6"/>
  <c r="B904" i="6" s="1"/>
  <c r="R903" i="6"/>
  <c r="T903" i="6" s="1"/>
  <c r="O903" i="6"/>
  <c r="A903" i="6"/>
  <c r="B903" i="6" s="1"/>
  <c r="T902" i="6"/>
  <c r="R902" i="6"/>
  <c r="O902" i="6"/>
  <c r="A902" i="6"/>
  <c r="B902" i="6" s="1"/>
  <c r="T901" i="6"/>
  <c r="R901" i="6"/>
  <c r="O901" i="6"/>
  <c r="A901" i="6"/>
  <c r="B901" i="6" s="1"/>
  <c r="R900" i="6"/>
  <c r="T900" i="6" s="1"/>
  <c r="O900" i="6"/>
  <c r="B900" i="6"/>
  <c r="A900" i="6"/>
  <c r="R899" i="6"/>
  <c r="T899" i="6" s="1"/>
  <c r="O899" i="6"/>
  <c r="A899" i="6"/>
  <c r="B899" i="6" s="1"/>
  <c r="R898" i="6"/>
  <c r="T898" i="6" s="1"/>
  <c r="O898" i="6"/>
  <c r="B898" i="6"/>
  <c r="A898" i="6"/>
  <c r="R897" i="6"/>
  <c r="T897" i="6" s="1"/>
  <c r="P897" i="6"/>
  <c r="O897" i="6"/>
  <c r="A897" i="6"/>
  <c r="B897" i="6" s="1"/>
  <c r="T896" i="6"/>
  <c r="R896" i="6"/>
  <c r="P896" i="6"/>
  <c r="Q896" i="6" s="1"/>
  <c r="O896" i="6"/>
  <c r="B896" i="6"/>
  <c r="A896" i="6"/>
  <c r="R895" i="6"/>
  <c r="T895" i="6" s="1"/>
  <c r="O895" i="6"/>
  <c r="P895" i="6" s="1"/>
  <c r="A895" i="6"/>
  <c r="B895" i="6" s="1"/>
  <c r="R894" i="6"/>
  <c r="T894" i="6" s="1"/>
  <c r="O894" i="6"/>
  <c r="B894" i="6"/>
  <c r="A894" i="6"/>
  <c r="T893" i="6"/>
  <c r="R893" i="6"/>
  <c r="O893" i="6"/>
  <c r="A893" i="6"/>
  <c r="B893" i="6" s="1"/>
  <c r="T892" i="6"/>
  <c r="R892" i="6"/>
  <c r="O892" i="6"/>
  <c r="B892" i="6"/>
  <c r="A892" i="6"/>
  <c r="R891" i="6"/>
  <c r="T891" i="6" s="1"/>
  <c r="O891" i="6"/>
  <c r="A891" i="6"/>
  <c r="B891" i="6" s="1"/>
  <c r="T890" i="6"/>
  <c r="R890" i="6"/>
  <c r="O890" i="6"/>
  <c r="A890" i="6"/>
  <c r="B890" i="6" s="1"/>
  <c r="R889" i="6"/>
  <c r="T889" i="6" s="1"/>
  <c r="O889" i="6"/>
  <c r="A889" i="6"/>
  <c r="B889" i="6" s="1"/>
  <c r="R888" i="6"/>
  <c r="T888" i="6" s="1"/>
  <c r="O888" i="6"/>
  <c r="A888" i="6"/>
  <c r="B888" i="6" s="1"/>
  <c r="T887" i="6"/>
  <c r="R887" i="6"/>
  <c r="O887" i="6"/>
  <c r="A887" i="6"/>
  <c r="B887" i="6" s="1"/>
  <c r="R886" i="6"/>
  <c r="T886" i="6" s="1"/>
  <c r="O886" i="6"/>
  <c r="B886" i="6"/>
  <c r="A886" i="6"/>
  <c r="R885" i="6"/>
  <c r="T885" i="6" s="1"/>
  <c r="O885" i="6"/>
  <c r="A885" i="6"/>
  <c r="B885" i="6" s="1"/>
  <c r="T884" i="6"/>
  <c r="R884" i="6"/>
  <c r="O884" i="6"/>
  <c r="B884" i="6"/>
  <c r="A884" i="6"/>
  <c r="R883" i="6"/>
  <c r="T883" i="6" s="1"/>
  <c r="O883" i="6"/>
  <c r="P883" i="6" s="1"/>
  <c r="A883" i="6"/>
  <c r="B883" i="6" s="1"/>
  <c r="R882" i="6"/>
  <c r="T882" i="6" s="1"/>
  <c r="O882" i="6"/>
  <c r="B882" i="6"/>
  <c r="A882" i="6"/>
  <c r="T881" i="6"/>
  <c r="R881" i="6"/>
  <c r="O881" i="6"/>
  <c r="A881" i="6"/>
  <c r="B881" i="6" s="1"/>
  <c r="T880" i="6"/>
  <c r="R880" i="6"/>
  <c r="O880" i="6"/>
  <c r="B880" i="6"/>
  <c r="A880" i="6"/>
  <c r="R879" i="6"/>
  <c r="T879" i="6" s="1"/>
  <c r="O879" i="6"/>
  <c r="A879" i="6"/>
  <c r="B879" i="6" s="1"/>
  <c r="T878" i="6"/>
  <c r="R878" i="6"/>
  <c r="O878" i="6"/>
  <c r="A878" i="6"/>
  <c r="B878" i="6" s="1"/>
  <c r="R877" i="6"/>
  <c r="T877" i="6" s="1"/>
  <c r="O877" i="6"/>
  <c r="A877" i="6"/>
  <c r="B877" i="6" s="1"/>
  <c r="R876" i="6"/>
  <c r="T876" i="6" s="1"/>
  <c r="O876" i="6"/>
  <c r="A876" i="6"/>
  <c r="B876" i="6" s="1"/>
  <c r="R875" i="6"/>
  <c r="T875" i="6" s="1"/>
  <c r="O875" i="6"/>
  <c r="A875" i="6"/>
  <c r="B875" i="6" s="1"/>
  <c r="R874" i="6"/>
  <c r="T874" i="6" s="1"/>
  <c r="O874" i="6"/>
  <c r="A874" i="6"/>
  <c r="B874" i="6" s="1"/>
  <c r="T873" i="6"/>
  <c r="R873" i="6"/>
  <c r="O873" i="6"/>
  <c r="A873" i="6"/>
  <c r="B873" i="6" s="1"/>
  <c r="T872" i="6"/>
  <c r="R872" i="6"/>
  <c r="Q872" i="6"/>
  <c r="P872" i="6"/>
  <c r="O872" i="6"/>
  <c r="B872" i="6"/>
  <c r="A872" i="6"/>
  <c r="R871" i="6"/>
  <c r="T871" i="6" s="1"/>
  <c r="Q871" i="6"/>
  <c r="O871" i="6"/>
  <c r="P871" i="6" s="1"/>
  <c r="A871" i="6"/>
  <c r="B871" i="6" s="1"/>
  <c r="R870" i="6"/>
  <c r="T870" i="6" s="1"/>
  <c r="O870" i="6"/>
  <c r="B870" i="6"/>
  <c r="A870" i="6"/>
  <c r="T869" i="6"/>
  <c r="R869" i="6"/>
  <c r="O869" i="6"/>
  <c r="A869" i="6"/>
  <c r="B869" i="6" s="1"/>
  <c r="T868" i="6"/>
  <c r="R868" i="6"/>
  <c r="O868" i="6"/>
  <c r="B868" i="6"/>
  <c r="A868" i="6"/>
  <c r="R867" i="6"/>
  <c r="T867" i="6" s="1"/>
  <c r="O867" i="6"/>
  <c r="A867" i="6"/>
  <c r="B867" i="6" s="1"/>
  <c r="T866" i="6"/>
  <c r="R866" i="6"/>
  <c r="O866" i="6"/>
  <c r="B866" i="6"/>
  <c r="A866" i="6"/>
  <c r="R865" i="6"/>
  <c r="T865" i="6" s="1"/>
  <c r="P865" i="6"/>
  <c r="O865" i="6"/>
  <c r="A865" i="6"/>
  <c r="B865" i="6" s="1"/>
  <c r="R864" i="6"/>
  <c r="T864" i="6" s="1"/>
  <c r="Q864" i="6"/>
  <c r="O864" i="6"/>
  <c r="P864" i="6" s="1"/>
  <c r="A864" i="6"/>
  <c r="B864" i="6" s="1"/>
  <c r="T863" i="6"/>
  <c r="R863" i="6"/>
  <c r="P863" i="6"/>
  <c r="O863" i="6"/>
  <c r="A863" i="6"/>
  <c r="B863" i="6" s="1"/>
  <c r="R862" i="6"/>
  <c r="T862" i="6" s="1"/>
  <c r="O862" i="6"/>
  <c r="P862" i="6" s="1"/>
  <c r="B862" i="6"/>
  <c r="A862" i="6"/>
  <c r="T861" i="6"/>
  <c r="R861" i="6"/>
  <c r="O861" i="6"/>
  <c r="A861" i="6"/>
  <c r="B861" i="6" s="1"/>
  <c r="T860" i="6"/>
  <c r="R860" i="6"/>
  <c r="O860" i="6"/>
  <c r="B860" i="6"/>
  <c r="A860" i="6"/>
  <c r="T859" i="6"/>
  <c r="R859" i="6"/>
  <c r="P859" i="6"/>
  <c r="Q859" i="6" s="1"/>
  <c r="O859" i="6"/>
  <c r="A859" i="6"/>
  <c r="B859" i="6" s="1"/>
  <c r="R858" i="6"/>
  <c r="T858" i="6" s="1"/>
  <c r="O858" i="6"/>
  <c r="P858" i="6" s="1"/>
  <c r="B858" i="6"/>
  <c r="A858" i="6"/>
  <c r="T857" i="6"/>
  <c r="R857" i="6"/>
  <c r="O857" i="6"/>
  <c r="A857" i="6"/>
  <c r="B857" i="6" s="1"/>
  <c r="T856" i="6"/>
  <c r="R856" i="6"/>
  <c r="O856" i="6"/>
  <c r="P856" i="6" s="1"/>
  <c r="A856" i="6"/>
  <c r="B856" i="6" s="1"/>
  <c r="T855" i="6"/>
  <c r="R855" i="6"/>
  <c r="O855" i="6"/>
  <c r="A855" i="6"/>
  <c r="B855" i="6" s="1"/>
  <c r="T854" i="6"/>
  <c r="R854" i="6"/>
  <c r="Q854" i="6"/>
  <c r="O854" i="6"/>
  <c r="P854" i="6" s="1"/>
  <c r="A854" i="6"/>
  <c r="B854" i="6" s="1"/>
  <c r="R853" i="6"/>
  <c r="T853" i="6" s="1"/>
  <c r="P853" i="6"/>
  <c r="O853" i="6"/>
  <c r="A853" i="6"/>
  <c r="B853" i="6" s="1"/>
  <c r="R852" i="6"/>
  <c r="T852" i="6" s="1"/>
  <c r="O852" i="6"/>
  <c r="P852" i="6" s="1"/>
  <c r="B852" i="6"/>
  <c r="A852" i="6"/>
  <c r="R851" i="6"/>
  <c r="T851" i="6" s="1"/>
  <c r="O851" i="6"/>
  <c r="A851" i="6"/>
  <c r="B851" i="6" s="1"/>
  <c r="R850" i="6"/>
  <c r="T850" i="6" s="1"/>
  <c r="O850" i="6"/>
  <c r="P850" i="6" s="1"/>
  <c r="B850" i="6"/>
  <c r="A850" i="6"/>
  <c r="R849" i="6"/>
  <c r="T849" i="6" s="1"/>
  <c r="O849" i="6"/>
  <c r="A849" i="6"/>
  <c r="B849" i="6" s="1"/>
  <c r="T848" i="6"/>
  <c r="R848" i="6"/>
  <c r="O848" i="6"/>
  <c r="P848" i="6" s="1"/>
  <c r="Q848" i="6" s="1"/>
  <c r="A848" i="6"/>
  <c r="B848" i="6" s="1"/>
  <c r="R847" i="6"/>
  <c r="T847" i="6" s="1"/>
  <c r="O847" i="6"/>
  <c r="A847" i="6"/>
  <c r="B847" i="6" s="1"/>
  <c r="R846" i="6"/>
  <c r="T846" i="6" s="1"/>
  <c r="O846" i="6"/>
  <c r="P846" i="6" s="1"/>
  <c r="Q846" i="6" s="1"/>
  <c r="B846" i="6"/>
  <c r="A846" i="6"/>
  <c r="R845" i="6"/>
  <c r="T845" i="6" s="1"/>
  <c r="P845" i="6"/>
  <c r="O845" i="6"/>
  <c r="Q845" i="6" s="1"/>
  <c r="A845" i="6"/>
  <c r="B845" i="6" s="1"/>
  <c r="R844" i="6"/>
  <c r="T844" i="6" s="1"/>
  <c r="Q844" i="6"/>
  <c r="O844" i="6"/>
  <c r="P844" i="6" s="1"/>
  <c r="A844" i="6"/>
  <c r="B844" i="6" s="1"/>
  <c r="R843" i="6"/>
  <c r="T843" i="6" s="1"/>
  <c r="P843" i="6"/>
  <c r="O843" i="6"/>
  <c r="A843" i="6"/>
  <c r="B843" i="6" s="1"/>
  <c r="T842" i="6"/>
  <c r="R842" i="6"/>
  <c r="O842" i="6"/>
  <c r="P842" i="6" s="1"/>
  <c r="A842" i="6"/>
  <c r="B842" i="6" s="1"/>
  <c r="T841" i="6"/>
  <c r="R841" i="6"/>
  <c r="O841" i="6"/>
  <c r="B841" i="6"/>
  <c r="A841" i="6"/>
  <c r="R840" i="6"/>
  <c r="T840" i="6" s="1"/>
  <c r="O840" i="6"/>
  <c r="P840" i="6" s="1"/>
  <c r="A840" i="6"/>
  <c r="B840" i="6" s="1"/>
  <c r="T839" i="6"/>
  <c r="R839" i="6"/>
  <c r="O839" i="6"/>
  <c r="A839" i="6"/>
  <c r="B839" i="6" s="1"/>
  <c r="R838" i="6"/>
  <c r="T838" i="6" s="1"/>
  <c r="O838" i="6"/>
  <c r="B838" i="6"/>
  <c r="A838" i="6"/>
  <c r="R837" i="6"/>
  <c r="T837" i="6" s="1"/>
  <c r="O837" i="6"/>
  <c r="A837" i="6"/>
  <c r="B837" i="6" s="1"/>
  <c r="T836" i="6"/>
  <c r="R836" i="6"/>
  <c r="O836" i="6"/>
  <c r="P836" i="6" s="1"/>
  <c r="B836" i="6"/>
  <c r="A836" i="6"/>
  <c r="R835" i="6"/>
  <c r="T835" i="6" s="1"/>
  <c r="O835" i="6"/>
  <c r="P835" i="6" s="1"/>
  <c r="Q835" i="6" s="1"/>
  <c r="A835" i="6"/>
  <c r="B835" i="6" s="1"/>
  <c r="R834" i="6"/>
  <c r="T834" i="6" s="1"/>
  <c r="Q834" i="6"/>
  <c r="P834" i="6"/>
  <c r="O834" i="6"/>
  <c r="B834" i="6"/>
  <c r="A834" i="6"/>
  <c r="R833" i="6"/>
  <c r="T833" i="6" s="1"/>
  <c r="O833" i="6"/>
  <c r="P833" i="6" s="1"/>
  <c r="Q833" i="6" s="1"/>
  <c r="A833" i="6"/>
  <c r="B833" i="6" s="1"/>
  <c r="R832" i="6"/>
  <c r="T832" i="6" s="1"/>
  <c r="Q832" i="6"/>
  <c r="O832" i="6"/>
  <c r="P832" i="6" s="1"/>
  <c r="B832" i="6"/>
  <c r="A832" i="6"/>
  <c r="R831" i="6"/>
  <c r="T831" i="6" s="1"/>
  <c r="P831" i="6"/>
  <c r="O831" i="6"/>
  <c r="A831" i="6"/>
  <c r="B831" i="6" s="1"/>
  <c r="T830" i="6"/>
  <c r="R830" i="6"/>
  <c r="O830" i="6"/>
  <c r="P830" i="6" s="1"/>
  <c r="A830" i="6"/>
  <c r="B830" i="6" s="1"/>
  <c r="R829" i="6"/>
  <c r="T829" i="6" s="1"/>
  <c r="O829" i="6"/>
  <c r="B829" i="6"/>
  <c r="A829" i="6"/>
  <c r="R828" i="6"/>
  <c r="T828" i="6" s="1"/>
  <c r="Q828" i="6"/>
  <c r="O828" i="6"/>
  <c r="P828" i="6" s="1"/>
  <c r="B828" i="6"/>
  <c r="A828" i="6"/>
  <c r="T827" i="6"/>
  <c r="R827" i="6"/>
  <c r="P827" i="6"/>
  <c r="O827" i="6"/>
  <c r="A827" i="6"/>
  <c r="B827" i="6" s="1"/>
  <c r="R826" i="6"/>
  <c r="T826" i="6" s="1"/>
  <c r="O826" i="6"/>
  <c r="P826" i="6" s="1"/>
  <c r="B826" i="6"/>
  <c r="A826" i="6"/>
  <c r="T825" i="6"/>
  <c r="R825" i="6"/>
  <c r="O825" i="6"/>
  <c r="A825" i="6"/>
  <c r="B825" i="6" s="1"/>
  <c r="T824" i="6"/>
  <c r="R824" i="6"/>
  <c r="O824" i="6"/>
  <c r="P824" i="6" s="1"/>
  <c r="Q824" i="6" s="1"/>
  <c r="B824" i="6"/>
  <c r="A824" i="6"/>
  <c r="T823" i="6"/>
  <c r="R823" i="6"/>
  <c r="O823" i="6"/>
  <c r="A823" i="6"/>
  <c r="B823" i="6" s="1"/>
  <c r="R822" i="6"/>
  <c r="T822" i="6" s="1"/>
  <c r="O822" i="6"/>
  <c r="P822" i="6" s="1"/>
  <c r="Q822" i="6" s="1"/>
  <c r="B822" i="6"/>
  <c r="A822" i="6"/>
  <c r="T821" i="6"/>
  <c r="R821" i="6"/>
  <c r="P821" i="6"/>
  <c r="Q821" i="6" s="1"/>
  <c r="O821" i="6"/>
  <c r="A821" i="6"/>
  <c r="B821" i="6" s="1"/>
  <c r="T820" i="6"/>
  <c r="R820" i="6"/>
  <c r="Q820" i="6"/>
  <c r="O820" i="6"/>
  <c r="P820" i="6" s="1"/>
  <c r="A820" i="6"/>
  <c r="B820" i="6" s="1"/>
  <c r="T819" i="6"/>
  <c r="R819" i="6"/>
  <c r="P819" i="6"/>
  <c r="O819" i="6"/>
  <c r="A819" i="6"/>
  <c r="B819" i="6" s="1"/>
  <c r="T818" i="6"/>
  <c r="R818" i="6"/>
  <c r="O818" i="6"/>
  <c r="P818" i="6" s="1"/>
  <c r="B818" i="6"/>
  <c r="A818" i="6"/>
  <c r="T817" i="6"/>
  <c r="R817" i="6"/>
  <c r="O817" i="6"/>
  <c r="A817" i="6"/>
  <c r="B817" i="6" s="1"/>
  <c r="R816" i="6"/>
  <c r="T816" i="6" s="1"/>
  <c r="O816" i="6"/>
  <c r="P816" i="6" s="1"/>
  <c r="Q816" i="6" s="1"/>
  <c r="B816" i="6"/>
  <c r="A816" i="6"/>
  <c r="T815" i="6"/>
  <c r="R815" i="6"/>
  <c r="P815" i="6"/>
  <c r="O815" i="6"/>
  <c r="Q815" i="6" s="1"/>
  <c r="A815" i="6"/>
  <c r="B815" i="6" s="1"/>
  <c r="R814" i="6"/>
  <c r="T814" i="6" s="1"/>
  <c r="O814" i="6"/>
  <c r="P814" i="6" s="1"/>
  <c r="B814" i="6"/>
  <c r="A814" i="6"/>
  <c r="T813" i="6"/>
  <c r="R813" i="6"/>
  <c r="O813" i="6"/>
  <c r="A813" i="6"/>
  <c r="B813" i="6" s="1"/>
  <c r="T812" i="6"/>
  <c r="R812" i="6"/>
  <c r="O812" i="6"/>
  <c r="P812" i="6" s="1"/>
  <c r="Q812" i="6" s="1"/>
  <c r="A812" i="6"/>
  <c r="B812" i="6" s="1"/>
  <c r="T811" i="6"/>
  <c r="R811" i="6"/>
  <c r="O811" i="6"/>
  <c r="A811" i="6"/>
  <c r="B811" i="6" s="1"/>
  <c r="R810" i="6"/>
  <c r="T810" i="6" s="1"/>
  <c r="P810" i="6"/>
  <c r="Q810" i="6" s="1"/>
  <c r="O810" i="6"/>
  <c r="A810" i="6"/>
  <c r="B810" i="6" s="1"/>
  <c r="T809" i="6"/>
  <c r="R809" i="6"/>
  <c r="O809" i="6"/>
  <c r="P809" i="6" s="1"/>
  <c r="Q809" i="6" s="1"/>
  <c r="A809" i="6"/>
  <c r="B809" i="6" s="1"/>
  <c r="T808" i="6"/>
  <c r="R808" i="6"/>
  <c r="O808" i="6"/>
  <c r="P808" i="6" s="1"/>
  <c r="B808" i="6"/>
  <c r="A808" i="6"/>
  <c r="T807" i="6"/>
  <c r="R807" i="6"/>
  <c r="O807" i="6"/>
  <c r="A807" i="6"/>
  <c r="B807" i="6" s="1"/>
  <c r="T806" i="6"/>
  <c r="R806" i="6"/>
  <c r="O806" i="6"/>
  <c r="A806" i="6"/>
  <c r="B806" i="6" s="1"/>
  <c r="R805" i="6"/>
  <c r="T805" i="6" s="1"/>
  <c r="O805" i="6"/>
  <c r="A805" i="6"/>
  <c r="B805" i="6" s="1"/>
  <c r="R804" i="6"/>
  <c r="T804" i="6" s="1"/>
  <c r="Q804" i="6"/>
  <c r="P804" i="6"/>
  <c r="O804" i="6"/>
  <c r="B804" i="6"/>
  <c r="A804" i="6"/>
  <c r="R803" i="6"/>
  <c r="T803" i="6" s="1"/>
  <c r="O803" i="6"/>
  <c r="P803" i="6" s="1"/>
  <c r="Q803" i="6" s="1"/>
  <c r="A803" i="6"/>
  <c r="B803" i="6" s="1"/>
  <c r="R802" i="6"/>
  <c r="T802" i="6" s="1"/>
  <c r="O802" i="6"/>
  <c r="P802" i="6" s="1"/>
  <c r="A802" i="6"/>
  <c r="B802" i="6" s="1"/>
  <c r="R801" i="6"/>
  <c r="T801" i="6" s="1"/>
  <c r="O801" i="6"/>
  <c r="A801" i="6"/>
  <c r="B801" i="6" s="1"/>
  <c r="T800" i="6"/>
  <c r="R800" i="6"/>
  <c r="Q800" i="6"/>
  <c r="P800" i="6"/>
  <c r="O800" i="6"/>
  <c r="B800" i="6"/>
  <c r="A800" i="6"/>
  <c r="R799" i="6"/>
  <c r="T799" i="6" s="1"/>
  <c r="Q799" i="6"/>
  <c r="O799" i="6"/>
  <c r="P799" i="6" s="1"/>
  <c r="A799" i="6"/>
  <c r="B799" i="6" s="1"/>
  <c r="R798" i="6"/>
  <c r="T798" i="6" s="1"/>
  <c r="Q798" i="6"/>
  <c r="P798" i="6"/>
  <c r="O798" i="6"/>
  <c r="B798" i="6"/>
  <c r="A798" i="6"/>
  <c r="R797" i="6"/>
  <c r="T797" i="6" s="1"/>
  <c r="O797" i="6"/>
  <c r="P797" i="6" s="1"/>
  <c r="Q797" i="6" s="1"/>
  <c r="A797" i="6"/>
  <c r="B797" i="6" s="1"/>
  <c r="R796" i="6"/>
  <c r="T796" i="6" s="1"/>
  <c r="Q796" i="6"/>
  <c r="O796" i="6"/>
  <c r="P796" i="6" s="1"/>
  <c r="A796" i="6"/>
  <c r="B796" i="6" s="1"/>
  <c r="R795" i="6"/>
  <c r="T795" i="6" s="1"/>
  <c r="P795" i="6"/>
  <c r="O795" i="6"/>
  <c r="A795" i="6"/>
  <c r="B795" i="6" s="1"/>
  <c r="T794" i="6"/>
  <c r="R794" i="6"/>
  <c r="Q794" i="6"/>
  <c r="O794" i="6"/>
  <c r="P794" i="6" s="1"/>
  <c r="A794" i="6"/>
  <c r="B794" i="6" s="1"/>
  <c r="R793" i="6"/>
  <c r="T793" i="6" s="1"/>
  <c r="O793" i="6"/>
  <c r="P793" i="6" s="1"/>
  <c r="Q793" i="6" s="1"/>
  <c r="B793" i="6"/>
  <c r="A793" i="6"/>
  <c r="R792" i="6"/>
  <c r="T792" i="6" s="1"/>
  <c r="O792" i="6"/>
  <c r="P792" i="6" s="1"/>
  <c r="Q792" i="6" s="1"/>
  <c r="B792" i="6"/>
  <c r="A792" i="6"/>
  <c r="T791" i="6"/>
  <c r="R791" i="6"/>
  <c r="O791" i="6"/>
  <c r="A791" i="6"/>
  <c r="B791" i="6" s="1"/>
  <c r="T790" i="6"/>
  <c r="R790" i="6"/>
  <c r="O790" i="6"/>
  <c r="P790" i="6" s="1"/>
  <c r="Q790" i="6" s="1"/>
  <c r="A790" i="6"/>
  <c r="B790" i="6" s="1"/>
  <c r="T789" i="6"/>
  <c r="R789" i="6"/>
  <c r="O789" i="6"/>
  <c r="A789" i="6"/>
  <c r="B789" i="6" s="1"/>
  <c r="T788" i="6"/>
  <c r="R788" i="6"/>
  <c r="O788" i="6"/>
  <c r="A788" i="6"/>
  <c r="B788" i="6" s="1"/>
  <c r="T787" i="6"/>
  <c r="R787" i="6"/>
  <c r="O787" i="6"/>
  <c r="A787" i="6"/>
  <c r="B787" i="6" s="1"/>
  <c r="R786" i="6"/>
  <c r="T786" i="6" s="1"/>
  <c r="O786" i="6"/>
  <c r="P786" i="6" s="1"/>
  <c r="Q786" i="6" s="1"/>
  <c r="B786" i="6"/>
  <c r="A786" i="6"/>
  <c r="R785" i="6"/>
  <c r="T785" i="6" s="1"/>
  <c r="O785" i="6"/>
  <c r="A785" i="6"/>
  <c r="B785" i="6" s="1"/>
  <c r="R784" i="6"/>
  <c r="T784" i="6" s="1"/>
  <c r="O784" i="6"/>
  <c r="A784" i="6"/>
  <c r="B784" i="6" s="1"/>
  <c r="T783" i="6"/>
  <c r="R783" i="6"/>
  <c r="P783" i="6"/>
  <c r="O783" i="6"/>
  <c r="A783" i="6"/>
  <c r="B783" i="6" s="1"/>
  <c r="R782" i="6"/>
  <c r="T782" i="6" s="1"/>
  <c r="Q782" i="6"/>
  <c r="P782" i="6"/>
  <c r="O782" i="6"/>
  <c r="B782" i="6"/>
  <c r="A782" i="6"/>
  <c r="R781" i="6"/>
  <c r="T781" i="6" s="1"/>
  <c r="Q781" i="6"/>
  <c r="O781" i="6"/>
  <c r="P781" i="6" s="1"/>
  <c r="A781" i="6"/>
  <c r="B781" i="6" s="1"/>
  <c r="R780" i="6"/>
  <c r="T780" i="6" s="1"/>
  <c r="O780" i="6"/>
  <c r="P780" i="6" s="1"/>
  <c r="Q780" i="6" s="1"/>
  <c r="A780" i="6"/>
  <c r="B780" i="6" s="1"/>
  <c r="T779" i="6"/>
  <c r="R779" i="6"/>
  <c r="O779" i="6"/>
  <c r="A779" i="6"/>
  <c r="B779" i="6" s="1"/>
  <c r="T778" i="6"/>
  <c r="R778" i="6"/>
  <c r="O778" i="6"/>
  <c r="P778" i="6" s="1"/>
  <c r="Q778" i="6" s="1"/>
  <c r="A778" i="6"/>
  <c r="B778" i="6" s="1"/>
  <c r="T777" i="6"/>
  <c r="R777" i="6"/>
  <c r="O777" i="6"/>
  <c r="B777" i="6"/>
  <c r="A777" i="6"/>
  <c r="T776" i="6"/>
  <c r="R776" i="6"/>
  <c r="O776" i="6"/>
  <c r="B776" i="6"/>
  <c r="A776" i="6"/>
  <c r="T775" i="6"/>
  <c r="R775" i="6"/>
  <c r="O775" i="6"/>
  <c r="A775" i="6"/>
  <c r="B775" i="6" s="1"/>
  <c r="R774" i="6"/>
  <c r="T774" i="6" s="1"/>
  <c r="O774" i="6"/>
  <c r="P774" i="6" s="1"/>
  <c r="Q774" i="6" s="1"/>
  <c r="A774" i="6"/>
  <c r="B774" i="6" s="1"/>
  <c r="R773" i="6"/>
  <c r="T773" i="6" s="1"/>
  <c r="O773" i="6"/>
  <c r="A773" i="6"/>
  <c r="B773" i="6" s="1"/>
  <c r="R772" i="6"/>
  <c r="T772" i="6" s="1"/>
  <c r="O772" i="6"/>
  <c r="A772" i="6"/>
  <c r="B772" i="6" s="1"/>
  <c r="T771" i="6"/>
  <c r="R771" i="6"/>
  <c r="P771" i="6"/>
  <c r="O771" i="6"/>
  <c r="A771" i="6"/>
  <c r="B771" i="6" s="1"/>
  <c r="R770" i="6"/>
  <c r="T770" i="6" s="1"/>
  <c r="Q770" i="6"/>
  <c r="P770" i="6"/>
  <c r="O770" i="6"/>
  <c r="B770" i="6"/>
  <c r="A770" i="6"/>
  <c r="R769" i="6"/>
  <c r="T769" i="6" s="1"/>
  <c r="Q769" i="6"/>
  <c r="O769" i="6"/>
  <c r="P769" i="6" s="1"/>
  <c r="A769" i="6"/>
  <c r="B769" i="6" s="1"/>
  <c r="R768" i="6"/>
  <c r="T768" i="6" s="1"/>
  <c r="O768" i="6"/>
  <c r="P768" i="6" s="1"/>
  <c r="Q768" i="6" s="1"/>
  <c r="B768" i="6"/>
  <c r="A768" i="6"/>
  <c r="T767" i="6"/>
  <c r="R767" i="6"/>
  <c r="O767" i="6"/>
  <c r="A767" i="6"/>
  <c r="B767" i="6" s="1"/>
  <c r="T766" i="6"/>
  <c r="R766" i="6"/>
  <c r="O766" i="6"/>
  <c r="P766" i="6" s="1"/>
  <c r="Q766" i="6" s="1"/>
  <c r="A766" i="6"/>
  <c r="B766" i="6" s="1"/>
  <c r="T765" i="6"/>
  <c r="R765" i="6"/>
  <c r="O765" i="6"/>
  <c r="A765" i="6"/>
  <c r="B765" i="6" s="1"/>
  <c r="T764" i="6"/>
  <c r="R764" i="6"/>
  <c r="O764" i="6"/>
  <c r="B764" i="6"/>
  <c r="A764" i="6"/>
  <c r="T763" i="6"/>
  <c r="R763" i="6"/>
  <c r="O763" i="6"/>
  <c r="A763" i="6"/>
  <c r="B763" i="6" s="1"/>
  <c r="R762" i="6"/>
  <c r="T762" i="6" s="1"/>
  <c r="O762" i="6"/>
  <c r="P762" i="6" s="1"/>
  <c r="Q762" i="6" s="1"/>
  <c r="B762" i="6"/>
  <c r="A762" i="6"/>
  <c r="R761" i="6"/>
  <c r="T761" i="6" s="1"/>
  <c r="O761" i="6"/>
  <c r="A761" i="6"/>
  <c r="B761" i="6" s="1"/>
  <c r="R760" i="6"/>
  <c r="T760" i="6" s="1"/>
  <c r="O760" i="6"/>
  <c r="B760" i="6"/>
  <c r="A760" i="6"/>
  <c r="T759" i="6"/>
  <c r="R759" i="6"/>
  <c r="P759" i="6"/>
  <c r="O759" i="6"/>
  <c r="A759" i="6"/>
  <c r="B759" i="6" s="1"/>
  <c r="R758" i="6"/>
  <c r="T758" i="6" s="1"/>
  <c r="Q758" i="6"/>
  <c r="P758" i="6"/>
  <c r="O758" i="6"/>
  <c r="A758" i="6"/>
  <c r="B758" i="6" s="1"/>
  <c r="R757" i="6"/>
  <c r="T757" i="6" s="1"/>
  <c r="Q757" i="6"/>
  <c r="O757" i="6"/>
  <c r="P757" i="6" s="1"/>
  <c r="A757" i="6"/>
  <c r="B757" i="6" s="1"/>
  <c r="R756" i="6"/>
  <c r="T756" i="6" s="1"/>
  <c r="O756" i="6"/>
  <c r="P756" i="6" s="1"/>
  <c r="Q756" i="6" s="1"/>
  <c r="B756" i="6"/>
  <c r="A756" i="6"/>
  <c r="T755" i="6"/>
  <c r="R755" i="6"/>
  <c r="O755" i="6"/>
  <c r="A755" i="6"/>
  <c r="B755" i="6" s="1"/>
  <c r="T754" i="6"/>
  <c r="R754" i="6"/>
  <c r="O754" i="6"/>
  <c r="P754" i="6" s="1"/>
  <c r="Q754" i="6" s="1"/>
  <c r="A754" i="6"/>
  <c r="B754" i="6" s="1"/>
  <c r="T753" i="6"/>
  <c r="R753" i="6"/>
  <c r="O753" i="6"/>
  <c r="A753" i="6"/>
  <c r="B753" i="6" s="1"/>
  <c r="T752" i="6"/>
  <c r="R752" i="6"/>
  <c r="O752" i="6"/>
  <c r="A752" i="6"/>
  <c r="B752" i="6" s="1"/>
  <c r="T751" i="6"/>
  <c r="R751" i="6"/>
  <c r="O751" i="6"/>
  <c r="A751" i="6"/>
  <c r="B751" i="6" s="1"/>
  <c r="R750" i="6"/>
  <c r="T750" i="6" s="1"/>
  <c r="O750" i="6"/>
  <c r="P750" i="6" s="1"/>
  <c r="Q750" i="6" s="1"/>
  <c r="B750" i="6"/>
  <c r="A750" i="6"/>
  <c r="R749" i="6"/>
  <c r="T749" i="6" s="1"/>
  <c r="O749" i="6"/>
  <c r="A749" i="6"/>
  <c r="B749" i="6" s="1"/>
  <c r="R748" i="6"/>
  <c r="T748" i="6" s="1"/>
  <c r="O748" i="6"/>
  <c r="A748" i="6"/>
  <c r="B748" i="6" s="1"/>
  <c r="T747" i="6"/>
  <c r="R747" i="6"/>
  <c r="P747" i="6"/>
  <c r="O747" i="6"/>
  <c r="A747" i="6"/>
  <c r="B747" i="6" s="1"/>
  <c r="R746" i="6"/>
  <c r="T746" i="6" s="1"/>
  <c r="Q746" i="6"/>
  <c r="P746" i="6"/>
  <c r="O746" i="6"/>
  <c r="A746" i="6"/>
  <c r="B746" i="6" s="1"/>
  <c r="R745" i="6"/>
  <c r="T745" i="6" s="1"/>
  <c r="Q745" i="6"/>
  <c r="O745" i="6"/>
  <c r="P745" i="6" s="1"/>
  <c r="A745" i="6"/>
  <c r="B745" i="6" s="1"/>
  <c r="R744" i="6"/>
  <c r="T744" i="6" s="1"/>
  <c r="O744" i="6"/>
  <c r="P744" i="6" s="1"/>
  <c r="Q744" i="6" s="1"/>
  <c r="A744" i="6"/>
  <c r="B744" i="6" s="1"/>
  <c r="T743" i="6"/>
  <c r="R743" i="6"/>
  <c r="O743" i="6"/>
  <c r="A743" i="6"/>
  <c r="B743" i="6" s="1"/>
  <c r="T742" i="6"/>
  <c r="R742" i="6"/>
  <c r="O742" i="6"/>
  <c r="P742" i="6" s="1"/>
  <c r="Q742" i="6" s="1"/>
  <c r="A742" i="6"/>
  <c r="B742" i="6" s="1"/>
  <c r="T741" i="6"/>
  <c r="R741" i="6"/>
  <c r="O741" i="6"/>
  <c r="B741" i="6"/>
  <c r="A741" i="6"/>
  <c r="T740" i="6"/>
  <c r="R740" i="6"/>
  <c r="O740" i="6"/>
  <c r="B740" i="6"/>
  <c r="A740" i="6"/>
  <c r="T739" i="6"/>
  <c r="R739" i="6"/>
  <c r="O739" i="6"/>
  <c r="A739" i="6"/>
  <c r="B739" i="6" s="1"/>
  <c r="R738" i="6"/>
  <c r="T738" i="6" s="1"/>
  <c r="O738" i="6"/>
  <c r="P738" i="6" s="1"/>
  <c r="Q738" i="6" s="1"/>
  <c r="A738" i="6"/>
  <c r="B738" i="6" s="1"/>
  <c r="R737" i="6"/>
  <c r="T737" i="6" s="1"/>
  <c r="O737" i="6"/>
  <c r="A737" i="6"/>
  <c r="B737" i="6" s="1"/>
  <c r="R736" i="6"/>
  <c r="T736" i="6" s="1"/>
  <c r="O736" i="6"/>
  <c r="A736" i="6"/>
  <c r="B736" i="6" s="1"/>
  <c r="T735" i="6"/>
  <c r="R735" i="6"/>
  <c r="P735" i="6"/>
  <c r="O735" i="6"/>
  <c r="A735" i="6"/>
  <c r="B735" i="6" s="1"/>
  <c r="R734" i="6"/>
  <c r="T734" i="6" s="1"/>
  <c r="Q734" i="6"/>
  <c r="P734" i="6"/>
  <c r="O734" i="6"/>
  <c r="B734" i="6"/>
  <c r="A734" i="6"/>
  <c r="R733" i="6"/>
  <c r="T733" i="6" s="1"/>
  <c r="Q733" i="6"/>
  <c r="O733" i="6"/>
  <c r="P733" i="6" s="1"/>
  <c r="A733" i="6"/>
  <c r="B733" i="6" s="1"/>
  <c r="R732" i="6"/>
  <c r="T732" i="6" s="1"/>
  <c r="O732" i="6"/>
  <c r="A732" i="6"/>
  <c r="B732" i="6" s="1"/>
  <c r="T731" i="6"/>
  <c r="R731" i="6"/>
  <c r="O731" i="6"/>
  <c r="A731" i="6"/>
  <c r="B731" i="6" s="1"/>
  <c r="T730" i="6"/>
  <c r="R730" i="6"/>
  <c r="O730" i="6"/>
  <c r="P730" i="6" s="1"/>
  <c r="Q730" i="6" s="1"/>
  <c r="A730" i="6"/>
  <c r="B730" i="6" s="1"/>
  <c r="T729" i="6"/>
  <c r="R729" i="6"/>
  <c r="O729" i="6"/>
  <c r="A729" i="6"/>
  <c r="B729" i="6" s="1"/>
  <c r="T728" i="6"/>
  <c r="R728" i="6"/>
  <c r="O728" i="6"/>
  <c r="B728" i="6"/>
  <c r="A728" i="6"/>
  <c r="T727" i="6"/>
  <c r="R727" i="6"/>
  <c r="O727" i="6"/>
  <c r="A727" i="6"/>
  <c r="B727" i="6" s="1"/>
  <c r="R726" i="6"/>
  <c r="T726" i="6" s="1"/>
  <c r="O726" i="6"/>
  <c r="P726" i="6" s="1"/>
  <c r="Q726" i="6" s="1"/>
  <c r="B726" i="6"/>
  <c r="A726" i="6"/>
  <c r="R725" i="6"/>
  <c r="T725" i="6" s="1"/>
  <c r="O725" i="6"/>
  <c r="A725" i="6"/>
  <c r="B725" i="6" s="1"/>
  <c r="R724" i="6"/>
  <c r="T724" i="6" s="1"/>
  <c r="O724" i="6"/>
  <c r="B724" i="6"/>
  <c r="A724" i="6"/>
  <c r="T723" i="6"/>
  <c r="R723" i="6"/>
  <c r="O723" i="6"/>
  <c r="A723" i="6"/>
  <c r="B723" i="6" s="1"/>
  <c r="R722" i="6"/>
  <c r="T722" i="6" s="1"/>
  <c r="O722" i="6"/>
  <c r="P722" i="6" s="1"/>
  <c r="Q722" i="6" s="1"/>
  <c r="A722" i="6"/>
  <c r="B722" i="6" s="1"/>
  <c r="R721" i="6"/>
  <c r="T721" i="6" s="1"/>
  <c r="O721" i="6"/>
  <c r="P721" i="6" s="1"/>
  <c r="Q721" i="6" s="1"/>
  <c r="A721" i="6"/>
  <c r="B721" i="6" s="1"/>
  <c r="R720" i="6"/>
  <c r="T720" i="6" s="1"/>
  <c r="O720" i="6"/>
  <c r="P720" i="6" s="1"/>
  <c r="A720" i="6"/>
  <c r="B720" i="6" s="1"/>
  <c r="T719" i="6"/>
  <c r="R719" i="6"/>
  <c r="O719" i="6"/>
  <c r="A719" i="6"/>
  <c r="B719" i="6" s="1"/>
  <c r="T718" i="6"/>
  <c r="R718" i="6"/>
  <c r="Q718" i="6"/>
  <c r="O718" i="6"/>
  <c r="P718" i="6" s="1"/>
  <c r="A718" i="6"/>
  <c r="B718" i="6" s="1"/>
  <c r="T717" i="6"/>
  <c r="R717" i="6"/>
  <c r="O717" i="6"/>
  <c r="A717" i="6"/>
  <c r="B717" i="6" s="1"/>
  <c r="T716" i="6"/>
  <c r="R716" i="6"/>
  <c r="O716" i="6"/>
  <c r="B716" i="6"/>
  <c r="A716" i="6"/>
  <c r="T715" i="6"/>
  <c r="R715" i="6"/>
  <c r="P715" i="6"/>
  <c r="O715" i="6"/>
  <c r="A715" i="6"/>
  <c r="B715" i="6" s="1"/>
  <c r="R714" i="6"/>
  <c r="T714" i="6" s="1"/>
  <c r="Q714" i="6"/>
  <c r="O714" i="6"/>
  <c r="P714" i="6" s="1"/>
  <c r="B714" i="6"/>
  <c r="A714" i="6"/>
  <c r="R713" i="6"/>
  <c r="T713" i="6" s="1"/>
  <c r="O713" i="6"/>
  <c r="A713" i="6"/>
  <c r="B713" i="6" s="1"/>
  <c r="R712" i="6"/>
  <c r="T712" i="6" s="1"/>
  <c r="O712" i="6"/>
  <c r="B712" i="6"/>
  <c r="A712" i="6"/>
  <c r="T711" i="6"/>
  <c r="R711" i="6"/>
  <c r="P711" i="6"/>
  <c r="O711" i="6"/>
  <c r="A711" i="6"/>
  <c r="B711" i="6" s="1"/>
  <c r="R710" i="6"/>
  <c r="T710" i="6" s="1"/>
  <c r="O710" i="6"/>
  <c r="P710" i="6" s="1"/>
  <c r="Q710" i="6" s="1"/>
  <c r="A710" i="6"/>
  <c r="B710" i="6" s="1"/>
  <c r="R709" i="6"/>
  <c r="T709" i="6" s="1"/>
  <c r="O709" i="6"/>
  <c r="P709" i="6" s="1"/>
  <c r="Q709" i="6" s="1"/>
  <c r="A709" i="6"/>
  <c r="B709" i="6" s="1"/>
  <c r="R708" i="6"/>
  <c r="T708" i="6" s="1"/>
  <c r="O708" i="6"/>
  <c r="A708" i="6"/>
  <c r="B708" i="6" s="1"/>
  <c r="T707" i="6"/>
  <c r="R707" i="6"/>
  <c r="O707" i="6"/>
  <c r="A707" i="6"/>
  <c r="B707" i="6" s="1"/>
  <c r="T706" i="6"/>
  <c r="R706" i="6"/>
  <c r="Q706" i="6"/>
  <c r="O706" i="6"/>
  <c r="P706" i="6" s="1"/>
  <c r="A706" i="6"/>
  <c r="B706" i="6" s="1"/>
  <c r="R705" i="6"/>
  <c r="T705" i="6" s="1"/>
  <c r="P705" i="6"/>
  <c r="O705" i="6"/>
  <c r="B705" i="6"/>
  <c r="A705" i="6"/>
  <c r="T704" i="6"/>
  <c r="R704" i="6"/>
  <c r="O704" i="6"/>
  <c r="P704" i="6" s="1"/>
  <c r="B704" i="6"/>
  <c r="A704" i="6"/>
  <c r="R703" i="6"/>
  <c r="T703" i="6" s="1"/>
  <c r="O703" i="6"/>
  <c r="A703" i="6"/>
  <c r="B703" i="6" s="1"/>
  <c r="R702" i="6"/>
  <c r="T702" i="6" s="1"/>
  <c r="Q702" i="6"/>
  <c r="O702" i="6"/>
  <c r="P702" i="6" s="1"/>
  <c r="B702" i="6"/>
  <c r="A702" i="6"/>
  <c r="T701" i="6"/>
  <c r="R701" i="6"/>
  <c r="P701" i="6"/>
  <c r="O701" i="6"/>
  <c r="A701" i="6"/>
  <c r="B701" i="6" s="1"/>
  <c r="R700" i="6"/>
  <c r="T700" i="6" s="1"/>
  <c r="O700" i="6"/>
  <c r="P700" i="6" s="1"/>
  <c r="B700" i="6"/>
  <c r="A700" i="6"/>
  <c r="T699" i="6"/>
  <c r="R699" i="6"/>
  <c r="O699" i="6"/>
  <c r="A699" i="6"/>
  <c r="B699" i="6" s="1"/>
  <c r="R698" i="6"/>
  <c r="T698" i="6" s="1"/>
  <c r="Q698" i="6"/>
  <c r="P698" i="6"/>
  <c r="O698" i="6"/>
  <c r="B698" i="6"/>
  <c r="A698" i="6"/>
  <c r="R697" i="6"/>
  <c r="T697" i="6" s="1"/>
  <c r="O697" i="6"/>
  <c r="A697" i="6"/>
  <c r="B697" i="6" s="1"/>
  <c r="R696" i="6"/>
  <c r="T696" i="6" s="1"/>
  <c r="O696" i="6"/>
  <c r="B696" i="6"/>
  <c r="A696" i="6"/>
  <c r="T695" i="6"/>
  <c r="R695" i="6"/>
  <c r="O695" i="6"/>
  <c r="A695" i="6"/>
  <c r="B695" i="6" s="1"/>
  <c r="T694" i="6"/>
  <c r="R694" i="6"/>
  <c r="Q694" i="6"/>
  <c r="O694" i="6"/>
  <c r="P694" i="6" s="1"/>
  <c r="B694" i="6"/>
  <c r="A694" i="6"/>
  <c r="R693" i="6"/>
  <c r="T693" i="6" s="1"/>
  <c r="P693" i="6"/>
  <c r="O693" i="6"/>
  <c r="A693" i="6"/>
  <c r="B693" i="6" s="1"/>
  <c r="T692" i="6"/>
  <c r="R692" i="6"/>
  <c r="O692" i="6"/>
  <c r="P692" i="6" s="1"/>
  <c r="A692" i="6"/>
  <c r="B692" i="6" s="1"/>
  <c r="R691" i="6"/>
  <c r="T691" i="6" s="1"/>
  <c r="O691" i="6"/>
  <c r="A691" i="6"/>
  <c r="B691" i="6" s="1"/>
  <c r="R690" i="6"/>
  <c r="T690" i="6" s="1"/>
  <c r="Q690" i="6"/>
  <c r="O690" i="6"/>
  <c r="P690" i="6" s="1"/>
  <c r="A690" i="6"/>
  <c r="B690" i="6" s="1"/>
  <c r="T689" i="6"/>
  <c r="R689" i="6"/>
  <c r="O689" i="6"/>
  <c r="A689" i="6"/>
  <c r="B689" i="6" s="1"/>
  <c r="R688" i="6"/>
  <c r="T688" i="6" s="1"/>
  <c r="O688" i="6"/>
  <c r="P688" i="6" s="1"/>
  <c r="B688" i="6"/>
  <c r="A688" i="6"/>
  <c r="T687" i="6"/>
  <c r="R687" i="6"/>
  <c r="O687" i="6"/>
  <c r="A687" i="6"/>
  <c r="B687" i="6" s="1"/>
  <c r="R686" i="6"/>
  <c r="T686" i="6" s="1"/>
  <c r="Q686" i="6"/>
  <c r="P686" i="6"/>
  <c r="O686" i="6"/>
  <c r="B686" i="6"/>
  <c r="A686" i="6"/>
  <c r="R685" i="6"/>
  <c r="T685" i="6" s="1"/>
  <c r="O685" i="6"/>
  <c r="A685" i="6"/>
  <c r="B685" i="6" s="1"/>
  <c r="R684" i="6"/>
  <c r="T684" i="6" s="1"/>
  <c r="O684" i="6"/>
  <c r="B684" i="6"/>
  <c r="A684" i="6"/>
  <c r="T683" i="6"/>
  <c r="R683" i="6"/>
  <c r="O683" i="6"/>
  <c r="A683" i="6"/>
  <c r="B683" i="6" s="1"/>
  <c r="T682" i="6"/>
  <c r="R682" i="6"/>
  <c r="Q682" i="6"/>
  <c r="O682" i="6"/>
  <c r="P682" i="6" s="1"/>
  <c r="A682" i="6"/>
  <c r="B682" i="6" s="1"/>
  <c r="R681" i="6"/>
  <c r="T681" i="6" s="1"/>
  <c r="P681" i="6"/>
  <c r="O681" i="6"/>
  <c r="A681" i="6"/>
  <c r="B681" i="6" s="1"/>
  <c r="T680" i="6"/>
  <c r="R680" i="6"/>
  <c r="O680" i="6"/>
  <c r="P680" i="6" s="1"/>
  <c r="A680" i="6"/>
  <c r="B680" i="6" s="1"/>
  <c r="R679" i="6"/>
  <c r="T679" i="6" s="1"/>
  <c r="O679" i="6"/>
  <c r="A679" i="6"/>
  <c r="B679" i="6" s="1"/>
  <c r="T678" i="6"/>
  <c r="R678" i="6"/>
  <c r="O678" i="6"/>
  <c r="P678" i="6" s="1"/>
  <c r="B678" i="6"/>
  <c r="A678" i="6"/>
  <c r="T677" i="6"/>
  <c r="R677" i="6"/>
  <c r="O677" i="6"/>
  <c r="A677" i="6"/>
  <c r="B677" i="6" s="1"/>
  <c r="R676" i="6"/>
  <c r="T676" i="6" s="1"/>
  <c r="Q676" i="6"/>
  <c r="O676" i="6"/>
  <c r="P676" i="6" s="1"/>
  <c r="A676" i="6"/>
  <c r="B676" i="6" s="1"/>
  <c r="T675" i="6"/>
  <c r="R675" i="6"/>
  <c r="P675" i="6"/>
  <c r="O675" i="6"/>
  <c r="A675" i="6"/>
  <c r="B675" i="6" s="1"/>
  <c r="R674" i="6"/>
  <c r="T674" i="6" s="1"/>
  <c r="O674" i="6"/>
  <c r="A674" i="6"/>
  <c r="B674" i="6" s="1"/>
  <c r="T673" i="6"/>
  <c r="R673" i="6"/>
  <c r="P673" i="6"/>
  <c r="Q673" i="6" s="1"/>
  <c r="O673" i="6"/>
  <c r="A673" i="6"/>
  <c r="B673" i="6" s="1"/>
  <c r="R672" i="6"/>
  <c r="T672" i="6" s="1"/>
  <c r="O672" i="6"/>
  <c r="B672" i="6"/>
  <c r="A672" i="6"/>
  <c r="T671" i="6"/>
  <c r="R671" i="6"/>
  <c r="P671" i="6"/>
  <c r="Q671" i="6" s="1"/>
  <c r="O671" i="6"/>
  <c r="A671" i="6"/>
  <c r="B671" i="6" s="1"/>
  <c r="R670" i="6"/>
  <c r="T670" i="6" s="1"/>
  <c r="Q670" i="6"/>
  <c r="O670" i="6"/>
  <c r="P670" i="6" s="1"/>
  <c r="A670" i="6"/>
  <c r="B670" i="6" s="1"/>
  <c r="R669" i="6"/>
  <c r="T669" i="6" s="1"/>
  <c r="P669" i="6"/>
  <c r="O669" i="6"/>
  <c r="B669" i="6"/>
  <c r="A669" i="6"/>
  <c r="T668" i="6"/>
  <c r="R668" i="6"/>
  <c r="Q668" i="6"/>
  <c r="O668" i="6"/>
  <c r="P668" i="6" s="1"/>
  <c r="A668" i="6"/>
  <c r="B668" i="6" s="1"/>
  <c r="R667" i="6"/>
  <c r="T667" i="6" s="1"/>
  <c r="P667" i="6"/>
  <c r="O667" i="6"/>
  <c r="A667" i="6"/>
  <c r="B667" i="6" s="1"/>
  <c r="T666" i="6"/>
  <c r="R666" i="6"/>
  <c r="O666" i="6"/>
  <c r="B666" i="6"/>
  <c r="A666" i="6"/>
  <c r="T665" i="6"/>
  <c r="R665" i="6"/>
  <c r="O665" i="6"/>
  <c r="A665" i="6"/>
  <c r="B665" i="6" s="1"/>
  <c r="R664" i="6"/>
  <c r="T664" i="6" s="1"/>
  <c r="O664" i="6"/>
  <c r="A664" i="6"/>
  <c r="B664" i="6" s="1"/>
  <c r="R663" i="6"/>
  <c r="T663" i="6" s="1"/>
  <c r="O663" i="6"/>
  <c r="A663" i="6"/>
  <c r="B663" i="6" s="1"/>
  <c r="R662" i="6"/>
  <c r="T662" i="6" s="1"/>
  <c r="O662" i="6"/>
  <c r="A662" i="6"/>
  <c r="B662" i="6" s="1"/>
  <c r="R661" i="6"/>
  <c r="T661" i="6" s="1"/>
  <c r="O661" i="6"/>
  <c r="A661" i="6"/>
  <c r="B661" i="6" s="1"/>
  <c r="R660" i="6"/>
  <c r="T660" i="6" s="1"/>
  <c r="O660" i="6"/>
  <c r="A660" i="6"/>
  <c r="B660" i="6" s="1"/>
  <c r="T659" i="6"/>
  <c r="R659" i="6"/>
  <c r="P659" i="6"/>
  <c r="Q659" i="6" s="1"/>
  <c r="O659" i="6"/>
  <c r="A659" i="6"/>
  <c r="B659" i="6" s="1"/>
  <c r="T658" i="6"/>
  <c r="R658" i="6"/>
  <c r="O658" i="6"/>
  <c r="A658" i="6"/>
  <c r="B658" i="6" s="1"/>
  <c r="T657" i="6"/>
  <c r="R657" i="6"/>
  <c r="O657" i="6"/>
  <c r="A657" i="6"/>
  <c r="B657" i="6" s="1"/>
  <c r="T656" i="6"/>
  <c r="R656" i="6"/>
  <c r="O656" i="6"/>
  <c r="P656" i="6" s="1"/>
  <c r="A656" i="6"/>
  <c r="B656" i="6" s="1"/>
  <c r="R655" i="6"/>
  <c r="T655" i="6" s="1"/>
  <c r="O655" i="6"/>
  <c r="A655" i="6"/>
  <c r="B655" i="6" s="1"/>
  <c r="T654" i="6"/>
  <c r="R654" i="6"/>
  <c r="O654" i="6"/>
  <c r="A654" i="6"/>
  <c r="B654" i="6" s="1"/>
  <c r="R653" i="6"/>
  <c r="T653" i="6" s="1"/>
  <c r="O653" i="6"/>
  <c r="A653" i="6"/>
  <c r="B653" i="6" s="1"/>
  <c r="R652" i="6"/>
  <c r="T652" i="6" s="1"/>
  <c r="O652" i="6"/>
  <c r="B652" i="6"/>
  <c r="A652" i="6"/>
  <c r="R651" i="6"/>
  <c r="T651" i="6" s="1"/>
  <c r="O651" i="6"/>
  <c r="A651" i="6"/>
  <c r="B651" i="6" s="1"/>
  <c r="R650" i="6"/>
  <c r="T650" i="6" s="1"/>
  <c r="O650" i="6"/>
  <c r="B650" i="6"/>
  <c r="A650" i="6"/>
  <c r="R649" i="6"/>
  <c r="T649" i="6" s="1"/>
  <c r="O649" i="6"/>
  <c r="A649" i="6"/>
  <c r="B649" i="6" s="1"/>
  <c r="R648" i="6"/>
  <c r="T648" i="6" s="1"/>
  <c r="P648" i="6"/>
  <c r="Q648" i="6" s="1"/>
  <c r="O648" i="6"/>
  <c r="A648" i="6"/>
  <c r="B648" i="6" s="1"/>
  <c r="R647" i="6"/>
  <c r="T647" i="6" s="1"/>
  <c r="O647" i="6"/>
  <c r="B647" i="6"/>
  <c r="A647" i="6"/>
  <c r="R646" i="6"/>
  <c r="T646" i="6" s="1"/>
  <c r="Q646" i="6"/>
  <c r="O646" i="6"/>
  <c r="P646" i="6" s="1"/>
  <c r="B646" i="6"/>
  <c r="A646" i="6"/>
  <c r="R645" i="6"/>
  <c r="T645" i="6" s="1"/>
  <c r="P645" i="6"/>
  <c r="O645" i="6"/>
  <c r="A645" i="6"/>
  <c r="B645" i="6" s="1"/>
  <c r="T644" i="6"/>
  <c r="R644" i="6"/>
  <c r="O644" i="6"/>
  <c r="P644" i="6" s="1"/>
  <c r="A644" i="6"/>
  <c r="B644" i="6" s="1"/>
  <c r="R643" i="6"/>
  <c r="T643" i="6" s="1"/>
  <c r="O643" i="6"/>
  <c r="A643" i="6"/>
  <c r="B643" i="6" s="1"/>
  <c r="T642" i="6"/>
  <c r="R642" i="6"/>
  <c r="O642" i="6"/>
  <c r="A642" i="6"/>
  <c r="B642" i="6" s="1"/>
  <c r="R641" i="6"/>
  <c r="T641" i="6" s="1"/>
  <c r="O641" i="6"/>
  <c r="A641" i="6"/>
  <c r="B641" i="6" s="1"/>
  <c r="R640" i="6"/>
  <c r="T640" i="6" s="1"/>
  <c r="O640" i="6"/>
  <c r="A640" i="6"/>
  <c r="B640" i="6" s="1"/>
  <c r="R639" i="6"/>
  <c r="T639" i="6" s="1"/>
  <c r="O639" i="6"/>
  <c r="A639" i="6"/>
  <c r="B639" i="6" s="1"/>
  <c r="R638" i="6"/>
  <c r="T638" i="6" s="1"/>
  <c r="O638" i="6"/>
  <c r="A638" i="6"/>
  <c r="B638" i="6" s="1"/>
  <c r="R637" i="6"/>
  <c r="T637" i="6" s="1"/>
  <c r="O637" i="6"/>
  <c r="A637" i="6"/>
  <c r="B637" i="6" s="1"/>
  <c r="R636" i="6"/>
  <c r="T636" i="6" s="1"/>
  <c r="O636" i="6"/>
  <c r="A636" i="6"/>
  <c r="B636" i="6" s="1"/>
  <c r="T635" i="6"/>
  <c r="R635" i="6"/>
  <c r="P635" i="6"/>
  <c r="Q635" i="6" s="1"/>
  <c r="O635" i="6"/>
  <c r="A635" i="6"/>
  <c r="B635" i="6" s="1"/>
  <c r="R634" i="6"/>
  <c r="T634" i="6" s="1"/>
  <c r="Q634" i="6"/>
  <c r="O634" i="6"/>
  <c r="P634" i="6" s="1"/>
  <c r="A634" i="6"/>
  <c r="B634" i="6" s="1"/>
  <c r="R633" i="6"/>
  <c r="T633" i="6" s="1"/>
  <c r="O633" i="6"/>
  <c r="B633" i="6"/>
  <c r="A633" i="6"/>
  <c r="T632" i="6"/>
  <c r="R632" i="6"/>
  <c r="P632" i="6"/>
  <c r="Q632" i="6" s="1"/>
  <c r="O632" i="6"/>
  <c r="A632" i="6"/>
  <c r="B632" i="6" s="1"/>
  <c r="T631" i="6"/>
  <c r="R631" i="6"/>
  <c r="O631" i="6"/>
  <c r="A631" i="6"/>
  <c r="B631" i="6" s="1"/>
  <c r="R630" i="6"/>
  <c r="T630" i="6" s="1"/>
  <c r="O630" i="6"/>
  <c r="A630" i="6"/>
  <c r="B630" i="6" s="1"/>
  <c r="T629" i="6"/>
  <c r="R629" i="6"/>
  <c r="O629" i="6"/>
  <c r="A629" i="6"/>
  <c r="B629" i="6" s="1"/>
  <c r="T628" i="6"/>
  <c r="R628" i="6"/>
  <c r="O628" i="6"/>
  <c r="A628" i="6"/>
  <c r="B628" i="6" s="1"/>
  <c r="T627" i="6"/>
  <c r="R627" i="6"/>
  <c r="O627" i="6"/>
  <c r="B627" i="6"/>
  <c r="A627" i="6"/>
  <c r="R626" i="6"/>
  <c r="T626" i="6" s="1"/>
  <c r="O626" i="6"/>
  <c r="B626" i="6"/>
  <c r="A626" i="6"/>
  <c r="R625" i="6"/>
  <c r="T625" i="6" s="1"/>
  <c r="O625" i="6"/>
  <c r="A625" i="6"/>
  <c r="B625" i="6" s="1"/>
  <c r="R624" i="6"/>
  <c r="T624" i="6" s="1"/>
  <c r="O624" i="6"/>
  <c r="A624" i="6"/>
  <c r="B624" i="6" s="1"/>
  <c r="T623" i="6"/>
  <c r="R623" i="6"/>
  <c r="P623" i="6"/>
  <c r="Q623" i="6" s="1"/>
  <c r="O623" i="6"/>
  <c r="B623" i="6"/>
  <c r="A623" i="6"/>
  <c r="R622" i="6"/>
  <c r="T622" i="6" s="1"/>
  <c r="O622" i="6"/>
  <c r="P622" i="6" s="1"/>
  <c r="A622" i="6"/>
  <c r="B622" i="6" s="1"/>
  <c r="R621" i="6"/>
  <c r="T621" i="6" s="1"/>
  <c r="O621" i="6"/>
  <c r="A621" i="6"/>
  <c r="B621" i="6" s="1"/>
  <c r="T620" i="6"/>
  <c r="R620" i="6"/>
  <c r="P620" i="6"/>
  <c r="Q620" i="6" s="1"/>
  <c r="O620" i="6"/>
  <c r="A620" i="6"/>
  <c r="B620" i="6" s="1"/>
  <c r="T619" i="6"/>
  <c r="R619" i="6"/>
  <c r="O619" i="6"/>
  <c r="A619" i="6"/>
  <c r="B619" i="6" s="1"/>
  <c r="R618" i="6"/>
  <c r="T618" i="6" s="1"/>
  <c r="O618" i="6"/>
  <c r="B618" i="6"/>
  <c r="A618" i="6"/>
  <c r="T617" i="6"/>
  <c r="R617" i="6"/>
  <c r="O617" i="6"/>
  <c r="B617" i="6"/>
  <c r="A617" i="6"/>
  <c r="T616" i="6"/>
  <c r="R616" i="6"/>
  <c r="O616" i="6"/>
  <c r="A616" i="6"/>
  <c r="B616" i="6" s="1"/>
  <c r="T615" i="6"/>
  <c r="R615" i="6"/>
  <c r="O615" i="6"/>
  <c r="B615" i="6"/>
  <c r="A615" i="6"/>
  <c r="R614" i="6"/>
  <c r="T614" i="6" s="1"/>
  <c r="O614" i="6"/>
  <c r="A614" i="6"/>
  <c r="B614" i="6" s="1"/>
  <c r="T613" i="6"/>
  <c r="R613" i="6"/>
  <c r="O613" i="6"/>
  <c r="A613" i="6"/>
  <c r="B613" i="6" s="1"/>
  <c r="R612" i="6"/>
  <c r="T612" i="6" s="1"/>
  <c r="O612" i="6"/>
  <c r="A612" i="6"/>
  <c r="B612" i="6" s="1"/>
  <c r="T611" i="6"/>
  <c r="R611" i="6"/>
  <c r="P611" i="6"/>
  <c r="Q611" i="6" s="1"/>
  <c r="O611" i="6"/>
  <c r="B611" i="6"/>
  <c r="A611" i="6"/>
  <c r="R610" i="6"/>
  <c r="T610" i="6" s="1"/>
  <c r="O610" i="6"/>
  <c r="P610" i="6" s="1"/>
  <c r="A610" i="6"/>
  <c r="B610" i="6" s="1"/>
  <c r="R609" i="6"/>
  <c r="T609" i="6" s="1"/>
  <c r="O609" i="6"/>
  <c r="B609" i="6"/>
  <c r="A609" i="6"/>
  <c r="T608" i="6"/>
  <c r="R608" i="6"/>
  <c r="P608" i="6"/>
  <c r="Q608" i="6" s="1"/>
  <c r="O608" i="6"/>
  <c r="A608" i="6"/>
  <c r="B608" i="6" s="1"/>
  <c r="T607" i="6"/>
  <c r="R607" i="6"/>
  <c r="O607" i="6"/>
  <c r="A607" i="6"/>
  <c r="B607" i="6" s="1"/>
  <c r="R606" i="6"/>
  <c r="T606" i="6" s="1"/>
  <c r="O606" i="6"/>
  <c r="A606" i="6"/>
  <c r="B606" i="6" s="1"/>
  <c r="T605" i="6"/>
  <c r="R605" i="6"/>
  <c r="O605" i="6"/>
  <c r="A605" i="6"/>
  <c r="B605" i="6" s="1"/>
  <c r="T604" i="6"/>
  <c r="R604" i="6"/>
  <c r="O604" i="6"/>
  <c r="A604" i="6"/>
  <c r="B604" i="6" s="1"/>
  <c r="T603" i="6"/>
  <c r="R603" i="6"/>
  <c r="O603" i="6"/>
  <c r="B603" i="6"/>
  <c r="A603" i="6"/>
  <c r="R602" i="6"/>
  <c r="T602" i="6" s="1"/>
  <c r="O602" i="6"/>
  <c r="B602" i="6"/>
  <c r="A602" i="6"/>
  <c r="T601" i="6"/>
  <c r="R601" i="6"/>
  <c r="O601" i="6"/>
  <c r="A601" i="6"/>
  <c r="B601" i="6" s="1"/>
  <c r="R600" i="6"/>
  <c r="T600" i="6" s="1"/>
  <c r="O600" i="6"/>
  <c r="A600" i="6"/>
  <c r="B600" i="6" s="1"/>
  <c r="T599" i="6"/>
  <c r="R599" i="6"/>
  <c r="P599" i="6"/>
  <c r="Q599" i="6" s="1"/>
  <c r="O599" i="6"/>
  <c r="A599" i="6"/>
  <c r="B599" i="6" s="1"/>
  <c r="R598" i="6"/>
  <c r="T598" i="6" s="1"/>
  <c r="Q598" i="6"/>
  <c r="O598" i="6"/>
  <c r="P598" i="6" s="1"/>
  <c r="A598" i="6"/>
  <c r="B598" i="6" s="1"/>
  <c r="R597" i="6"/>
  <c r="T597" i="6" s="1"/>
  <c r="O597" i="6"/>
  <c r="A597" i="6"/>
  <c r="B597" i="6" s="1"/>
  <c r="T596" i="6"/>
  <c r="R596" i="6"/>
  <c r="P596" i="6"/>
  <c r="Q596" i="6" s="1"/>
  <c r="O596" i="6"/>
  <c r="A596" i="6"/>
  <c r="B596" i="6" s="1"/>
  <c r="T595" i="6"/>
  <c r="R595" i="6"/>
  <c r="O595" i="6"/>
  <c r="A595" i="6"/>
  <c r="B595" i="6" s="1"/>
  <c r="R594" i="6"/>
  <c r="T594" i="6" s="1"/>
  <c r="O594" i="6"/>
  <c r="B594" i="6"/>
  <c r="A594" i="6"/>
  <c r="T593" i="6"/>
  <c r="R593" i="6"/>
  <c r="O593" i="6"/>
  <c r="B593" i="6"/>
  <c r="A593" i="6"/>
  <c r="T592" i="6"/>
  <c r="R592" i="6"/>
  <c r="O592" i="6"/>
  <c r="A592" i="6"/>
  <c r="B592" i="6" s="1"/>
  <c r="T591" i="6"/>
  <c r="R591" i="6"/>
  <c r="O591" i="6"/>
  <c r="B591" i="6"/>
  <c r="A591" i="6"/>
  <c r="R590" i="6"/>
  <c r="T590" i="6" s="1"/>
  <c r="O590" i="6"/>
  <c r="A590" i="6"/>
  <c r="B590" i="6" s="1"/>
  <c r="T589" i="6"/>
  <c r="R589" i="6"/>
  <c r="O589" i="6"/>
  <c r="A589" i="6"/>
  <c r="B589" i="6" s="1"/>
  <c r="R588" i="6"/>
  <c r="T588" i="6" s="1"/>
  <c r="O588" i="6"/>
  <c r="A588" i="6"/>
  <c r="B588" i="6" s="1"/>
  <c r="T587" i="6"/>
  <c r="R587" i="6"/>
  <c r="P587" i="6"/>
  <c r="Q587" i="6" s="1"/>
  <c r="O587" i="6"/>
  <c r="B587" i="6"/>
  <c r="A587" i="6"/>
  <c r="R586" i="6"/>
  <c r="T586" i="6" s="1"/>
  <c r="O586" i="6"/>
  <c r="P586" i="6" s="1"/>
  <c r="A586" i="6"/>
  <c r="B586" i="6" s="1"/>
  <c r="R585" i="6"/>
  <c r="T585" i="6" s="1"/>
  <c r="O585" i="6"/>
  <c r="B585" i="6"/>
  <c r="A585" i="6"/>
  <c r="T584" i="6"/>
  <c r="R584" i="6"/>
  <c r="P584" i="6"/>
  <c r="Q584" i="6" s="1"/>
  <c r="O584" i="6"/>
  <c r="A584" i="6"/>
  <c r="B584" i="6" s="1"/>
  <c r="T583" i="6"/>
  <c r="R583" i="6"/>
  <c r="O583" i="6"/>
  <c r="A583" i="6"/>
  <c r="B583" i="6" s="1"/>
  <c r="R582" i="6"/>
  <c r="T582" i="6" s="1"/>
  <c r="O582" i="6"/>
  <c r="A582" i="6"/>
  <c r="B582" i="6" s="1"/>
  <c r="T581" i="6"/>
  <c r="R581" i="6"/>
  <c r="O581" i="6"/>
  <c r="A581" i="6"/>
  <c r="B581" i="6" s="1"/>
  <c r="T580" i="6"/>
  <c r="R580" i="6"/>
  <c r="O580" i="6"/>
  <c r="A580" i="6"/>
  <c r="B580" i="6" s="1"/>
  <c r="T579" i="6"/>
  <c r="R579" i="6"/>
  <c r="O579" i="6"/>
  <c r="B579" i="6"/>
  <c r="A579" i="6"/>
  <c r="R578" i="6"/>
  <c r="T578" i="6" s="1"/>
  <c r="O578" i="6"/>
  <c r="B578" i="6"/>
  <c r="A578" i="6"/>
  <c r="T577" i="6"/>
  <c r="R577" i="6"/>
  <c r="O577" i="6"/>
  <c r="A577" i="6"/>
  <c r="B577" i="6" s="1"/>
  <c r="R576" i="6"/>
  <c r="T576" i="6" s="1"/>
  <c r="P576" i="6"/>
  <c r="O576" i="6"/>
  <c r="A576" i="6"/>
  <c r="B576" i="6" s="1"/>
  <c r="T575" i="6"/>
  <c r="R575" i="6"/>
  <c r="P575" i="6"/>
  <c r="Q575" i="6" s="1"/>
  <c r="O575" i="6"/>
  <c r="A575" i="6"/>
  <c r="B575" i="6" s="1"/>
  <c r="R574" i="6"/>
  <c r="T574" i="6" s="1"/>
  <c r="O574" i="6"/>
  <c r="A574" i="6"/>
  <c r="B574" i="6" s="1"/>
  <c r="R573" i="6"/>
  <c r="T573" i="6" s="1"/>
  <c r="O573" i="6"/>
  <c r="A573" i="6"/>
  <c r="B573" i="6" s="1"/>
  <c r="T572" i="6"/>
  <c r="R572" i="6"/>
  <c r="P572" i="6"/>
  <c r="Q572" i="6" s="1"/>
  <c r="O572" i="6"/>
  <c r="A572" i="6"/>
  <c r="B572" i="6" s="1"/>
  <c r="T571" i="6"/>
  <c r="R571" i="6"/>
  <c r="O571" i="6"/>
  <c r="A571" i="6"/>
  <c r="B571" i="6" s="1"/>
  <c r="R570" i="6"/>
  <c r="T570" i="6" s="1"/>
  <c r="O570" i="6"/>
  <c r="B570" i="6"/>
  <c r="A570" i="6"/>
  <c r="T569" i="6"/>
  <c r="R569" i="6"/>
  <c r="O569" i="6"/>
  <c r="B569" i="6"/>
  <c r="A569" i="6"/>
  <c r="T568" i="6"/>
  <c r="R568" i="6"/>
  <c r="O568" i="6"/>
  <c r="A568" i="6"/>
  <c r="B568" i="6" s="1"/>
  <c r="T567" i="6"/>
  <c r="R567" i="6"/>
  <c r="O567" i="6"/>
  <c r="B567" i="6"/>
  <c r="A567" i="6"/>
  <c r="R566" i="6"/>
  <c r="T566" i="6" s="1"/>
  <c r="O566" i="6"/>
  <c r="A566" i="6"/>
  <c r="B566" i="6" s="1"/>
  <c r="T565" i="6"/>
  <c r="R565" i="6"/>
  <c r="O565" i="6"/>
  <c r="A565" i="6"/>
  <c r="B565" i="6" s="1"/>
  <c r="R564" i="6"/>
  <c r="T564" i="6" s="1"/>
  <c r="O564" i="6"/>
  <c r="A564" i="6"/>
  <c r="B564" i="6" s="1"/>
  <c r="T563" i="6"/>
  <c r="R563" i="6"/>
  <c r="Q563" i="6"/>
  <c r="P563" i="6"/>
  <c r="O563" i="6"/>
  <c r="A563" i="6"/>
  <c r="B563" i="6" s="1"/>
  <c r="R562" i="6"/>
  <c r="T562" i="6" s="1"/>
  <c r="Q562" i="6"/>
  <c r="O562" i="6"/>
  <c r="P562" i="6" s="1"/>
  <c r="A562" i="6"/>
  <c r="B562" i="6" s="1"/>
  <c r="R561" i="6"/>
  <c r="T561" i="6" s="1"/>
  <c r="O561" i="6"/>
  <c r="A561" i="6"/>
  <c r="B561" i="6" s="1"/>
  <c r="T560" i="6"/>
  <c r="R560" i="6"/>
  <c r="P560" i="6"/>
  <c r="Q560" i="6" s="1"/>
  <c r="O560" i="6"/>
  <c r="A560" i="6"/>
  <c r="B560" i="6" s="1"/>
  <c r="T559" i="6"/>
  <c r="R559" i="6"/>
  <c r="O559" i="6"/>
  <c r="B559" i="6"/>
  <c r="A559" i="6"/>
  <c r="R558" i="6"/>
  <c r="T558" i="6" s="1"/>
  <c r="O558" i="6"/>
  <c r="A558" i="6"/>
  <c r="B558" i="6" s="1"/>
  <c r="T557" i="6"/>
  <c r="R557" i="6"/>
  <c r="O557" i="6"/>
  <c r="A557" i="6"/>
  <c r="B557" i="6" s="1"/>
  <c r="T556" i="6"/>
  <c r="R556" i="6"/>
  <c r="O556" i="6"/>
  <c r="A556" i="6"/>
  <c r="B556" i="6" s="1"/>
  <c r="T555" i="6"/>
  <c r="R555" i="6"/>
  <c r="O555" i="6"/>
  <c r="B555" i="6"/>
  <c r="A555" i="6"/>
  <c r="R554" i="6"/>
  <c r="T554" i="6" s="1"/>
  <c r="O554" i="6"/>
  <c r="B554" i="6"/>
  <c r="A554" i="6"/>
  <c r="T553" i="6"/>
  <c r="R553" i="6"/>
  <c r="O553" i="6"/>
  <c r="A553" i="6"/>
  <c r="B553" i="6" s="1"/>
  <c r="R552" i="6"/>
  <c r="T552" i="6" s="1"/>
  <c r="O552" i="6"/>
  <c r="A552" i="6"/>
  <c r="B552" i="6" s="1"/>
  <c r="T551" i="6"/>
  <c r="R551" i="6"/>
  <c r="Q551" i="6"/>
  <c r="P551" i="6"/>
  <c r="O551" i="6"/>
  <c r="B551" i="6"/>
  <c r="A551" i="6"/>
  <c r="R550" i="6"/>
  <c r="T550" i="6" s="1"/>
  <c r="Q550" i="6"/>
  <c r="O550" i="6"/>
  <c r="P550" i="6" s="1"/>
  <c r="A550" i="6"/>
  <c r="B550" i="6" s="1"/>
  <c r="R549" i="6"/>
  <c r="T549" i="6" s="1"/>
  <c r="O549" i="6"/>
  <c r="B549" i="6"/>
  <c r="A549" i="6"/>
  <c r="T548" i="6"/>
  <c r="R548" i="6"/>
  <c r="P548" i="6"/>
  <c r="Q548" i="6" s="1"/>
  <c r="O548" i="6"/>
  <c r="A548" i="6"/>
  <c r="B548" i="6" s="1"/>
  <c r="T547" i="6"/>
  <c r="R547" i="6"/>
  <c r="O547" i="6"/>
  <c r="B547" i="6"/>
  <c r="A547" i="6"/>
  <c r="R546" i="6"/>
  <c r="T546" i="6" s="1"/>
  <c r="O546" i="6"/>
  <c r="B546" i="6"/>
  <c r="A546" i="6"/>
  <c r="T545" i="6"/>
  <c r="R545" i="6"/>
  <c r="O545" i="6"/>
  <c r="B545" i="6"/>
  <c r="A545" i="6"/>
  <c r="T544" i="6"/>
  <c r="R544" i="6"/>
  <c r="O544" i="6"/>
  <c r="A544" i="6"/>
  <c r="B544" i="6" s="1"/>
  <c r="T543" i="6"/>
  <c r="R543" i="6"/>
  <c r="O543" i="6"/>
  <c r="B543" i="6"/>
  <c r="A543" i="6"/>
  <c r="R542" i="6"/>
  <c r="T542" i="6" s="1"/>
  <c r="O542" i="6"/>
  <c r="A542" i="6"/>
  <c r="B542" i="6" s="1"/>
  <c r="T541" i="6"/>
  <c r="R541" i="6"/>
  <c r="O541" i="6"/>
  <c r="A541" i="6"/>
  <c r="B541" i="6" s="1"/>
  <c r="R540" i="6"/>
  <c r="T540" i="6" s="1"/>
  <c r="O540" i="6"/>
  <c r="A540" i="6"/>
  <c r="B540" i="6" s="1"/>
  <c r="T539" i="6"/>
  <c r="R539" i="6"/>
  <c r="P539" i="6"/>
  <c r="Q539" i="6" s="1"/>
  <c r="O539" i="6"/>
  <c r="B539" i="6"/>
  <c r="A539" i="6"/>
  <c r="R538" i="6"/>
  <c r="T538" i="6" s="1"/>
  <c r="O538" i="6"/>
  <c r="P538" i="6" s="1"/>
  <c r="A538" i="6"/>
  <c r="B538" i="6" s="1"/>
  <c r="R537" i="6"/>
  <c r="T537" i="6" s="1"/>
  <c r="O537" i="6"/>
  <c r="B537" i="6"/>
  <c r="A537" i="6"/>
  <c r="T536" i="6"/>
  <c r="R536" i="6"/>
  <c r="P536" i="6"/>
  <c r="Q536" i="6" s="1"/>
  <c r="O536" i="6"/>
  <c r="A536" i="6"/>
  <c r="B536" i="6" s="1"/>
  <c r="T535" i="6"/>
  <c r="R535" i="6"/>
  <c r="Q535" i="6"/>
  <c r="O535" i="6"/>
  <c r="P535" i="6" s="1"/>
  <c r="A535" i="6"/>
  <c r="B535" i="6" s="1"/>
  <c r="R534" i="6"/>
  <c r="T534" i="6" s="1"/>
  <c r="O534" i="6"/>
  <c r="A534" i="6"/>
  <c r="B534" i="6" s="1"/>
  <c r="T533" i="6"/>
  <c r="R533" i="6"/>
  <c r="O533" i="6"/>
  <c r="A533" i="6"/>
  <c r="B533" i="6" s="1"/>
  <c r="T532" i="6"/>
  <c r="R532" i="6"/>
  <c r="O532" i="6"/>
  <c r="A532" i="6"/>
  <c r="B532" i="6" s="1"/>
  <c r="T531" i="6"/>
  <c r="R531" i="6"/>
  <c r="O531" i="6"/>
  <c r="A531" i="6"/>
  <c r="B531" i="6" s="1"/>
  <c r="R530" i="6"/>
  <c r="T530" i="6" s="1"/>
  <c r="O530" i="6"/>
  <c r="B530" i="6"/>
  <c r="A530" i="6"/>
  <c r="T529" i="6"/>
  <c r="R529" i="6"/>
  <c r="O529" i="6"/>
  <c r="A529" i="6"/>
  <c r="B529" i="6" s="1"/>
  <c r="R528" i="6"/>
  <c r="T528" i="6" s="1"/>
  <c r="O528" i="6"/>
  <c r="A528" i="6"/>
  <c r="B528" i="6" s="1"/>
  <c r="T527" i="6"/>
  <c r="R527" i="6"/>
  <c r="P527" i="6"/>
  <c r="Q527" i="6" s="1"/>
  <c r="O527" i="6"/>
  <c r="A527" i="6"/>
  <c r="B527" i="6" s="1"/>
  <c r="T526" i="6"/>
  <c r="R526" i="6"/>
  <c r="O526" i="6"/>
  <c r="A526" i="6"/>
  <c r="B526" i="6" s="1"/>
  <c r="R525" i="6"/>
  <c r="T525" i="6" s="1"/>
  <c r="O525" i="6"/>
  <c r="B525" i="6"/>
  <c r="A525" i="6"/>
  <c r="T524" i="6"/>
  <c r="R524" i="6"/>
  <c r="P524" i="6"/>
  <c r="O524" i="6"/>
  <c r="A524" i="6"/>
  <c r="B524" i="6" s="1"/>
  <c r="T523" i="6"/>
  <c r="R523" i="6"/>
  <c r="O523" i="6"/>
  <c r="P523" i="6" s="1"/>
  <c r="B523" i="6"/>
  <c r="A523" i="6"/>
  <c r="R522" i="6"/>
  <c r="T522" i="6" s="1"/>
  <c r="O522" i="6"/>
  <c r="A522" i="6"/>
  <c r="B522" i="6" s="1"/>
  <c r="T521" i="6"/>
  <c r="R521" i="6"/>
  <c r="O521" i="6"/>
  <c r="B521" i="6"/>
  <c r="A521" i="6"/>
  <c r="T520" i="6"/>
  <c r="R520" i="6"/>
  <c r="O520" i="6"/>
  <c r="A520" i="6"/>
  <c r="B520" i="6" s="1"/>
  <c r="T519" i="6"/>
  <c r="R519" i="6"/>
  <c r="O519" i="6"/>
  <c r="A519" i="6"/>
  <c r="B519" i="6" s="1"/>
  <c r="R518" i="6"/>
  <c r="T518" i="6" s="1"/>
  <c r="P518" i="6"/>
  <c r="O518" i="6"/>
  <c r="A518" i="6"/>
  <c r="B518" i="6" s="1"/>
  <c r="T517" i="6"/>
  <c r="R517" i="6"/>
  <c r="Q517" i="6"/>
  <c r="O517" i="6"/>
  <c r="P517" i="6" s="1"/>
  <c r="A517" i="6"/>
  <c r="B517" i="6" s="1"/>
  <c r="R516" i="6"/>
  <c r="T516" i="6" s="1"/>
  <c r="O516" i="6"/>
  <c r="A516" i="6"/>
  <c r="B516" i="6" s="1"/>
  <c r="T515" i="6"/>
  <c r="R515" i="6"/>
  <c r="O515" i="6"/>
  <c r="B515" i="6"/>
  <c r="A515" i="6"/>
  <c r="T514" i="6"/>
  <c r="R514" i="6"/>
  <c r="O514" i="6"/>
  <c r="A514" i="6"/>
  <c r="B514" i="6" s="1"/>
  <c r="R513" i="6"/>
  <c r="T513" i="6" s="1"/>
  <c r="O513" i="6"/>
  <c r="A513" i="6"/>
  <c r="B513" i="6" s="1"/>
  <c r="T512" i="6"/>
  <c r="R512" i="6"/>
  <c r="O512" i="6"/>
  <c r="A512" i="6"/>
  <c r="B512" i="6" s="1"/>
  <c r="T511" i="6"/>
  <c r="R511" i="6"/>
  <c r="O511" i="6"/>
  <c r="B511" i="6"/>
  <c r="A511" i="6"/>
  <c r="T510" i="6"/>
  <c r="R510" i="6"/>
  <c r="O510" i="6"/>
  <c r="P510" i="6" s="1"/>
  <c r="A510" i="6"/>
  <c r="B510" i="6" s="1"/>
  <c r="T509" i="6"/>
  <c r="R509" i="6"/>
  <c r="O509" i="6"/>
  <c r="A509" i="6"/>
  <c r="B509" i="6" s="1"/>
  <c r="T508" i="6"/>
  <c r="R508" i="6"/>
  <c r="P508" i="6"/>
  <c r="O508" i="6"/>
  <c r="B508" i="6"/>
  <c r="A508" i="6"/>
  <c r="T507" i="6"/>
  <c r="R507" i="6"/>
  <c r="O507" i="6"/>
  <c r="P507" i="6" s="1"/>
  <c r="B507" i="6"/>
  <c r="A507" i="6"/>
  <c r="R506" i="6"/>
  <c r="T506" i="6" s="1"/>
  <c r="P506" i="6"/>
  <c r="O506" i="6"/>
  <c r="B506" i="6"/>
  <c r="A506" i="6"/>
  <c r="T505" i="6"/>
  <c r="R505" i="6"/>
  <c r="Q505" i="6"/>
  <c r="O505" i="6"/>
  <c r="P505" i="6" s="1"/>
  <c r="A505" i="6"/>
  <c r="B505" i="6" s="1"/>
  <c r="T504" i="6"/>
  <c r="R504" i="6"/>
  <c r="O504" i="6"/>
  <c r="A504" i="6"/>
  <c r="B504" i="6" s="1"/>
  <c r="T503" i="6"/>
  <c r="R503" i="6"/>
  <c r="O503" i="6"/>
  <c r="B503" i="6"/>
  <c r="A503" i="6"/>
  <c r="T502" i="6"/>
  <c r="R502" i="6"/>
  <c r="P502" i="6"/>
  <c r="O502" i="6"/>
  <c r="Q502" i="6" s="1"/>
  <c r="A502" i="6"/>
  <c r="B502" i="6" s="1"/>
  <c r="R501" i="6"/>
  <c r="T501" i="6" s="1"/>
  <c r="O501" i="6"/>
  <c r="A501" i="6"/>
  <c r="B501" i="6" s="1"/>
  <c r="T500" i="6"/>
  <c r="R500" i="6"/>
  <c r="P500" i="6"/>
  <c r="O500" i="6"/>
  <c r="Q500" i="6" s="1"/>
  <c r="A500" i="6"/>
  <c r="B500" i="6" s="1"/>
  <c r="T499" i="6"/>
  <c r="R499" i="6"/>
  <c r="P499" i="6"/>
  <c r="O499" i="6"/>
  <c r="A499" i="6"/>
  <c r="B499" i="6" s="1"/>
  <c r="T498" i="6"/>
  <c r="R498" i="6"/>
  <c r="O498" i="6"/>
  <c r="A498" i="6"/>
  <c r="B498" i="6" s="1"/>
  <c r="T497" i="6"/>
  <c r="R497" i="6"/>
  <c r="O497" i="6"/>
  <c r="A497" i="6"/>
  <c r="B497" i="6" s="1"/>
  <c r="T496" i="6"/>
  <c r="R496" i="6"/>
  <c r="P496" i="6"/>
  <c r="O496" i="6"/>
  <c r="Q496" i="6" s="1"/>
  <c r="A496" i="6"/>
  <c r="B496" i="6" s="1"/>
  <c r="T495" i="6"/>
  <c r="R495" i="6"/>
  <c r="O495" i="6"/>
  <c r="A495" i="6"/>
  <c r="B495" i="6" s="1"/>
  <c r="R494" i="6"/>
  <c r="T494" i="6" s="1"/>
  <c r="P494" i="6"/>
  <c r="O494" i="6"/>
  <c r="B494" i="6"/>
  <c r="A494" i="6"/>
  <c r="T493" i="6"/>
  <c r="R493" i="6"/>
  <c r="Q493" i="6"/>
  <c r="O493" i="6"/>
  <c r="P493" i="6" s="1"/>
  <c r="A493" i="6"/>
  <c r="B493" i="6" s="1"/>
  <c r="R492" i="6"/>
  <c r="T492" i="6" s="1"/>
  <c r="P492" i="6"/>
  <c r="O492" i="6"/>
  <c r="B492" i="6"/>
  <c r="A492" i="6"/>
  <c r="T491" i="6"/>
  <c r="R491" i="6"/>
  <c r="Q491" i="6"/>
  <c r="P491" i="6"/>
  <c r="O491" i="6"/>
  <c r="B491" i="6"/>
  <c r="A491" i="6"/>
  <c r="R490" i="6"/>
  <c r="T490" i="6" s="1"/>
  <c r="O490" i="6"/>
  <c r="A490" i="6"/>
  <c r="B490" i="6" s="1"/>
  <c r="R489" i="6"/>
  <c r="T489" i="6" s="1"/>
  <c r="O489" i="6"/>
  <c r="B489" i="6"/>
  <c r="A489" i="6"/>
  <c r="T488" i="6"/>
  <c r="R488" i="6"/>
  <c r="O488" i="6"/>
  <c r="A488" i="6"/>
  <c r="B488" i="6" s="1"/>
  <c r="T487" i="6"/>
  <c r="R487" i="6"/>
  <c r="O487" i="6"/>
  <c r="A487" i="6"/>
  <c r="B487" i="6" s="1"/>
  <c r="T486" i="6"/>
  <c r="R486" i="6"/>
  <c r="O486" i="6"/>
  <c r="A486" i="6"/>
  <c r="B486" i="6" s="1"/>
  <c r="T485" i="6"/>
  <c r="R485" i="6"/>
  <c r="O485" i="6"/>
  <c r="A485" i="6"/>
  <c r="B485" i="6" s="1"/>
  <c r="T484" i="6"/>
  <c r="R484" i="6"/>
  <c r="O484" i="6"/>
  <c r="A484" i="6"/>
  <c r="B484" i="6" s="1"/>
  <c r="T483" i="6"/>
  <c r="R483" i="6"/>
  <c r="P483" i="6"/>
  <c r="O483" i="6"/>
  <c r="Q483" i="6" s="1"/>
  <c r="B483" i="6"/>
  <c r="A483" i="6"/>
  <c r="R482" i="6"/>
  <c r="T482" i="6" s="1"/>
  <c r="P482" i="6"/>
  <c r="O482" i="6"/>
  <c r="B482" i="6"/>
  <c r="A482" i="6"/>
  <c r="T481" i="6"/>
  <c r="R481" i="6"/>
  <c r="O481" i="6"/>
  <c r="A481" i="6"/>
  <c r="B481" i="6" s="1"/>
  <c r="T480" i="6"/>
  <c r="R480" i="6"/>
  <c r="O480" i="6"/>
  <c r="A480" i="6"/>
  <c r="B480" i="6" s="1"/>
  <c r="T479" i="6"/>
  <c r="R479" i="6"/>
  <c r="O479" i="6"/>
  <c r="A479" i="6"/>
  <c r="B479" i="6" s="1"/>
  <c r="T478" i="6"/>
  <c r="R478" i="6"/>
  <c r="P478" i="6"/>
  <c r="O478" i="6"/>
  <c r="Q478" i="6" s="1"/>
  <c r="A478" i="6"/>
  <c r="B478" i="6" s="1"/>
  <c r="R477" i="6"/>
  <c r="T477" i="6" s="1"/>
  <c r="P477" i="6"/>
  <c r="O477" i="6"/>
  <c r="Q477" i="6" s="1"/>
  <c r="A477" i="6"/>
  <c r="B477" i="6" s="1"/>
  <c r="T476" i="6"/>
  <c r="R476" i="6"/>
  <c r="Q476" i="6"/>
  <c r="P476" i="6"/>
  <c r="O476" i="6"/>
  <c r="A476" i="6"/>
  <c r="B476" i="6" s="1"/>
  <c r="T475" i="6"/>
  <c r="R475" i="6"/>
  <c r="Q475" i="6"/>
  <c r="P475" i="6"/>
  <c r="O475" i="6"/>
  <c r="B475" i="6"/>
  <c r="A475" i="6"/>
  <c r="T474" i="6"/>
  <c r="R474" i="6"/>
  <c r="Q474" i="6"/>
  <c r="O474" i="6"/>
  <c r="P474" i="6" s="1"/>
  <c r="A474" i="6"/>
  <c r="B474" i="6" s="1"/>
  <c r="T473" i="6"/>
  <c r="R473" i="6"/>
  <c r="P473" i="6"/>
  <c r="O473" i="6"/>
  <c r="B473" i="6"/>
  <c r="A473" i="6"/>
  <c r="T472" i="6"/>
  <c r="R472" i="6"/>
  <c r="O472" i="6"/>
  <c r="P472" i="6" s="1"/>
  <c r="B472" i="6"/>
  <c r="A472" i="6"/>
  <c r="R471" i="6"/>
  <c r="T471" i="6" s="1"/>
  <c r="O471" i="6"/>
  <c r="P471" i="6" s="1"/>
  <c r="Q471" i="6" s="1"/>
  <c r="A471" i="6"/>
  <c r="B471" i="6" s="1"/>
  <c r="R470" i="6"/>
  <c r="T470" i="6" s="1"/>
  <c r="O470" i="6"/>
  <c r="P470" i="6" s="1"/>
  <c r="Q470" i="6" s="1"/>
  <c r="A470" i="6"/>
  <c r="B470" i="6" s="1"/>
  <c r="R469" i="6"/>
  <c r="T469" i="6" s="1"/>
  <c r="O469" i="6"/>
  <c r="B469" i="6"/>
  <c r="A469" i="6"/>
  <c r="R468" i="6"/>
  <c r="T468" i="6" s="1"/>
  <c r="O468" i="6"/>
  <c r="A468" i="6"/>
  <c r="B468" i="6" s="1"/>
  <c r="T467" i="6"/>
  <c r="R467" i="6"/>
  <c r="O467" i="6"/>
  <c r="P467" i="6" s="1"/>
  <c r="Q467" i="6" s="1"/>
  <c r="B467" i="6"/>
  <c r="A467" i="6"/>
  <c r="R466" i="6"/>
  <c r="T466" i="6" s="1"/>
  <c r="P466" i="6"/>
  <c r="Q466" i="6" s="1"/>
  <c r="O466" i="6"/>
  <c r="B466" i="6"/>
  <c r="A466" i="6"/>
  <c r="R465" i="6"/>
  <c r="T465" i="6" s="1"/>
  <c r="P465" i="6"/>
  <c r="Q465" i="6" s="1"/>
  <c r="O465" i="6"/>
  <c r="B465" i="6"/>
  <c r="A465" i="6"/>
  <c r="T464" i="6"/>
  <c r="R464" i="6"/>
  <c r="O464" i="6"/>
  <c r="A464" i="6"/>
  <c r="B464" i="6" s="1"/>
  <c r="T463" i="6"/>
  <c r="R463" i="6"/>
  <c r="O463" i="6"/>
  <c r="A463" i="6"/>
  <c r="B463" i="6" s="1"/>
  <c r="T462" i="6"/>
  <c r="R462" i="6"/>
  <c r="O462" i="6"/>
  <c r="A462" i="6"/>
  <c r="B462" i="6" s="1"/>
  <c r="T461" i="6"/>
  <c r="R461" i="6"/>
  <c r="O461" i="6"/>
  <c r="A461" i="6"/>
  <c r="B461" i="6" s="1"/>
  <c r="T460" i="6"/>
  <c r="R460" i="6"/>
  <c r="P460" i="6"/>
  <c r="O460" i="6"/>
  <c r="Q460" i="6" s="1"/>
  <c r="A460" i="6"/>
  <c r="B460" i="6" s="1"/>
  <c r="R459" i="6"/>
  <c r="T459" i="6" s="1"/>
  <c r="Q459" i="6"/>
  <c r="P459" i="6"/>
  <c r="O459" i="6"/>
  <c r="B459" i="6"/>
  <c r="A459" i="6"/>
  <c r="R458" i="6"/>
  <c r="T458" i="6" s="1"/>
  <c r="Q458" i="6"/>
  <c r="P458" i="6"/>
  <c r="O458" i="6"/>
  <c r="A458" i="6"/>
  <c r="B458" i="6" s="1"/>
  <c r="R457" i="6"/>
  <c r="T457" i="6" s="1"/>
  <c r="Q457" i="6"/>
  <c r="O457" i="6"/>
  <c r="P457" i="6" s="1"/>
  <c r="A457" i="6"/>
  <c r="B457" i="6" s="1"/>
  <c r="R456" i="6"/>
  <c r="T456" i="6" s="1"/>
  <c r="P456" i="6"/>
  <c r="O456" i="6"/>
  <c r="A456" i="6"/>
  <c r="B456" i="6" s="1"/>
  <c r="T455" i="6"/>
  <c r="R455" i="6"/>
  <c r="Q455" i="6"/>
  <c r="P455" i="6"/>
  <c r="O455" i="6"/>
  <c r="A455" i="6"/>
  <c r="B455" i="6" s="1"/>
  <c r="R454" i="6"/>
  <c r="T454" i="6" s="1"/>
  <c r="O454" i="6"/>
  <c r="A454" i="6"/>
  <c r="B454" i="6" s="1"/>
  <c r="R453" i="6"/>
  <c r="T453" i="6" s="1"/>
  <c r="O453" i="6"/>
  <c r="A453" i="6"/>
  <c r="B453" i="6" s="1"/>
  <c r="T452" i="6"/>
  <c r="R452" i="6"/>
  <c r="O452" i="6"/>
  <c r="A452" i="6"/>
  <c r="B452" i="6" s="1"/>
  <c r="T451" i="6"/>
  <c r="R451" i="6"/>
  <c r="O451" i="6"/>
  <c r="A451" i="6"/>
  <c r="B451" i="6" s="1"/>
  <c r="T450" i="6"/>
  <c r="R450" i="6"/>
  <c r="P450" i="6"/>
  <c r="O450" i="6"/>
  <c r="Q450" i="6" s="1"/>
  <c r="A450" i="6"/>
  <c r="B450" i="6" s="1"/>
  <c r="T449" i="6"/>
  <c r="R449" i="6"/>
  <c r="O449" i="6"/>
  <c r="P449" i="6" s="1"/>
  <c r="A449" i="6"/>
  <c r="B449" i="6" s="1"/>
  <c r="R448" i="6"/>
  <c r="T448" i="6" s="1"/>
  <c r="O448" i="6"/>
  <c r="P448" i="6" s="1"/>
  <c r="Q448" i="6" s="1"/>
  <c r="B448" i="6"/>
  <c r="A448" i="6"/>
  <c r="R447" i="6"/>
  <c r="T447" i="6" s="1"/>
  <c r="P447" i="6"/>
  <c r="Q447" i="6" s="1"/>
  <c r="O447" i="6"/>
  <c r="B447" i="6"/>
  <c r="A447" i="6"/>
  <c r="T446" i="6"/>
  <c r="R446" i="6"/>
  <c r="Q446" i="6"/>
  <c r="P446" i="6"/>
  <c r="O446" i="6"/>
  <c r="B446" i="6"/>
  <c r="A446" i="6"/>
  <c r="T445" i="6"/>
  <c r="R445" i="6"/>
  <c r="Q445" i="6"/>
  <c r="O445" i="6"/>
  <c r="P445" i="6" s="1"/>
  <c r="A445" i="6"/>
  <c r="B445" i="6" s="1"/>
  <c r="T444" i="6"/>
  <c r="R444" i="6"/>
  <c r="P444" i="6"/>
  <c r="O444" i="6"/>
  <c r="B444" i="6"/>
  <c r="A444" i="6"/>
  <c r="T443" i="6"/>
  <c r="R443" i="6"/>
  <c r="O443" i="6"/>
  <c r="A443" i="6"/>
  <c r="B443" i="6" s="1"/>
  <c r="T442" i="6"/>
  <c r="R442" i="6"/>
  <c r="O442" i="6"/>
  <c r="B442" i="6"/>
  <c r="A442" i="6"/>
  <c r="R441" i="6"/>
  <c r="T441" i="6" s="1"/>
  <c r="O441" i="6"/>
  <c r="A441" i="6"/>
  <c r="B441" i="6" s="1"/>
  <c r="T440" i="6"/>
  <c r="R440" i="6"/>
  <c r="O440" i="6"/>
  <c r="A440" i="6"/>
  <c r="B440" i="6" s="1"/>
  <c r="T439" i="6"/>
  <c r="R439" i="6"/>
  <c r="O439" i="6"/>
  <c r="A439" i="6"/>
  <c r="B439" i="6" s="1"/>
  <c r="T438" i="6"/>
  <c r="R438" i="6"/>
  <c r="P438" i="6"/>
  <c r="O438" i="6"/>
  <c r="Q438" i="6" s="1"/>
  <c r="A438" i="6"/>
  <c r="B438" i="6" s="1"/>
  <c r="R437" i="6"/>
  <c r="T437" i="6" s="1"/>
  <c r="Q437" i="6"/>
  <c r="P437" i="6"/>
  <c r="O437" i="6"/>
  <c r="B437" i="6"/>
  <c r="A437" i="6"/>
  <c r="R436" i="6"/>
  <c r="T436" i="6" s="1"/>
  <c r="Q436" i="6"/>
  <c r="P436" i="6"/>
  <c r="O436" i="6"/>
  <c r="A436" i="6"/>
  <c r="B436" i="6" s="1"/>
  <c r="R435" i="6"/>
  <c r="T435" i="6" s="1"/>
  <c r="Q435" i="6"/>
  <c r="P435" i="6"/>
  <c r="O435" i="6"/>
  <c r="A435" i="6"/>
  <c r="B435" i="6" s="1"/>
  <c r="T434" i="6"/>
  <c r="R434" i="6"/>
  <c r="O434" i="6"/>
  <c r="A434" i="6"/>
  <c r="B434" i="6" s="1"/>
  <c r="T433" i="6"/>
  <c r="R433" i="6"/>
  <c r="O433" i="6"/>
  <c r="A433" i="6"/>
  <c r="B433" i="6" s="1"/>
  <c r="T432" i="6"/>
  <c r="R432" i="6"/>
  <c r="O432" i="6"/>
  <c r="A432" i="6"/>
  <c r="B432" i="6" s="1"/>
  <c r="T431" i="6"/>
  <c r="R431" i="6"/>
  <c r="O431" i="6"/>
  <c r="A431" i="6"/>
  <c r="B431" i="6" s="1"/>
  <c r="T430" i="6"/>
  <c r="R430" i="6"/>
  <c r="P430" i="6"/>
  <c r="O430" i="6"/>
  <c r="Q430" i="6" s="1"/>
  <c r="A430" i="6"/>
  <c r="B430" i="6" s="1"/>
  <c r="R429" i="6"/>
  <c r="T429" i="6" s="1"/>
  <c r="P429" i="6"/>
  <c r="O429" i="6"/>
  <c r="A429" i="6"/>
  <c r="B429" i="6" s="1"/>
  <c r="T428" i="6"/>
  <c r="R428" i="6"/>
  <c r="Q428" i="6"/>
  <c r="O428" i="6"/>
  <c r="P428" i="6" s="1"/>
  <c r="A428" i="6"/>
  <c r="B428" i="6" s="1"/>
  <c r="T427" i="6"/>
  <c r="R427" i="6"/>
  <c r="Q427" i="6"/>
  <c r="O427" i="6"/>
  <c r="P427" i="6" s="1"/>
  <c r="A427" i="6"/>
  <c r="B427" i="6" s="1"/>
  <c r="R426" i="6"/>
  <c r="T426" i="6" s="1"/>
  <c r="O426" i="6"/>
  <c r="P426" i="6" s="1"/>
  <c r="Q426" i="6" s="1"/>
  <c r="B426" i="6"/>
  <c r="A426" i="6"/>
  <c r="R425" i="6"/>
  <c r="T425" i="6" s="1"/>
  <c r="P425" i="6"/>
  <c r="Q425" i="6" s="1"/>
  <c r="O425" i="6"/>
  <c r="B425" i="6"/>
  <c r="A425" i="6"/>
  <c r="T424" i="6"/>
  <c r="R424" i="6"/>
  <c r="O424" i="6"/>
  <c r="A424" i="6"/>
  <c r="B424" i="6" s="1"/>
  <c r="T423" i="6"/>
  <c r="R423" i="6"/>
  <c r="O423" i="6"/>
  <c r="B423" i="6"/>
  <c r="A423" i="6"/>
  <c r="T422" i="6"/>
  <c r="R422" i="6"/>
  <c r="O422" i="6"/>
  <c r="B422" i="6"/>
  <c r="A422" i="6"/>
  <c r="T421" i="6"/>
  <c r="R421" i="6"/>
  <c r="O421" i="6"/>
  <c r="B421" i="6"/>
  <c r="A421" i="6"/>
  <c r="T420" i="6"/>
  <c r="R420" i="6"/>
  <c r="O420" i="6"/>
  <c r="B420" i="6"/>
  <c r="A420" i="6"/>
  <c r="T419" i="6"/>
  <c r="R419" i="6"/>
  <c r="P419" i="6"/>
  <c r="O419" i="6"/>
  <c r="Q419" i="6" s="1"/>
  <c r="A419" i="6"/>
  <c r="B419" i="6" s="1"/>
  <c r="R418" i="6"/>
  <c r="T418" i="6" s="1"/>
  <c r="Q418" i="6"/>
  <c r="P418" i="6"/>
  <c r="O418" i="6"/>
  <c r="A418" i="6"/>
  <c r="B418" i="6" s="1"/>
  <c r="R417" i="6"/>
  <c r="T417" i="6" s="1"/>
  <c r="Q417" i="6"/>
  <c r="P417" i="6"/>
  <c r="O417" i="6"/>
  <c r="B417" i="6"/>
  <c r="A417" i="6"/>
  <c r="R416" i="6"/>
  <c r="T416" i="6" s="1"/>
  <c r="O416" i="6"/>
  <c r="A416" i="6"/>
  <c r="B416" i="6" s="1"/>
  <c r="T415" i="6"/>
  <c r="R415" i="6"/>
  <c r="O415" i="6"/>
  <c r="A415" i="6"/>
  <c r="B415" i="6" s="1"/>
  <c r="T414" i="6"/>
  <c r="R414" i="6"/>
  <c r="P414" i="6"/>
  <c r="O414" i="6"/>
  <c r="A414" i="6"/>
  <c r="B414" i="6" s="1"/>
  <c r="T413" i="6"/>
  <c r="R413" i="6"/>
  <c r="Q413" i="6"/>
  <c r="O413" i="6"/>
  <c r="P413" i="6" s="1"/>
  <c r="B413" i="6"/>
  <c r="A413" i="6"/>
  <c r="R412" i="6"/>
  <c r="T412" i="6" s="1"/>
  <c r="O412" i="6"/>
  <c r="P412" i="6" s="1"/>
  <c r="Q412" i="6" s="1"/>
  <c r="A412" i="6"/>
  <c r="B412" i="6" s="1"/>
  <c r="R411" i="6"/>
  <c r="T411" i="6" s="1"/>
  <c r="P411" i="6"/>
  <c r="Q411" i="6" s="1"/>
  <c r="O411" i="6"/>
  <c r="B411" i="6"/>
  <c r="A411" i="6"/>
  <c r="T410" i="6"/>
  <c r="R410" i="6"/>
  <c r="O410" i="6"/>
  <c r="A410" i="6"/>
  <c r="B410" i="6" s="1"/>
  <c r="T409" i="6"/>
  <c r="R409" i="6"/>
  <c r="O409" i="6"/>
  <c r="A409" i="6"/>
  <c r="B409" i="6" s="1"/>
  <c r="T408" i="6"/>
  <c r="R408" i="6"/>
  <c r="O408" i="6"/>
  <c r="A408" i="6"/>
  <c r="B408" i="6" s="1"/>
  <c r="T407" i="6"/>
  <c r="R407" i="6"/>
  <c r="P407" i="6"/>
  <c r="O407" i="6"/>
  <c r="Q407" i="6" s="1"/>
  <c r="A407" i="6"/>
  <c r="B407" i="6" s="1"/>
  <c r="R406" i="6"/>
  <c r="T406" i="6" s="1"/>
  <c r="Q406" i="6"/>
  <c r="P406" i="6"/>
  <c r="O406" i="6"/>
  <c r="B406" i="6"/>
  <c r="A406" i="6"/>
  <c r="R405" i="6"/>
  <c r="T405" i="6" s="1"/>
  <c r="Q405" i="6"/>
  <c r="P405" i="6"/>
  <c r="O405" i="6"/>
  <c r="A405" i="6"/>
  <c r="B405" i="6" s="1"/>
  <c r="R404" i="6"/>
  <c r="T404" i="6" s="1"/>
  <c r="O404" i="6"/>
  <c r="A404" i="6"/>
  <c r="B404" i="6" s="1"/>
  <c r="T403" i="6"/>
  <c r="R403" i="6"/>
  <c r="O403" i="6"/>
  <c r="A403" i="6"/>
  <c r="B403" i="6" s="1"/>
  <c r="T402" i="6"/>
  <c r="R402" i="6"/>
  <c r="P402" i="6"/>
  <c r="O402" i="6"/>
  <c r="B402" i="6"/>
  <c r="A402" i="6"/>
  <c r="T401" i="6"/>
  <c r="R401" i="6"/>
  <c r="Q401" i="6"/>
  <c r="O401" i="6"/>
  <c r="P401" i="6" s="1"/>
  <c r="A401" i="6"/>
  <c r="B401" i="6" s="1"/>
  <c r="R400" i="6"/>
  <c r="T400" i="6" s="1"/>
  <c r="O400" i="6"/>
  <c r="P400" i="6" s="1"/>
  <c r="Q400" i="6" s="1"/>
  <c r="A400" i="6"/>
  <c r="B400" i="6" s="1"/>
  <c r="R399" i="6"/>
  <c r="T399" i="6" s="1"/>
  <c r="P399" i="6"/>
  <c r="Q399" i="6" s="1"/>
  <c r="O399" i="6"/>
  <c r="A399" i="6"/>
  <c r="B399" i="6" s="1"/>
  <c r="T398" i="6"/>
  <c r="R398" i="6"/>
  <c r="O398" i="6"/>
  <c r="A398" i="6"/>
  <c r="B398" i="6" s="1"/>
  <c r="T397" i="6"/>
  <c r="R397" i="6"/>
  <c r="O397" i="6"/>
  <c r="B397" i="6"/>
  <c r="A397" i="6"/>
  <c r="T396" i="6"/>
  <c r="R396" i="6"/>
  <c r="O396" i="6"/>
  <c r="B396" i="6"/>
  <c r="A396" i="6"/>
  <c r="T395" i="6"/>
  <c r="R395" i="6"/>
  <c r="P395" i="6"/>
  <c r="O395" i="6"/>
  <c r="Q395" i="6" s="1"/>
  <c r="A395" i="6"/>
  <c r="B395" i="6" s="1"/>
  <c r="R394" i="6"/>
  <c r="T394" i="6" s="1"/>
  <c r="Q394" i="6"/>
  <c r="P394" i="6"/>
  <c r="O394" i="6"/>
  <c r="B394" i="6"/>
  <c r="A394" i="6"/>
  <c r="R393" i="6"/>
  <c r="T393" i="6" s="1"/>
  <c r="Q393" i="6"/>
  <c r="P393" i="6"/>
  <c r="O393" i="6"/>
  <c r="A393" i="6"/>
  <c r="B393" i="6" s="1"/>
  <c r="R392" i="6"/>
  <c r="T392" i="6" s="1"/>
  <c r="O392" i="6"/>
  <c r="A392" i="6"/>
  <c r="B392" i="6" s="1"/>
  <c r="T391" i="6"/>
  <c r="R391" i="6"/>
  <c r="O391" i="6"/>
  <c r="A391" i="6"/>
  <c r="B391" i="6" s="1"/>
  <c r="T390" i="6"/>
  <c r="R390" i="6"/>
  <c r="P390" i="6"/>
  <c r="O390" i="6"/>
  <c r="A390" i="6"/>
  <c r="B390" i="6" s="1"/>
  <c r="T389" i="6"/>
  <c r="R389" i="6"/>
  <c r="Q389" i="6"/>
  <c r="O389" i="6"/>
  <c r="P389" i="6" s="1"/>
  <c r="B389" i="6"/>
  <c r="A389" i="6"/>
  <c r="R388" i="6"/>
  <c r="T388" i="6" s="1"/>
  <c r="O388" i="6"/>
  <c r="P388" i="6" s="1"/>
  <c r="Q388" i="6" s="1"/>
  <c r="B388" i="6"/>
  <c r="A388" i="6"/>
  <c r="R387" i="6"/>
  <c r="T387" i="6" s="1"/>
  <c r="P387" i="6"/>
  <c r="Q387" i="6" s="1"/>
  <c r="O387" i="6"/>
  <c r="B387" i="6"/>
  <c r="A387" i="6"/>
  <c r="T386" i="6"/>
  <c r="R386" i="6"/>
  <c r="O386" i="6"/>
  <c r="A386" i="6"/>
  <c r="B386" i="6" s="1"/>
  <c r="T385" i="6"/>
  <c r="R385" i="6"/>
  <c r="O385" i="6"/>
  <c r="A385" i="6"/>
  <c r="B385" i="6" s="1"/>
  <c r="T384" i="6"/>
  <c r="R384" i="6"/>
  <c r="O384" i="6"/>
  <c r="B384" i="6"/>
  <c r="A384" i="6"/>
  <c r="T383" i="6"/>
  <c r="R383" i="6"/>
  <c r="P383" i="6"/>
  <c r="O383" i="6"/>
  <c r="Q383" i="6" s="1"/>
  <c r="A383" i="6"/>
  <c r="B383" i="6" s="1"/>
  <c r="R382" i="6"/>
  <c r="T382" i="6" s="1"/>
  <c r="Q382" i="6"/>
  <c r="P382" i="6"/>
  <c r="O382" i="6"/>
  <c r="A382" i="6"/>
  <c r="B382" i="6" s="1"/>
  <c r="R381" i="6"/>
  <c r="T381" i="6" s="1"/>
  <c r="Q381" i="6"/>
  <c r="P381" i="6"/>
  <c r="O381" i="6"/>
  <c r="B381" i="6"/>
  <c r="A381" i="6"/>
  <c r="R380" i="6"/>
  <c r="T380" i="6" s="1"/>
  <c r="O380" i="6"/>
  <c r="B380" i="6"/>
  <c r="T379" i="6"/>
  <c r="R379" i="6"/>
  <c r="O379" i="6"/>
  <c r="B379" i="6"/>
  <c r="T378" i="6"/>
  <c r="R378" i="6"/>
  <c r="O378" i="6"/>
  <c r="B378" i="6"/>
  <c r="R376" i="6"/>
  <c r="T376" i="6" s="1"/>
  <c r="O376" i="6"/>
  <c r="B376" i="6"/>
  <c r="R375" i="6"/>
  <c r="T375" i="6" s="1"/>
  <c r="O375" i="6"/>
  <c r="B375" i="6"/>
  <c r="T374" i="6"/>
  <c r="R374" i="6"/>
  <c r="O374" i="6"/>
  <c r="B374" i="6"/>
  <c r="T373" i="6"/>
  <c r="R373" i="6"/>
  <c r="O373" i="6"/>
  <c r="B373" i="6"/>
  <c r="T372" i="6"/>
  <c r="R372" i="6"/>
  <c r="O372" i="6"/>
  <c r="B372" i="6"/>
  <c r="T371" i="6"/>
  <c r="R371" i="6"/>
  <c r="P371" i="6"/>
  <c r="O371" i="6"/>
  <c r="Q371" i="6" s="1"/>
  <c r="B371" i="6"/>
  <c r="R370" i="6"/>
  <c r="T370" i="6" s="1"/>
  <c r="Q370" i="6"/>
  <c r="P370" i="6"/>
  <c r="O370" i="6"/>
  <c r="B370" i="6"/>
  <c r="R369" i="6"/>
  <c r="T369" i="6" s="1"/>
  <c r="O369" i="6"/>
  <c r="B369" i="6"/>
  <c r="R368" i="6"/>
  <c r="T368" i="6" s="1"/>
  <c r="O368" i="6"/>
  <c r="B368" i="6"/>
  <c r="T367" i="6"/>
  <c r="R367" i="6"/>
  <c r="O367" i="6"/>
  <c r="B367" i="6"/>
  <c r="T366" i="6"/>
  <c r="R366" i="6"/>
  <c r="O366" i="6"/>
  <c r="B366" i="6"/>
  <c r="T365" i="6"/>
  <c r="R365" i="6"/>
  <c r="O365" i="6"/>
  <c r="P365" i="6" s="1"/>
  <c r="Q365" i="6" s="1"/>
  <c r="B365" i="6"/>
  <c r="R364" i="6"/>
  <c r="T364" i="6" s="1"/>
  <c r="P364" i="6"/>
  <c r="O364" i="6"/>
  <c r="Q364" i="6" s="1"/>
  <c r="B364" i="6"/>
  <c r="R363" i="6"/>
  <c r="T363" i="6" s="1"/>
  <c r="O363" i="6"/>
  <c r="B363" i="6"/>
  <c r="T362" i="6"/>
  <c r="R362" i="6"/>
  <c r="O362" i="6"/>
  <c r="B362" i="6"/>
  <c r="T361" i="6"/>
  <c r="R361" i="6"/>
  <c r="O361" i="6"/>
  <c r="B361" i="6"/>
  <c r="T360" i="6"/>
  <c r="R360" i="6"/>
  <c r="O360" i="6"/>
  <c r="B360" i="6"/>
  <c r="T359" i="6"/>
  <c r="R359" i="6"/>
  <c r="P359" i="6"/>
  <c r="O359" i="6"/>
  <c r="B359" i="6"/>
  <c r="T358" i="6"/>
  <c r="R358" i="6"/>
  <c r="O358" i="6"/>
  <c r="P358" i="6" s="1"/>
  <c r="Q358" i="6" s="1"/>
  <c r="B358" i="6"/>
  <c r="R357" i="6"/>
  <c r="T357" i="6" s="1"/>
  <c r="O357" i="6"/>
  <c r="B357" i="6"/>
  <c r="R356" i="6"/>
  <c r="T356" i="6" s="1"/>
  <c r="O356" i="6"/>
  <c r="B356" i="6"/>
  <c r="T355" i="6"/>
  <c r="R355" i="6"/>
  <c r="O355" i="6"/>
  <c r="B355" i="6"/>
  <c r="T354" i="6"/>
  <c r="R354" i="6"/>
  <c r="P354" i="6"/>
  <c r="O354" i="6"/>
  <c r="B354" i="6"/>
  <c r="T353" i="6"/>
  <c r="R353" i="6"/>
  <c r="O353" i="6"/>
  <c r="B353" i="6"/>
  <c r="R352" i="6"/>
  <c r="T352" i="6" s="1"/>
  <c r="O352" i="6"/>
  <c r="B352" i="6"/>
  <c r="R351" i="6"/>
  <c r="T351" i="6" s="1"/>
  <c r="O351" i="6"/>
  <c r="B351" i="6"/>
  <c r="T350" i="6"/>
  <c r="R350" i="6"/>
  <c r="O350" i="6"/>
  <c r="B350" i="6"/>
  <c r="R349" i="6"/>
  <c r="T349" i="6" s="1"/>
  <c r="O349" i="6"/>
  <c r="B349" i="6"/>
  <c r="R348" i="6"/>
  <c r="T348" i="6" s="1"/>
  <c r="O348" i="6"/>
  <c r="B348" i="6"/>
  <c r="T347" i="6"/>
  <c r="R347" i="6"/>
  <c r="O347" i="6"/>
  <c r="B347" i="6"/>
  <c r="R346" i="6"/>
  <c r="T346" i="6" s="1"/>
  <c r="P346" i="6"/>
  <c r="Q346" i="6" s="1"/>
  <c r="O346" i="6"/>
  <c r="B346" i="6"/>
  <c r="R345" i="6"/>
  <c r="T345" i="6" s="1"/>
  <c r="O345" i="6"/>
  <c r="B345" i="6"/>
  <c r="R344" i="6"/>
  <c r="T344" i="6" s="1"/>
  <c r="O344" i="6"/>
  <c r="B344" i="6"/>
  <c r="T343" i="6"/>
  <c r="R343" i="6"/>
  <c r="O343" i="6"/>
  <c r="B343" i="6"/>
  <c r="T342" i="6"/>
  <c r="R342" i="6"/>
  <c r="O342" i="6"/>
  <c r="P342" i="6" s="1"/>
  <c r="Q342" i="6" s="1"/>
  <c r="B342" i="6"/>
  <c r="R341" i="6"/>
  <c r="T341" i="6" s="1"/>
  <c r="O341" i="6"/>
  <c r="B341" i="6"/>
  <c r="R340" i="6"/>
  <c r="T340" i="6" s="1"/>
  <c r="O340" i="6"/>
  <c r="B340" i="6"/>
  <c r="T339" i="6"/>
  <c r="R339" i="6"/>
  <c r="P339" i="6"/>
  <c r="O339" i="6"/>
  <c r="Q339" i="6" s="1"/>
  <c r="B339" i="6"/>
  <c r="T338" i="6"/>
  <c r="R338" i="6"/>
  <c r="O338" i="6"/>
  <c r="B338" i="6"/>
  <c r="R337" i="6"/>
  <c r="T337" i="6" s="1"/>
  <c r="O337" i="6"/>
  <c r="B337" i="6"/>
  <c r="R336" i="6"/>
  <c r="T336" i="6" s="1"/>
  <c r="O336" i="6"/>
  <c r="B336" i="6"/>
  <c r="T335" i="6"/>
  <c r="R335" i="6"/>
  <c r="P335" i="6"/>
  <c r="O335" i="6"/>
  <c r="Q335" i="6" s="1"/>
  <c r="B335" i="6"/>
  <c r="R334" i="6"/>
  <c r="T334" i="6" s="1"/>
  <c r="Q334" i="6"/>
  <c r="P334" i="6"/>
  <c r="O334" i="6"/>
  <c r="B334" i="6"/>
  <c r="R333" i="6"/>
  <c r="T333" i="6" s="1"/>
  <c r="O333" i="6"/>
  <c r="B333" i="6"/>
  <c r="R332" i="6"/>
  <c r="T332" i="6" s="1"/>
  <c r="O332" i="6"/>
  <c r="B332" i="6"/>
  <c r="T331" i="6"/>
  <c r="R331" i="6"/>
  <c r="O331" i="6"/>
  <c r="B331" i="6"/>
  <c r="T330" i="6"/>
  <c r="R330" i="6"/>
  <c r="O330" i="6"/>
  <c r="B330" i="6"/>
  <c r="T329" i="6"/>
  <c r="R329" i="6"/>
  <c r="O329" i="6"/>
  <c r="B329" i="6"/>
  <c r="R328" i="6"/>
  <c r="T328" i="6" s="1"/>
  <c r="O328" i="6"/>
  <c r="B328" i="6"/>
  <c r="R327" i="6"/>
  <c r="T327" i="6" s="1"/>
  <c r="O327" i="6"/>
  <c r="B327" i="6"/>
  <c r="T326" i="6"/>
  <c r="R326" i="6"/>
  <c r="O326" i="6"/>
  <c r="B326" i="6"/>
  <c r="T325" i="6"/>
  <c r="R325" i="6"/>
  <c r="O325" i="6"/>
  <c r="B325" i="6"/>
  <c r="R324" i="6"/>
  <c r="T324" i="6" s="1"/>
  <c r="O324" i="6"/>
  <c r="B324" i="6"/>
  <c r="T323" i="6"/>
  <c r="R323" i="6"/>
  <c r="P323" i="6"/>
  <c r="O323" i="6"/>
  <c r="Q323" i="6" s="1"/>
  <c r="B323" i="6"/>
  <c r="R322" i="6"/>
  <c r="T322" i="6" s="1"/>
  <c r="O322" i="6"/>
  <c r="B322" i="6"/>
  <c r="R321" i="6"/>
  <c r="T321" i="6" s="1"/>
  <c r="O321" i="6"/>
  <c r="B321" i="6"/>
  <c r="R320" i="6"/>
  <c r="T320" i="6" s="1"/>
  <c r="O320" i="6"/>
  <c r="B320" i="6"/>
  <c r="T319" i="6"/>
  <c r="R319" i="6"/>
  <c r="O319" i="6"/>
  <c r="B319" i="6"/>
  <c r="T318" i="6"/>
  <c r="R318" i="6"/>
  <c r="O318" i="6"/>
  <c r="B318" i="6"/>
  <c r="R317" i="6"/>
  <c r="T317" i="6" s="1"/>
  <c r="P317" i="6"/>
  <c r="Q317" i="6" s="1"/>
  <c r="O317" i="6"/>
  <c r="B317" i="6"/>
  <c r="R316" i="6"/>
  <c r="T316" i="6" s="1"/>
  <c r="Q316" i="6"/>
  <c r="P316" i="6"/>
  <c r="O316" i="6"/>
  <c r="B316" i="6"/>
  <c r="R315" i="6"/>
  <c r="T315" i="6" s="1"/>
  <c r="Q315" i="6"/>
  <c r="P315" i="6"/>
  <c r="O315" i="6"/>
  <c r="B315" i="6"/>
  <c r="T314" i="6"/>
  <c r="R314" i="6"/>
  <c r="O314" i="6"/>
  <c r="B314" i="6"/>
  <c r="T313" i="6"/>
  <c r="R313" i="6"/>
  <c r="O313" i="6"/>
  <c r="B313" i="6"/>
  <c r="T312" i="6"/>
  <c r="R312" i="6"/>
  <c r="O312" i="6"/>
  <c r="B312" i="6"/>
  <c r="T311" i="6"/>
  <c r="R311" i="6"/>
  <c r="P311" i="6"/>
  <c r="O311" i="6"/>
  <c r="Q311" i="6" s="1"/>
  <c r="B311" i="6"/>
  <c r="R310" i="6"/>
  <c r="T310" i="6" s="1"/>
  <c r="O310" i="6"/>
  <c r="B310" i="6"/>
  <c r="R309" i="6"/>
  <c r="T309" i="6" s="1"/>
  <c r="O309" i="6"/>
  <c r="B309" i="6"/>
  <c r="R308" i="6"/>
  <c r="T308" i="6" s="1"/>
  <c r="O308" i="6"/>
  <c r="B308" i="6"/>
  <c r="T307" i="6"/>
  <c r="R307" i="6"/>
  <c r="O307" i="6"/>
  <c r="B307" i="6"/>
  <c r="T306" i="6"/>
  <c r="R306" i="6"/>
  <c r="O306" i="6"/>
  <c r="B306" i="6"/>
  <c r="R305" i="6"/>
  <c r="T305" i="6" s="1"/>
  <c r="O305" i="6"/>
  <c r="B305" i="6"/>
  <c r="R304" i="6"/>
  <c r="T304" i="6" s="1"/>
  <c r="O304" i="6"/>
  <c r="B304" i="6"/>
  <c r="R303" i="6"/>
  <c r="T303" i="6" s="1"/>
  <c r="O303" i="6"/>
  <c r="B303" i="6"/>
  <c r="T302" i="6"/>
  <c r="R302" i="6"/>
  <c r="O302" i="6"/>
  <c r="B302" i="6"/>
  <c r="T301" i="6"/>
  <c r="R301" i="6"/>
  <c r="O301" i="6"/>
  <c r="B301" i="6"/>
  <c r="T300" i="6"/>
  <c r="R300" i="6"/>
  <c r="P300" i="6"/>
  <c r="O300" i="6"/>
  <c r="Q300" i="6" s="1"/>
  <c r="B300" i="6"/>
  <c r="T299" i="6"/>
  <c r="R299" i="6"/>
  <c r="Q299" i="6"/>
  <c r="P299" i="6"/>
  <c r="O299" i="6"/>
  <c r="B299" i="6"/>
  <c r="R298" i="6"/>
  <c r="T298" i="6" s="1"/>
  <c r="O298" i="6"/>
  <c r="B298" i="6"/>
  <c r="R297" i="6"/>
  <c r="T297" i="6" s="1"/>
  <c r="O297" i="6"/>
  <c r="P297" i="6" s="1"/>
  <c r="Q297" i="6" s="1"/>
  <c r="B297" i="6"/>
  <c r="T296" i="6"/>
  <c r="R296" i="6"/>
  <c r="O296" i="6"/>
  <c r="B296" i="6"/>
  <c r="T295" i="6"/>
  <c r="R295" i="6"/>
  <c r="O295" i="6"/>
  <c r="B295" i="6"/>
  <c r="T294" i="6"/>
  <c r="R294" i="6"/>
  <c r="O294" i="6"/>
  <c r="B294" i="6"/>
  <c r="T293" i="6"/>
  <c r="R293" i="6"/>
  <c r="O293" i="6"/>
  <c r="B293" i="6"/>
  <c r="T292" i="6"/>
  <c r="R292" i="6"/>
  <c r="O292" i="6"/>
  <c r="B292" i="6"/>
  <c r="R291" i="6"/>
  <c r="T291" i="6" s="1"/>
  <c r="O291" i="6"/>
  <c r="B291" i="6"/>
  <c r="T290" i="6"/>
  <c r="R290" i="6"/>
  <c r="O290" i="6"/>
  <c r="B290" i="6"/>
  <c r="T289" i="6"/>
  <c r="R289" i="6"/>
  <c r="O289" i="6"/>
  <c r="B289" i="6"/>
  <c r="T288" i="6"/>
  <c r="R288" i="6"/>
  <c r="O288" i="6"/>
  <c r="B288" i="6"/>
  <c r="T287" i="6"/>
  <c r="R287" i="6"/>
  <c r="P287" i="6"/>
  <c r="O287" i="6"/>
  <c r="Q287" i="6" s="1"/>
  <c r="B287" i="6"/>
  <c r="R286" i="6"/>
  <c r="T286" i="6" s="1"/>
  <c r="O286" i="6"/>
  <c r="B286" i="6"/>
  <c r="R285" i="6"/>
  <c r="T285" i="6" s="1"/>
  <c r="O285" i="6"/>
  <c r="B285" i="6"/>
  <c r="R284" i="6"/>
  <c r="T284" i="6" s="1"/>
  <c r="O284" i="6"/>
  <c r="B284" i="6"/>
  <c r="T283" i="6"/>
  <c r="R283" i="6"/>
  <c r="O283" i="6"/>
  <c r="B283" i="6"/>
  <c r="T282" i="6"/>
  <c r="R282" i="6"/>
  <c r="P282" i="6"/>
  <c r="O282" i="6"/>
  <c r="Q282" i="6" s="1"/>
  <c r="B282" i="6"/>
  <c r="R281" i="6"/>
  <c r="T281" i="6" s="1"/>
  <c r="Q281" i="6"/>
  <c r="P281" i="6"/>
  <c r="O281" i="6"/>
  <c r="B281" i="6"/>
  <c r="T280" i="6"/>
  <c r="R280" i="6"/>
  <c r="O280" i="6"/>
  <c r="B280" i="6"/>
  <c r="R279" i="6"/>
  <c r="T279" i="6" s="1"/>
  <c r="O279" i="6"/>
  <c r="B279" i="6"/>
  <c r="T278" i="6"/>
  <c r="R278" i="6"/>
  <c r="O278" i="6"/>
  <c r="P278" i="6" s="1"/>
  <c r="B278" i="6"/>
  <c r="T277" i="6"/>
  <c r="R277" i="6"/>
  <c r="O277" i="6"/>
  <c r="B277" i="6"/>
  <c r="T276" i="6"/>
  <c r="R276" i="6"/>
  <c r="O276" i="6"/>
  <c r="B276" i="6"/>
  <c r="R275" i="6"/>
  <c r="T275" i="6" s="1"/>
  <c r="P275" i="6"/>
  <c r="O275" i="6"/>
  <c r="Q275" i="6" s="1"/>
  <c r="B275" i="6"/>
  <c r="R274" i="6"/>
  <c r="T274" i="6" s="1"/>
  <c r="O274" i="6"/>
  <c r="B274" i="6"/>
  <c r="R273" i="6"/>
  <c r="T273" i="6" s="1"/>
  <c r="O273" i="6"/>
  <c r="B273" i="6"/>
  <c r="R272" i="6"/>
  <c r="T272" i="6" s="1"/>
  <c r="O272" i="6"/>
  <c r="B272" i="6"/>
  <c r="T271" i="6"/>
  <c r="R271" i="6"/>
  <c r="O271" i="6"/>
  <c r="P271" i="6" s="1"/>
  <c r="Q271" i="6" s="1"/>
  <c r="B271" i="6"/>
  <c r="R270" i="6"/>
  <c r="T270" i="6" s="1"/>
  <c r="P270" i="6"/>
  <c r="O270" i="6"/>
  <c r="Q270" i="6" s="1"/>
  <c r="B270" i="6"/>
  <c r="R269" i="6"/>
  <c r="T269" i="6" s="1"/>
  <c r="Q269" i="6"/>
  <c r="P269" i="6"/>
  <c r="O269" i="6"/>
  <c r="B269" i="6"/>
  <c r="T268" i="6"/>
  <c r="R268" i="6"/>
  <c r="O268" i="6"/>
  <c r="B268" i="6"/>
  <c r="R267" i="6"/>
  <c r="T267" i="6" s="1"/>
  <c r="O267" i="6"/>
  <c r="B267" i="6"/>
  <c r="T266" i="6"/>
  <c r="R266" i="6"/>
  <c r="O266" i="6"/>
  <c r="B266" i="6"/>
  <c r="T265" i="6"/>
  <c r="R265" i="6"/>
  <c r="O265" i="6"/>
  <c r="B265" i="6"/>
  <c r="T264" i="6"/>
  <c r="R264" i="6"/>
  <c r="O264" i="6"/>
  <c r="B264" i="6"/>
  <c r="R263" i="6"/>
  <c r="T263" i="6" s="1"/>
  <c r="P263" i="6"/>
  <c r="O263" i="6"/>
  <c r="Q263" i="6" s="1"/>
  <c r="B263" i="6"/>
  <c r="R262" i="6"/>
  <c r="T262" i="6" s="1"/>
  <c r="O262" i="6"/>
  <c r="B262" i="6"/>
  <c r="R261" i="6"/>
  <c r="T261" i="6" s="1"/>
  <c r="O261" i="6"/>
  <c r="B261" i="6"/>
  <c r="R260" i="6"/>
  <c r="T260" i="6" s="1"/>
  <c r="O260" i="6"/>
  <c r="B260" i="6"/>
  <c r="T259" i="6"/>
  <c r="R259" i="6"/>
  <c r="O259" i="6"/>
  <c r="P259" i="6" s="1"/>
  <c r="Q259" i="6" s="1"/>
  <c r="B259" i="6"/>
  <c r="R258" i="6"/>
  <c r="T258" i="6" s="1"/>
  <c r="P258" i="6"/>
  <c r="O258" i="6"/>
  <c r="Q258" i="6" s="1"/>
  <c r="B258" i="6"/>
  <c r="R257" i="6"/>
  <c r="T257" i="6" s="1"/>
  <c r="O257" i="6"/>
  <c r="B257" i="6"/>
  <c r="T256" i="6"/>
  <c r="R256" i="6"/>
  <c r="O256" i="6"/>
  <c r="B256" i="6"/>
  <c r="R255" i="6"/>
  <c r="T255" i="6" s="1"/>
  <c r="O255" i="6"/>
  <c r="B255" i="6"/>
  <c r="T254" i="6"/>
  <c r="R254" i="6"/>
  <c r="O254" i="6"/>
  <c r="P254" i="6" s="1"/>
  <c r="Q254" i="6" s="1"/>
  <c r="B254" i="6"/>
  <c r="R253" i="6"/>
  <c r="T253" i="6" s="1"/>
  <c r="O253" i="6"/>
  <c r="B253" i="6"/>
  <c r="T252" i="6"/>
  <c r="R252" i="6"/>
  <c r="O252" i="6"/>
  <c r="B252" i="6"/>
  <c r="T251" i="6"/>
  <c r="R251" i="6"/>
  <c r="P251" i="6"/>
  <c r="O251" i="6"/>
  <c r="Q251" i="6" s="1"/>
  <c r="B251" i="6"/>
  <c r="R250" i="6"/>
  <c r="T250" i="6" s="1"/>
  <c r="O250" i="6"/>
  <c r="B250" i="6"/>
  <c r="R249" i="6"/>
  <c r="T249" i="6" s="1"/>
  <c r="O249" i="6"/>
  <c r="B249" i="6"/>
  <c r="R248" i="6"/>
  <c r="T248" i="6" s="1"/>
  <c r="O248" i="6"/>
  <c r="B248" i="6"/>
  <c r="T247" i="6"/>
  <c r="R247" i="6"/>
  <c r="O247" i="6"/>
  <c r="P247" i="6" s="1"/>
  <c r="Q247" i="6" s="1"/>
  <c r="B247" i="6"/>
  <c r="R246" i="6"/>
  <c r="T246" i="6" s="1"/>
  <c r="P246" i="6"/>
  <c r="O246" i="6"/>
  <c r="Q246" i="6" s="1"/>
  <c r="B246" i="6"/>
  <c r="R245" i="6"/>
  <c r="T245" i="6" s="1"/>
  <c r="O245" i="6"/>
  <c r="B245" i="6"/>
  <c r="T244" i="6"/>
  <c r="R244" i="6"/>
  <c r="O244" i="6"/>
  <c r="B244" i="6"/>
  <c r="R243" i="6"/>
  <c r="T243" i="6" s="1"/>
  <c r="P243" i="6"/>
  <c r="O243" i="6"/>
  <c r="B243" i="6"/>
  <c r="T242" i="6"/>
  <c r="R242" i="6"/>
  <c r="O242" i="6"/>
  <c r="P242" i="6" s="1"/>
  <c r="Q242" i="6" s="1"/>
  <c r="B242" i="6"/>
  <c r="R241" i="6"/>
  <c r="T241" i="6" s="1"/>
  <c r="O241" i="6"/>
  <c r="B241" i="6"/>
  <c r="T240" i="6"/>
  <c r="R240" i="6"/>
  <c r="O240" i="6"/>
  <c r="B240" i="6"/>
  <c r="T239" i="6"/>
  <c r="R239" i="6"/>
  <c r="P239" i="6"/>
  <c r="O239" i="6"/>
  <c r="Q239" i="6" s="1"/>
  <c r="B239" i="6"/>
  <c r="R238" i="6"/>
  <c r="T238" i="6" s="1"/>
  <c r="O238" i="6"/>
  <c r="B238" i="6"/>
  <c r="R237" i="6"/>
  <c r="T237" i="6" s="1"/>
  <c r="O237" i="6"/>
  <c r="B237" i="6"/>
  <c r="R236" i="6"/>
  <c r="T236" i="6" s="1"/>
  <c r="O236" i="6"/>
  <c r="B236" i="6"/>
  <c r="T235" i="6"/>
  <c r="R235" i="6"/>
  <c r="O235" i="6"/>
  <c r="P235" i="6" s="1"/>
  <c r="Q235" i="6" s="1"/>
  <c r="B235" i="6"/>
  <c r="R234" i="6"/>
  <c r="T234" i="6" s="1"/>
  <c r="P234" i="6"/>
  <c r="O234" i="6"/>
  <c r="Q234" i="6" s="1"/>
  <c r="B234" i="6"/>
  <c r="R233" i="6"/>
  <c r="T233" i="6" s="1"/>
  <c r="O233" i="6"/>
  <c r="B233" i="6"/>
  <c r="T232" i="6"/>
  <c r="R232" i="6"/>
  <c r="O232" i="6"/>
  <c r="B232" i="6"/>
  <c r="R231" i="6"/>
  <c r="T231" i="6" s="1"/>
  <c r="O231" i="6"/>
  <c r="P231" i="6" s="1"/>
  <c r="B231" i="6"/>
  <c r="T230" i="6"/>
  <c r="R230" i="6"/>
  <c r="O230" i="6"/>
  <c r="P230" i="6" s="1"/>
  <c r="Q230" i="6" s="1"/>
  <c r="B230" i="6"/>
  <c r="R229" i="6"/>
  <c r="T229" i="6" s="1"/>
  <c r="O229" i="6"/>
  <c r="B229" i="6"/>
  <c r="T228" i="6"/>
  <c r="R228" i="6"/>
  <c r="O228" i="6"/>
  <c r="B228" i="6"/>
  <c r="T227" i="6"/>
  <c r="R227" i="6"/>
  <c r="P227" i="6"/>
  <c r="O227" i="6"/>
  <c r="Q227" i="6" s="1"/>
  <c r="B227" i="6"/>
  <c r="R226" i="6"/>
  <c r="T226" i="6" s="1"/>
  <c r="O226" i="6"/>
  <c r="B226" i="6"/>
  <c r="R225" i="6"/>
  <c r="T225" i="6" s="1"/>
  <c r="O225" i="6"/>
  <c r="B225" i="6"/>
  <c r="R224" i="6"/>
  <c r="T224" i="6" s="1"/>
  <c r="O224" i="6"/>
  <c r="B224" i="6"/>
  <c r="T223" i="6"/>
  <c r="R223" i="6"/>
  <c r="O223" i="6"/>
  <c r="P223" i="6" s="1"/>
  <c r="Q223" i="6" s="1"/>
  <c r="B223" i="6"/>
  <c r="R222" i="6"/>
  <c r="T222" i="6" s="1"/>
  <c r="P222" i="6"/>
  <c r="O222" i="6"/>
  <c r="Q222" i="6" s="1"/>
  <c r="B222" i="6"/>
  <c r="R221" i="6"/>
  <c r="T221" i="6" s="1"/>
  <c r="O221" i="6"/>
  <c r="B221" i="6"/>
  <c r="T220" i="6"/>
  <c r="R220" i="6"/>
  <c r="O220" i="6"/>
  <c r="B220" i="6"/>
  <c r="R219" i="6"/>
  <c r="T219" i="6" s="1"/>
  <c r="O219" i="6"/>
  <c r="B219" i="6"/>
  <c r="T218" i="6"/>
  <c r="R218" i="6"/>
  <c r="O218" i="6"/>
  <c r="P218" i="6" s="1"/>
  <c r="Q218" i="6" s="1"/>
  <c r="B218" i="6"/>
  <c r="R217" i="6"/>
  <c r="T217" i="6" s="1"/>
  <c r="O217" i="6"/>
  <c r="B217" i="6"/>
  <c r="R216" i="6"/>
  <c r="T216" i="6" s="1"/>
  <c r="O216" i="6"/>
  <c r="B216" i="6"/>
  <c r="T215" i="6"/>
  <c r="R215" i="6"/>
  <c r="P215" i="6"/>
  <c r="O215" i="6"/>
  <c r="Q215" i="6" s="1"/>
  <c r="B215" i="6"/>
  <c r="R214" i="6"/>
  <c r="T214" i="6" s="1"/>
  <c r="O214" i="6"/>
  <c r="B214" i="6"/>
  <c r="R213" i="6"/>
  <c r="T213" i="6" s="1"/>
  <c r="O213" i="6"/>
  <c r="B213" i="6"/>
  <c r="R212" i="6"/>
  <c r="T212" i="6" s="1"/>
  <c r="O212" i="6"/>
  <c r="B212" i="6"/>
  <c r="T211" i="6"/>
  <c r="R211" i="6"/>
  <c r="O211" i="6"/>
  <c r="P211" i="6" s="1"/>
  <c r="Q211" i="6" s="1"/>
  <c r="B211" i="6"/>
  <c r="R210" i="6"/>
  <c r="T210" i="6" s="1"/>
  <c r="P210" i="6"/>
  <c r="O210" i="6"/>
  <c r="Q210" i="6" s="1"/>
  <c r="B210" i="6"/>
  <c r="R209" i="6"/>
  <c r="T209" i="6" s="1"/>
  <c r="O209" i="6"/>
  <c r="B209" i="6"/>
  <c r="T208" i="6"/>
  <c r="R208" i="6"/>
  <c r="O208" i="6"/>
  <c r="B208" i="6"/>
  <c r="R207" i="6"/>
  <c r="T207" i="6" s="1"/>
  <c r="O207" i="6"/>
  <c r="B207" i="6"/>
  <c r="T206" i="6"/>
  <c r="R206" i="6"/>
  <c r="Q206" i="6"/>
  <c r="O206" i="6"/>
  <c r="P206" i="6" s="1"/>
  <c r="B206" i="6"/>
  <c r="R205" i="6"/>
  <c r="T205" i="6" s="1"/>
  <c r="O205" i="6"/>
  <c r="B205" i="6"/>
  <c r="R204" i="6"/>
  <c r="T204" i="6" s="1"/>
  <c r="O204" i="6"/>
  <c r="B204" i="6"/>
  <c r="T203" i="6"/>
  <c r="R203" i="6"/>
  <c r="P203" i="6"/>
  <c r="O203" i="6"/>
  <c r="Q203" i="6" s="1"/>
  <c r="B203" i="6"/>
  <c r="R202" i="6"/>
  <c r="T202" i="6" s="1"/>
  <c r="O202" i="6"/>
  <c r="B202" i="6"/>
  <c r="R201" i="6"/>
  <c r="T201" i="6" s="1"/>
  <c r="O201" i="6"/>
  <c r="B201" i="6"/>
  <c r="R200" i="6"/>
  <c r="T200" i="6" s="1"/>
  <c r="O200" i="6"/>
  <c r="B200" i="6"/>
  <c r="T199" i="6"/>
  <c r="R199" i="6"/>
  <c r="O199" i="6"/>
  <c r="P199" i="6" s="1"/>
  <c r="Q199" i="6" s="1"/>
  <c r="B199" i="6"/>
  <c r="R198" i="6"/>
  <c r="T198" i="6" s="1"/>
  <c r="P198" i="6"/>
  <c r="O198" i="6"/>
  <c r="Q198" i="6" s="1"/>
  <c r="B198" i="6"/>
  <c r="R197" i="6"/>
  <c r="T197" i="6" s="1"/>
  <c r="O197" i="6"/>
  <c r="B197" i="6"/>
  <c r="T196" i="6"/>
  <c r="R196" i="6"/>
  <c r="O196" i="6"/>
  <c r="B196" i="6"/>
  <c r="R195" i="6"/>
  <c r="T195" i="6" s="1"/>
  <c r="P195" i="6"/>
  <c r="O195" i="6"/>
  <c r="B195" i="6"/>
  <c r="T194" i="6"/>
  <c r="R194" i="6"/>
  <c r="O194" i="6"/>
  <c r="P194" i="6" s="1"/>
  <c r="Q194" i="6" s="1"/>
  <c r="B194" i="6"/>
  <c r="R193" i="6"/>
  <c r="T193" i="6" s="1"/>
  <c r="O193" i="6"/>
  <c r="B193" i="6"/>
  <c r="R192" i="6"/>
  <c r="T192" i="6" s="1"/>
  <c r="O192" i="6"/>
  <c r="P192" i="6" s="1"/>
  <c r="Q192" i="6" s="1"/>
  <c r="B192" i="6"/>
  <c r="T191" i="6"/>
  <c r="R191" i="6"/>
  <c r="O191" i="6"/>
  <c r="B191" i="6"/>
  <c r="T190" i="6"/>
  <c r="R190" i="6"/>
  <c r="O190" i="6"/>
  <c r="B190" i="6"/>
  <c r="T189" i="6"/>
  <c r="R189" i="6"/>
  <c r="O189" i="6"/>
  <c r="B189" i="6"/>
  <c r="R188" i="6"/>
  <c r="T188" i="6" s="1"/>
  <c r="O188" i="6"/>
  <c r="B188" i="6"/>
  <c r="R187" i="6"/>
  <c r="T187" i="6" s="1"/>
  <c r="O187" i="6"/>
  <c r="P187" i="6" s="1"/>
  <c r="Q187" i="6" s="1"/>
  <c r="B187" i="6"/>
  <c r="R186" i="6"/>
  <c r="T186" i="6" s="1"/>
  <c r="P186" i="6"/>
  <c r="O186" i="6"/>
  <c r="Q186" i="6" s="1"/>
  <c r="B186" i="6"/>
  <c r="T185" i="6"/>
  <c r="R185" i="6"/>
  <c r="O185" i="6"/>
  <c r="B185" i="6"/>
  <c r="T184" i="6"/>
  <c r="R184" i="6"/>
  <c r="O184" i="6"/>
  <c r="B184" i="6"/>
  <c r="R183" i="6"/>
  <c r="T183" i="6" s="1"/>
  <c r="P183" i="6"/>
  <c r="O183" i="6"/>
  <c r="Q183" i="6" s="1"/>
  <c r="B183" i="6"/>
  <c r="T182" i="6"/>
  <c r="R182" i="6"/>
  <c r="Q182" i="6"/>
  <c r="P182" i="6"/>
  <c r="O182" i="6"/>
  <c r="B182" i="6"/>
  <c r="R181" i="6"/>
  <c r="T181" i="6" s="1"/>
  <c r="O181" i="6"/>
  <c r="B181" i="6"/>
  <c r="R180" i="6"/>
  <c r="T180" i="6" s="1"/>
  <c r="O180" i="6"/>
  <c r="P180" i="6" s="1"/>
  <c r="Q180" i="6" s="1"/>
  <c r="B180" i="6"/>
  <c r="T179" i="6"/>
  <c r="R179" i="6"/>
  <c r="O179" i="6"/>
  <c r="B179" i="6"/>
  <c r="T178" i="6"/>
  <c r="R178" i="6"/>
  <c r="O178" i="6"/>
  <c r="B178" i="6"/>
  <c r="T177" i="6"/>
  <c r="R177" i="6"/>
  <c r="O177" i="6"/>
  <c r="B177" i="6"/>
  <c r="R176" i="6"/>
  <c r="T176" i="6" s="1"/>
  <c r="O176" i="6"/>
  <c r="B176" i="6"/>
  <c r="R175" i="6"/>
  <c r="T175" i="6" s="1"/>
  <c r="O175" i="6"/>
  <c r="P175" i="6" s="1"/>
  <c r="Q175" i="6" s="1"/>
  <c r="B175" i="6"/>
  <c r="R174" i="6"/>
  <c r="T174" i="6" s="1"/>
  <c r="P174" i="6"/>
  <c r="O174" i="6"/>
  <c r="Q174" i="6" s="1"/>
  <c r="B174" i="6"/>
  <c r="T173" i="6"/>
  <c r="R173" i="6"/>
  <c r="O173" i="6"/>
  <c r="B173" i="6"/>
  <c r="T172" i="6"/>
  <c r="R172" i="6"/>
  <c r="O172" i="6"/>
  <c r="B172" i="6"/>
  <c r="R171" i="6"/>
  <c r="T171" i="6" s="1"/>
  <c r="O171" i="6"/>
  <c r="B171" i="6"/>
  <c r="T170" i="6"/>
  <c r="R170" i="6"/>
  <c r="P170" i="6"/>
  <c r="Q170" i="6" s="1"/>
  <c r="O170" i="6"/>
  <c r="B170" i="6"/>
  <c r="R169" i="6"/>
  <c r="T169" i="6" s="1"/>
  <c r="O169" i="6"/>
  <c r="P169" i="6" s="1"/>
  <c r="B169" i="6"/>
  <c r="R168" i="6"/>
  <c r="T168" i="6" s="1"/>
  <c r="O168" i="6"/>
  <c r="P168" i="6" s="1"/>
  <c r="Q168" i="6" s="1"/>
  <c r="B168" i="6"/>
  <c r="T167" i="6"/>
  <c r="R167" i="6"/>
  <c r="O167" i="6"/>
  <c r="B167" i="6"/>
  <c r="T166" i="6"/>
  <c r="R166" i="6"/>
  <c r="O166" i="6"/>
  <c r="B166" i="6"/>
  <c r="T165" i="6"/>
  <c r="R165" i="6"/>
  <c r="O165" i="6"/>
  <c r="B165" i="6"/>
  <c r="R164" i="6"/>
  <c r="T164" i="6" s="1"/>
  <c r="O164" i="6"/>
  <c r="B164" i="6"/>
  <c r="R163" i="6"/>
  <c r="T163" i="6" s="1"/>
  <c r="O163" i="6"/>
  <c r="P163" i="6" s="1"/>
  <c r="Q163" i="6" s="1"/>
  <c r="B163" i="6"/>
  <c r="R162" i="6"/>
  <c r="T162" i="6" s="1"/>
  <c r="P162" i="6"/>
  <c r="O162" i="6"/>
  <c r="Q162" i="6" s="1"/>
  <c r="B162" i="6"/>
  <c r="T161" i="6"/>
  <c r="R161" i="6"/>
  <c r="O161" i="6"/>
  <c r="B161" i="6"/>
  <c r="T160" i="6"/>
  <c r="R160" i="6"/>
  <c r="O160" i="6"/>
  <c r="B160" i="6"/>
  <c r="R159" i="6"/>
  <c r="T159" i="6" s="1"/>
  <c r="O159" i="6"/>
  <c r="B159" i="6"/>
  <c r="T158" i="6"/>
  <c r="R158" i="6"/>
  <c r="P158" i="6"/>
  <c r="Q158" i="6" s="1"/>
  <c r="O158" i="6"/>
  <c r="B158" i="6"/>
  <c r="R157" i="6"/>
  <c r="T157" i="6" s="1"/>
  <c r="O157" i="6"/>
  <c r="P157" i="6" s="1"/>
  <c r="B157" i="6"/>
  <c r="R156" i="6"/>
  <c r="T156" i="6" s="1"/>
  <c r="O156" i="6"/>
  <c r="P156" i="6" s="1"/>
  <c r="Q156" i="6" s="1"/>
  <c r="B156" i="6"/>
  <c r="T155" i="6"/>
  <c r="R155" i="6"/>
  <c r="O155" i="6"/>
  <c r="B155" i="6"/>
  <c r="T154" i="6"/>
  <c r="R154" i="6"/>
  <c r="O154" i="6"/>
  <c r="B154" i="6"/>
  <c r="T153" i="6"/>
  <c r="R153" i="6"/>
  <c r="O153" i="6"/>
  <c r="B153" i="6"/>
  <c r="R152" i="6"/>
  <c r="T152" i="6" s="1"/>
  <c r="O152" i="6"/>
  <c r="B152" i="6"/>
  <c r="R151" i="6"/>
  <c r="T151" i="6" s="1"/>
  <c r="O151" i="6"/>
  <c r="P151" i="6" s="1"/>
  <c r="Q151" i="6" s="1"/>
  <c r="B151" i="6"/>
  <c r="R150" i="6"/>
  <c r="T150" i="6" s="1"/>
  <c r="P150" i="6"/>
  <c r="O150" i="6"/>
  <c r="Q150" i="6" s="1"/>
  <c r="B150" i="6"/>
  <c r="T149" i="6"/>
  <c r="R149" i="6"/>
  <c r="O149" i="6"/>
  <c r="B149" i="6"/>
  <c r="T148" i="6"/>
  <c r="R148" i="6"/>
  <c r="O148" i="6"/>
  <c r="B148" i="6"/>
  <c r="R147" i="6"/>
  <c r="T147" i="6" s="1"/>
  <c r="O147" i="6"/>
  <c r="B147" i="6"/>
  <c r="T146" i="6"/>
  <c r="R146" i="6"/>
  <c r="P146" i="6"/>
  <c r="Q146" i="6" s="1"/>
  <c r="O146" i="6"/>
  <c r="B146" i="6"/>
  <c r="R145" i="6"/>
  <c r="T145" i="6" s="1"/>
  <c r="Q145" i="6"/>
  <c r="O145" i="6"/>
  <c r="P145" i="6" s="1"/>
  <c r="B145" i="6"/>
  <c r="R144" i="6"/>
  <c r="T144" i="6" s="1"/>
  <c r="O144" i="6"/>
  <c r="P144" i="6" s="1"/>
  <c r="Q144" i="6" s="1"/>
  <c r="B144" i="6"/>
  <c r="T143" i="6"/>
  <c r="R143" i="6"/>
  <c r="O143" i="6"/>
  <c r="B143" i="6"/>
  <c r="T142" i="6"/>
  <c r="R142" i="6"/>
  <c r="O142" i="6"/>
  <c r="B142" i="6"/>
  <c r="T141" i="6"/>
  <c r="R141" i="6"/>
  <c r="O141" i="6"/>
  <c r="B141" i="6"/>
  <c r="R140" i="6"/>
  <c r="T140" i="6" s="1"/>
  <c r="P140" i="6"/>
  <c r="O140" i="6"/>
  <c r="B140" i="6"/>
  <c r="R139" i="6"/>
  <c r="T139" i="6" s="1"/>
  <c r="O139" i="6"/>
  <c r="P139" i="6" s="1"/>
  <c r="Q139" i="6" s="1"/>
  <c r="B139" i="6"/>
  <c r="R138" i="6"/>
  <c r="T138" i="6" s="1"/>
  <c r="P138" i="6"/>
  <c r="O138" i="6"/>
  <c r="Q138" i="6" s="1"/>
  <c r="B138" i="6"/>
  <c r="T137" i="6"/>
  <c r="R137" i="6"/>
  <c r="O137" i="6"/>
  <c r="B137" i="6"/>
  <c r="T136" i="6"/>
  <c r="R136" i="6"/>
  <c r="O136" i="6"/>
  <c r="B136" i="6"/>
  <c r="R135" i="6"/>
  <c r="T135" i="6" s="1"/>
  <c r="O135" i="6"/>
  <c r="B135" i="6"/>
  <c r="T134" i="6"/>
  <c r="R134" i="6"/>
  <c r="Q134" i="6"/>
  <c r="P134" i="6"/>
  <c r="O134" i="6"/>
  <c r="B134" i="6"/>
  <c r="R133" i="6"/>
  <c r="T133" i="6" s="1"/>
  <c r="O133" i="6"/>
  <c r="P133" i="6" s="1"/>
  <c r="B133" i="6"/>
  <c r="R132" i="6"/>
  <c r="T132" i="6" s="1"/>
  <c r="O132" i="6"/>
  <c r="P132" i="6" s="1"/>
  <c r="Q132" i="6" s="1"/>
  <c r="B132" i="6"/>
  <c r="T131" i="6"/>
  <c r="R131" i="6"/>
  <c r="O131" i="6"/>
  <c r="B131" i="6"/>
  <c r="T130" i="6"/>
  <c r="R130" i="6"/>
  <c r="O130" i="6"/>
  <c r="B130" i="6"/>
  <c r="T129" i="6"/>
  <c r="R129" i="6"/>
  <c r="O129" i="6"/>
  <c r="B129" i="6"/>
  <c r="R128" i="6"/>
  <c r="T128" i="6" s="1"/>
  <c r="O128" i="6"/>
  <c r="B128" i="6"/>
  <c r="R127" i="6"/>
  <c r="T127" i="6" s="1"/>
  <c r="Q127" i="6"/>
  <c r="O127" i="6"/>
  <c r="P127" i="6" s="1"/>
  <c r="B127" i="6"/>
  <c r="R126" i="6"/>
  <c r="T126" i="6" s="1"/>
  <c r="P126" i="6"/>
  <c r="O126" i="6"/>
  <c r="Q126" i="6" s="1"/>
  <c r="B126" i="6"/>
  <c r="T125" i="6"/>
  <c r="R125" i="6"/>
  <c r="O125" i="6"/>
  <c r="B125" i="6"/>
  <c r="T124" i="6"/>
  <c r="R124" i="6"/>
  <c r="O124" i="6"/>
  <c r="B124" i="6"/>
  <c r="R123" i="6"/>
  <c r="T123" i="6" s="1"/>
  <c r="O123" i="6"/>
  <c r="B123" i="6"/>
  <c r="T122" i="6"/>
  <c r="R122" i="6"/>
  <c r="O122" i="6"/>
  <c r="P122" i="6" s="1"/>
  <c r="Q122" i="6" s="1"/>
  <c r="B122" i="6"/>
  <c r="R121" i="6"/>
  <c r="T121" i="6" s="1"/>
  <c r="P121" i="6"/>
  <c r="Q121" i="6" s="1"/>
  <c r="O121" i="6"/>
  <c r="B121" i="6"/>
  <c r="R120" i="6"/>
  <c r="T120" i="6" s="1"/>
  <c r="O120" i="6"/>
  <c r="P120" i="6" s="1"/>
  <c r="Q120" i="6" s="1"/>
  <c r="B120" i="6"/>
  <c r="T119" i="6"/>
  <c r="R119" i="6"/>
  <c r="O119" i="6"/>
  <c r="B119" i="6"/>
  <c r="T118" i="6"/>
  <c r="R118" i="6"/>
  <c r="O118" i="6"/>
  <c r="B118" i="6"/>
  <c r="T117" i="6"/>
  <c r="R117" i="6"/>
  <c r="P117" i="6"/>
  <c r="O117" i="6"/>
  <c r="B117" i="6"/>
  <c r="R116" i="6"/>
  <c r="T116" i="6" s="1"/>
  <c r="P116" i="6"/>
  <c r="O116" i="6"/>
  <c r="Q116" i="6" s="1"/>
  <c r="B116" i="6"/>
  <c r="R115" i="6"/>
  <c r="T115" i="6" s="1"/>
  <c r="O115" i="6"/>
  <c r="P115" i="6" s="1"/>
  <c r="Q115" i="6" s="1"/>
  <c r="B115" i="6"/>
  <c r="R114" i="6"/>
  <c r="T114" i="6" s="1"/>
  <c r="P114" i="6"/>
  <c r="O114" i="6"/>
  <c r="Q114" i="6" s="1"/>
  <c r="B114" i="6"/>
  <c r="T113" i="6"/>
  <c r="R113" i="6"/>
  <c r="O113" i="6"/>
  <c r="B113" i="6"/>
  <c r="T112" i="6"/>
  <c r="R112" i="6"/>
  <c r="O112" i="6"/>
  <c r="B112" i="6"/>
  <c r="R111" i="6"/>
  <c r="T111" i="6" s="1"/>
  <c r="O111" i="6"/>
  <c r="B111" i="6"/>
  <c r="T110" i="6"/>
  <c r="R110" i="6"/>
  <c r="O110" i="6"/>
  <c r="P110" i="6" s="1"/>
  <c r="Q110" i="6" s="1"/>
  <c r="B110" i="6"/>
  <c r="R109" i="6"/>
  <c r="T109" i="6" s="1"/>
  <c r="Q109" i="6"/>
  <c r="P109" i="6"/>
  <c r="O109" i="6"/>
  <c r="B109" i="6"/>
  <c r="R108" i="6"/>
  <c r="T108" i="6" s="1"/>
  <c r="O108" i="6"/>
  <c r="P108" i="6" s="1"/>
  <c r="Q108" i="6" s="1"/>
  <c r="B108" i="6"/>
  <c r="T107" i="6"/>
  <c r="R107" i="6"/>
  <c r="O107" i="6"/>
  <c r="B107" i="6"/>
  <c r="T106" i="6"/>
  <c r="R106" i="6"/>
  <c r="O106" i="6"/>
  <c r="B106" i="6"/>
  <c r="T105" i="6"/>
  <c r="R105" i="6"/>
  <c r="O105" i="6"/>
  <c r="B105" i="6"/>
  <c r="R104" i="6"/>
  <c r="T104" i="6" s="1"/>
  <c r="O104" i="6"/>
  <c r="B104" i="6"/>
  <c r="R103" i="6"/>
  <c r="T103" i="6" s="1"/>
  <c r="Q103" i="6"/>
  <c r="O103" i="6"/>
  <c r="P103" i="6" s="1"/>
  <c r="B103" i="6"/>
  <c r="R102" i="6"/>
  <c r="T102" i="6" s="1"/>
  <c r="P102" i="6"/>
  <c r="O102" i="6"/>
  <c r="Q102" i="6" s="1"/>
  <c r="B102" i="6"/>
  <c r="T101" i="6"/>
  <c r="R101" i="6"/>
  <c r="O101" i="6"/>
  <c r="B101" i="6"/>
  <c r="T100" i="6"/>
  <c r="R100" i="6"/>
  <c r="O100" i="6"/>
  <c r="B100" i="6"/>
  <c r="R99" i="6"/>
  <c r="T99" i="6" s="1"/>
  <c r="O99" i="6"/>
  <c r="B99" i="6"/>
  <c r="T98" i="6"/>
  <c r="R98" i="6"/>
  <c r="Q98" i="6"/>
  <c r="P98" i="6"/>
  <c r="O98" i="6"/>
  <c r="B98" i="6"/>
  <c r="R97" i="6"/>
  <c r="T97" i="6" s="1"/>
  <c r="P97" i="6"/>
  <c r="Q97" i="6" s="1"/>
  <c r="O97" i="6"/>
  <c r="B97" i="6"/>
  <c r="R96" i="6"/>
  <c r="T96" i="6" s="1"/>
  <c r="O96" i="6"/>
  <c r="P96" i="6" s="1"/>
  <c r="Q96" i="6" s="1"/>
  <c r="B96" i="6"/>
  <c r="T95" i="6"/>
  <c r="R95" i="6"/>
  <c r="O95" i="6"/>
  <c r="B95" i="6"/>
  <c r="T94" i="6"/>
  <c r="R94" i="6"/>
  <c r="O94" i="6"/>
  <c r="B94" i="6"/>
  <c r="T93" i="6"/>
  <c r="R93" i="6"/>
  <c r="P93" i="6"/>
  <c r="O93" i="6"/>
  <c r="B93" i="6"/>
  <c r="R92" i="6"/>
  <c r="T92" i="6" s="1"/>
  <c r="P92" i="6"/>
  <c r="O92" i="6"/>
  <c r="Q92" i="6" s="1"/>
  <c r="B92" i="6"/>
  <c r="R91" i="6"/>
  <c r="T91" i="6" s="1"/>
  <c r="O91" i="6"/>
  <c r="P91" i="6" s="1"/>
  <c r="Q91" i="6" s="1"/>
  <c r="B91" i="6"/>
  <c r="R90" i="6"/>
  <c r="T90" i="6" s="1"/>
  <c r="P90" i="6"/>
  <c r="O90" i="6"/>
  <c r="Q90" i="6" s="1"/>
  <c r="B90" i="6"/>
  <c r="T89" i="6"/>
  <c r="R89" i="6"/>
  <c r="O89" i="6"/>
  <c r="B89" i="6"/>
  <c r="T88" i="6"/>
  <c r="R88" i="6"/>
  <c r="O88" i="6"/>
  <c r="B88" i="6"/>
  <c r="R87" i="6"/>
  <c r="T87" i="6" s="1"/>
  <c r="O87" i="6"/>
  <c r="B87" i="6"/>
  <c r="T86" i="6"/>
  <c r="R86" i="6"/>
  <c r="Q86" i="6"/>
  <c r="P86" i="6"/>
  <c r="O86" i="6"/>
  <c r="B86" i="6"/>
  <c r="R85" i="6"/>
  <c r="T85" i="6" s="1"/>
  <c r="Q85" i="6"/>
  <c r="P85" i="6"/>
  <c r="O85" i="6"/>
  <c r="B85" i="6"/>
  <c r="R84" i="6"/>
  <c r="T84" i="6" s="1"/>
  <c r="O84" i="6"/>
  <c r="P84" i="6" s="1"/>
  <c r="Q84" i="6" s="1"/>
  <c r="B84" i="6"/>
  <c r="T83" i="6"/>
  <c r="R83" i="6"/>
  <c r="O83" i="6"/>
  <c r="B83" i="6"/>
  <c r="T82" i="6"/>
  <c r="R82" i="6"/>
  <c r="O82" i="6"/>
  <c r="B82" i="6"/>
  <c r="T81" i="6"/>
  <c r="R81" i="6"/>
  <c r="O81" i="6"/>
  <c r="B81" i="6"/>
  <c r="R80" i="6"/>
  <c r="T80" i="6" s="1"/>
  <c r="O80" i="6"/>
  <c r="B80" i="6"/>
  <c r="R79" i="6"/>
  <c r="T79" i="6" s="1"/>
  <c r="O79" i="6"/>
  <c r="P79" i="6" s="1"/>
  <c r="B79" i="6"/>
  <c r="R78" i="6"/>
  <c r="T78" i="6" s="1"/>
  <c r="P78" i="6"/>
  <c r="O78" i="6"/>
  <c r="B78" i="6"/>
  <c r="T77" i="6"/>
  <c r="R77" i="6"/>
  <c r="Q77" i="6"/>
  <c r="O77" i="6"/>
  <c r="P77" i="6" s="1"/>
  <c r="B77" i="6"/>
  <c r="R76" i="6"/>
  <c r="T76" i="6" s="1"/>
  <c r="O76" i="6"/>
  <c r="B76" i="6"/>
  <c r="R75" i="6"/>
  <c r="T75" i="6" s="1"/>
  <c r="O75" i="6"/>
  <c r="B75" i="6"/>
  <c r="T74" i="6"/>
  <c r="R74" i="6"/>
  <c r="O74" i="6"/>
  <c r="B74" i="6"/>
  <c r="R73" i="6"/>
  <c r="T73" i="6" s="1"/>
  <c r="O73" i="6"/>
  <c r="B73" i="6"/>
  <c r="R72" i="6"/>
  <c r="T72" i="6" s="1"/>
  <c r="O72" i="6"/>
  <c r="P72" i="6" s="1"/>
  <c r="B72" i="6"/>
  <c r="T71" i="6"/>
  <c r="R71" i="6"/>
  <c r="O71" i="6"/>
  <c r="B71" i="6"/>
  <c r="T70" i="6"/>
  <c r="R70" i="6"/>
  <c r="O70" i="6"/>
  <c r="B70" i="6"/>
  <c r="T69" i="6"/>
  <c r="R69" i="6"/>
  <c r="O69" i="6"/>
  <c r="B69" i="6"/>
  <c r="R68" i="6"/>
  <c r="T68" i="6" s="1"/>
  <c r="O68" i="6"/>
  <c r="B68" i="6"/>
  <c r="R67" i="6"/>
  <c r="T67" i="6" s="1"/>
  <c r="Q67" i="6"/>
  <c r="O67" i="6"/>
  <c r="P67" i="6" s="1"/>
  <c r="B67" i="6"/>
  <c r="R66" i="6"/>
  <c r="T66" i="6" s="1"/>
  <c r="P66" i="6"/>
  <c r="O66" i="6"/>
  <c r="B66" i="6"/>
  <c r="T65" i="6"/>
  <c r="R65" i="6"/>
  <c r="Q65" i="6"/>
  <c r="O65" i="6"/>
  <c r="P65" i="6" s="1"/>
  <c r="B65" i="6"/>
  <c r="R64" i="6"/>
  <c r="T64" i="6" s="1"/>
  <c r="O64" i="6"/>
  <c r="B64" i="6"/>
  <c r="R63" i="6"/>
  <c r="T63" i="6" s="1"/>
  <c r="O63" i="6"/>
  <c r="B63" i="6"/>
  <c r="T62" i="6"/>
  <c r="R62" i="6"/>
  <c r="O62" i="6"/>
  <c r="B62" i="6"/>
  <c r="T61" i="6"/>
  <c r="R61" i="6"/>
  <c r="O61" i="6"/>
  <c r="B61" i="6"/>
  <c r="R60" i="6"/>
  <c r="T60" i="6" s="1"/>
  <c r="O60" i="6"/>
  <c r="B60" i="6"/>
  <c r="R59" i="6"/>
  <c r="T59" i="6" s="1"/>
  <c r="P59" i="6"/>
  <c r="O59" i="6"/>
  <c r="B59" i="6"/>
  <c r="T58" i="6"/>
  <c r="R58" i="6"/>
  <c r="O58" i="6"/>
  <c r="B58" i="6"/>
  <c r="R57" i="6"/>
  <c r="T57" i="6" s="1"/>
  <c r="O57" i="6"/>
  <c r="B57" i="6"/>
  <c r="R56" i="6"/>
  <c r="T56" i="6" s="1"/>
  <c r="O56" i="6"/>
  <c r="B56" i="6"/>
  <c r="R55" i="6"/>
  <c r="T55" i="6" s="1"/>
  <c r="Q55" i="6"/>
  <c r="O55" i="6"/>
  <c r="P55" i="6" s="1"/>
  <c r="B55" i="6"/>
  <c r="R54" i="6"/>
  <c r="T54" i="6" s="1"/>
  <c r="P54" i="6"/>
  <c r="O54" i="6"/>
  <c r="B54" i="6"/>
  <c r="T53" i="6"/>
  <c r="R53" i="6"/>
  <c r="Q53" i="6"/>
  <c r="P53" i="6"/>
  <c r="O53" i="6"/>
  <c r="B53" i="6"/>
  <c r="R52" i="6"/>
  <c r="T52" i="6" s="1"/>
  <c r="Q52" i="6"/>
  <c r="O52" i="6"/>
  <c r="P52" i="6" s="1"/>
  <c r="B52" i="6"/>
  <c r="R51" i="6"/>
  <c r="T51" i="6" s="1"/>
  <c r="O51" i="6"/>
  <c r="B51" i="6"/>
  <c r="T50" i="6"/>
  <c r="R50" i="6"/>
  <c r="O50" i="6"/>
  <c r="B50" i="6"/>
  <c r="R49" i="6"/>
  <c r="T49" i="6" s="1"/>
  <c r="P49" i="6"/>
  <c r="Q49" i="6" s="1"/>
  <c r="O49" i="6"/>
  <c r="B49" i="6"/>
  <c r="R48" i="6"/>
  <c r="T48" i="6" s="1"/>
  <c r="O48" i="6"/>
  <c r="B48" i="6"/>
  <c r="T47" i="6"/>
  <c r="R47" i="6"/>
  <c r="O47" i="6"/>
  <c r="B47" i="6"/>
  <c r="T46" i="6"/>
  <c r="R46" i="6"/>
  <c r="O46" i="6"/>
  <c r="B46" i="6"/>
  <c r="T45" i="6"/>
  <c r="R45" i="6"/>
  <c r="O45" i="6"/>
  <c r="B45" i="6"/>
  <c r="R44" i="6"/>
  <c r="T44" i="6" s="1"/>
  <c r="O44" i="6"/>
  <c r="B44" i="6"/>
  <c r="T43" i="6"/>
  <c r="R43" i="6"/>
  <c r="O43" i="6"/>
  <c r="B43" i="6"/>
  <c r="T42" i="6"/>
  <c r="R42" i="6"/>
  <c r="O42" i="6"/>
  <c r="B42" i="6"/>
  <c r="T41" i="6"/>
  <c r="R41" i="6"/>
  <c r="O41" i="6"/>
  <c r="B41" i="6"/>
  <c r="T40" i="6"/>
  <c r="R40" i="6"/>
  <c r="O40" i="6"/>
  <c r="B40" i="6"/>
  <c r="R39" i="6"/>
  <c r="T39" i="6" s="1"/>
  <c r="O39" i="6"/>
  <c r="B39" i="6"/>
  <c r="T38" i="6"/>
  <c r="R38" i="6"/>
  <c r="O38" i="6"/>
  <c r="B38" i="6"/>
  <c r="T37" i="6"/>
  <c r="R37" i="6"/>
  <c r="O37" i="6"/>
  <c r="B37" i="6"/>
  <c r="R36" i="6"/>
  <c r="T36" i="6" s="1"/>
  <c r="O36" i="6"/>
  <c r="B36" i="6"/>
  <c r="T35" i="6"/>
  <c r="R35" i="6"/>
  <c r="O35" i="6"/>
  <c r="B35" i="6"/>
  <c r="T34" i="6"/>
  <c r="R34" i="6"/>
  <c r="O34" i="6"/>
  <c r="B34" i="6"/>
  <c r="T33" i="6"/>
  <c r="R33" i="6"/>
  <c r="O33" i="6"/>
  <c r="B33" i="6"/>
  <c r="R32" i="6"/>
  <c r="T32" i="6" s="1"/>
  <c r="P32" i="6"/>
  <c r="Q32" i="6" s="1"/>
  <c r="O32" i="6"/>
  <c r="B32" i="6"/>
  <c r="R31" i="6"/>
  <c r="T31" i="6" s="1"/>
  <c r="O31" i="6"/>
  <c r="P31" i="6" s="1"/>
  <c r="B31" i="6"/>
  <c r="R30" i="6"/>
  <c r="T30" i="6" s="1"/>
  <c r="O30" i="6"/>
  <c r="P30" i="6" s="1"/>
  <c r="B30" i="6"/>
  <c r="T29" i="6"/>
  <c r="R29" i="6"/>
  <c r="P29" i="6"/>
  <c r="Q29" i="6" s="1"/>
  <c r="O29" i="6"/>
  <c r="B29" i="6"/>
  <c r="R28" i="6"/>
  <c r="T28" i="6" s="1"/>
  <c r="O28" i="6"/>
  <c r="P28" i="6" s="1"/>
  <c r="B28" i="6"/>
  <c r="R27" i="6"/>
  <c r="T27" i="6" s="1"/>
  <c r="O27" i="6"/>
  <c r="B27" i="6"/>
  <c r="T26" i="6"/>
  <c r="R26" i="6"/>
  <c r="O26" i="6"/>
  <c r="B26" i="6"/>
  <c r="T25" i="6"/>
  <c r="R25" i="6"/>
  <c r="O25" i="6"/>
  <c r="B25" i="6"/>
  <c r="R24" i="6"/>
  <c r="T24" i="6" s="1"/>
  <c r="O24" i="6"/>
  <c r="B24" i="6"/>
  <c r="T23" i="6"/>
  <c r="R23" i="6"/>
  <c r="O23" i="6"/>
  <c r="B23" i="6"/>
  <c r="R22" i="6"/>
  <c r="T22" i="6" s="1"/>
  <c r="O22" i="6"/>
  <c r="B22" i="6"/>
  <c r="R21" i="6"/>
  <c r="T21" i="6" s="1"/>
  <c r="O21" i="6"/>
  <c r="P21" i="6" s="1"/>
  <c r="Q21" i="6" s="1"/>
  <c r="B21" i="6"/>
  <c r="R20" i="6"/>
  <c r="T20" i="6" s="1"/>
  <c r="O20" i="6"/>
  <c r="B20" i="6"/>
  <c r="R19" i="6"/>
  <c r="T19" i="6" s="1"/>
  <c r="O19" i="6"/>
  <c r="B19" i="6"/>
  <c r="R18" i="6"/>
  <c r="T18" i="6" s="1"/>
  <c r="O18" i="6"/>
  <c r="B18" i="6"/>
  <c r="T17" i="6"/>
  <c r="R17" i="6"/>
  <c r="O17" i="6"/>
  <c r="B17" i="6"/>
  <c r="R16" i="6"/>
  <c r="T16" i="6" s="1"/>
  <c r="O16" i="6"/>
  <c r="B16" i="6"/>
  <c r="R15" i="6"/>
  <c r="T15" i="6" s="1"/>
  <c r="O15" i="6"/>
  <c r="B15" i="6"/>
  <c r="T14" i="6"/>
  <c r="R14" i="6"/>
  <c r="O14" i="6"/>
  <c r="B14" i="6"/>
  <c r="R13" i="6"/>
  <c r="T13" i="6" s="1"/>
  <c r="O13" i="6"/>
  <c r="B13" i="6"/>
  <c r="T12" i="6"/>
  <c r="R12" i="6"/>
  <c r="O12" i="6"/>
  <c r="B12" i="6"/>
  <c r="T11" i="6"/>
  <c r="R11" i="6"/>
  <c r="O11" i="6"/>
  <c r="B11" i="6"/>
  <c r="R10" i="6"/>
  <c r="T10" i="6" s="1"/>
  <c r="P10" i="6"/>
  <c r="O10" i="6"/>
  <c r="Q10" i="6" s="1"/>
  <c r="B10" i="6"/>
  <c r="R9" i="6"/>
  <c r="T9" i="6" s="1"/>
  <c r="Q9" i="6"/>
  <c r="P9" i="6"/>
  <c r="O9" i="6"/>
  <c r="B9" i="6"/>
  <c r="R8" i="6"/>
  <c r="T8" i="6" s="1"/>
  <c r="Q8" i="6"/>
  <c r="P8" i="6"/>
  <c r="O8" i="6"/>
  <c r="B8" i="6"/>
  <c r="R7" i="6"/>
  <c r="T7" i="6" s="1"/>
  <c r="O7" i="6"/>
  <c r="B7" i="6"/>
  <c r="T6" i="6"/>
  <c r="R6" i="6"/>
  <c r="O6" i="6"/>
  <c r="B6" i="6"/>
  <c r="T5" i="6"/>
  <c r="R5" i="6"/>
  <c r="O5" i="6"/>
  <c r="B5" i="6"/>
  <c r="T4" i="6"/>
  <c r="R4" i="6"/>
  <c r="O4" i="6"/>
  <c r="B4" i="6"/>
  <c r="R3" i="6"/>
  <c r="T3" i="6" s="1"/>
  <c r="O3" i="6"/>
  <c r="B3" i="6"/>
  <c r="U2" i="6"/>
  <c r="V2" i="6" s="1"/>
  <c r="T2" i="6"/>
  <c r="R2" i="6"/>
  <c r="N1439" i="6"/>
  <c r="B2" i="6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8" i="6" s="1"/>
  <c r="A379" i="6" s="1"/>
  <c r="A380" i="6" s="1"/>
  <c r="P43" i="6" l="1"/>
  <c r="Q43" i="6" s="1"/>
  <c r="P12" i="6"/>
  <c r="Q12" i="6" s="1"/>
  <c r="P19" i="6"/>
  <c r="Q19" i="6"/>
  <c r="P35" i="6"/>
  <c r="Q35" i="6" s="1"/>
  <c r="Q64" i="6"/>
  <c r="P64" i="6"/>
  <c r="P100" i="6"/>
  <c r="Q100" i="6" s="1"/>
  <c r="P6" i="6"/>
  <c r="Q6" i="6" s="1"/>
  <c r="P22" i="6"/>
  <c r="Q22" i="6" s="1"/>
  <c r="P60" i="6"/>
  <c r="Q60" i="6" s="1"/>
  <c r="P76" i="6"/>
  <c r="Q76" i="6" s="1"/>
  <c r="Q123" i="6"/>
  <c r="P123" i="6"/>
  <c r="Q136" i="6"/>
  <c r="P136" i="6"/>
  <c r="P3" i="6"/>
  <c r="Q3" i="6"/>
  <c r="Q15" i="6"/>
  <c r="P15" i="6"/>
  <c r="P26" i="6"/>
  <c r="Q26" i="6" s="1"/>
  <c r="Q38" i="6"/>
  <c r="P38" i="6"/>
  <c r="Q46" i="6"/>
  <c r="P46" i="6"/>
  <c r="Q68" i="6"/>
  <c r="Q87" i="6"/>
  <c r="P87" i="6"/>
  <c r="P27" i="6"/>
  <c r="Q27" i="6" s="1"/>
  <c r="Q11" i="6"/>
  <c r="P34" i="6"/>
  <c r="Q34" i="6" s="1"/>
  <c r="P99" i="6"/>
  <c r="Q99" i="6" s="1"/>
  <c r="Q5" i="6"/>
  <c r="P5" i="6"/>
  <c r="Q63" i="6"/>
  <c r="P63" i="6"/>
  <c r="P14" i="6"/>
  <c r="Q14" i="6" s="1"/>
  <c r="P37" i="6"/>
  <c r="Q37" i="6" s="1"/>
  <c r="Q45" i="6"/>
  <c r="P75" i="6"/>
  <c r="Q75" i="6" s="1"/>
  <c r="Q112" i="6"/>
  <c r="P112" i="6"/>
  <c r="Q148" i="6"/>
  <c r="P148" i="6"/>
  <c r="Q58" i="6"/>
  <c r="P58" i="6"/>
  <c r="Q88" i="6"/>
  <c r="P88" i="6"/>
  <c r="P172" i="6"/>
  <c r="Q172" i="6" s="1"/>
  <c r="Q47" i="6"/>
  <c r="P47" i="6"/>
  <c r="P40" i="6"/>
  <c r="Q40" i="6" s="1"/>
  <c r="P16" i="6"/>
  <c r="Q16" i="6" s="1"/>
  <c r="Q20" i="6"/>
  <c r="Q24" i="6"/>
  <c r="Q44" i="6"/>
  <c r="P48" i="6"/>
  <c r="Q48" i="6" s="1"/>
  <c r="P70" i="6"/>
  <c r="Q70" i="6"/>
  <c r="P7" i="6"/>
  <c r="Q7" i="6" s="1"/>
  <c r="Q39" i="6"/>
  <c r="P39" i="6"/>
  <c r="Q73" i="6"/>
  <c r="Q13" i="6"/>
  <c r="P13" i="6"/>
  <c r="Q36" i="6"/>
  <c r="P36" i="6"/>
  <c r="Q124" i="6"/>
  <c r="P124" i="6"/>
  <c r="P160" i="6"/>
  <c r="Q160" i="6" s="1"/>
  <c r="Q165" i="6"/>
  <c r="P165" i="6"/>
  <c r="Q171" i="6"/>
  <c r="P208" i="6"/>
  <c r="Q208" i="6" s="1"/>
  <c r="P266" i="6"/>
  <c r="Q266" i="6"/>
  <c r="Q328" i="6"/>
  <c r="P328" i="6"/>
  <c r="Q332" i="6"/>
  <c r="P332" i="6"/>
  <c r="P341" i="6"/>
  <c r="Q341" i="6" s="1"/>
  <c r="P345" i="6"/>
  <c r="Q345" i="6" s="1"/>
  <c r="Q349" i="6"/>
  <c r="P349" i="6"/>
  <c r="P11" i="6"/>
  <c r="Q130" i="6"/>
  <c r="P130" i="6"/>
  <c r="P153" i="6"/>
  <c r="Q153" i="6" s="1"/>
  <c r="P171" i="6"/>
  <c r="Q185" i="6"/>
  <c r="P185" i="6"/>
  <c r="P212" i="6"/>
  <c r="Q212" i="6" s="1"/>
  <c r="Q221" i="6"/>
  <c r="P221" i="6"/>
  <c r="Q279" i="6"/>
  <c r="P279" i="6"/>
  <c r="P314" i="6"/>
  <c r="Q314" i="6" s="1"/>
  <c r="P320" i="6"/>
  <c r="Q320" i="6" s="1"/>
  <c r="P352" i="6"/>
  <c r="Q352" i="6" s="1"/>
  <c r="P61" i="6"/>
  <c r="Q61" i="6" s="1"/>
  <c r="P141" i="6"/>
  <c r="Q141" i="6" s="1"/>
  <c r="Q147" i="6"/>
  <c r="P159" i="6"/>
  <c r="Q159" i="6" s="1"/>
  <c r="P202" i="6"/>
  <c r="Q202" i="6" s="1"/>
  <c r="Q244" i="6"/>
  <c r="P244" i="6"/>
  <c r="P253" i="6"/>
  <c r="Q253" i="6" s="1"/>
  <c r="Q257" i="6"/>
  <c r="P257" i="6"/>
  <c r="Q274" i="6"/>
  <c r="P274" i="6"/>
  <c r="P284" i="6"/>
  <c r="Q284" i="6" s="1"/>
  <c r="P292" i="6"/>
  <c r="Q292" i="6" s="1"/>
  <c r="P302" i="6"/>
  <c r="Q302" i="6" s="1"/>
  <c r="O2" i="6"/>
  <c r="P17" i="6"/>
  <c r="Q17" i="6" s="1"/>
  <c r="Q18" i="6"/>
  <c r="P20" i="6"/>
  <c r="P56" i="6"/>
  <c r="Q56" i="6" s="1"/>
  <c r="P57" i="6"/>
  <c r="Q57" i="6" s="1"/>
  <c r="P62" i="6"/>
  <c r="Q62" i="6" s="1"/>
  <c r="P73" i="6"/>
  <c r="P74" i="6"/>
  <c r="Q74" i="6" s="1"/>
  <c r="Q83" i="6"/>
  <c r="P83" i="6"/>
  <c r="P107" i="6"/>
  <c r="Q107" i="6" s="1"/>
  <c r="Q129" i="6"/>
  <c r="P129" i="6"/>
  <c r="Q135" i="6"/>
  <c r="P147" i="6"/>
  <c r="P164" i="6"/>
  <c r="Q164" i="6" s="1"/>
  <c r="Q169" i="6"/>
  <c r="P179" i="6"/>
  <c r="Q179" i="6" s="1"/>
  <c r="Q193" i="6"/>
  <c r="P193" i="6"/>
  <c r="P207" i="6"/>
  <c r="Q207" i="6" s="1"/>
  <c r="P238" i="6"/>
  <c r="Q238" i="6" s="1"/>
  <c r="Q248" i="6"/>
  <c r="P248" i="6"/>
  <c r="Q261" i="6"/>
  <c r="P265" i="6"/>
  <c r="Q265" i="6" s="1"/>
  <c r="Q296" i="6"/>
  <c r="P296" i="6"/>
  <c r="P309" i="6"/>
  <c r="Q309" i="6" s="1"/>
  <c r="P331" i="6"/>
  <c r="Q331" i="6" s="1"/>
  <c r="P18" i="6"/>
  <c r="Q54" i="6"/>
  <c r="Q59" i="6"/>
  <c r="P135" i="6"/>
  <c r="Q140" i="6"/>
  <c r="P152" i="6"/>
  <c r="Q152" i="6" s="1"/>
  <c r="Q157" i="6"/>
  <c r="P184" i="6"/>
  <c r="Q184" i="6" s="1"/>
  <c r="P220" i="6"/>
  <c r="Q220" i="6" s="1"/>
  <c r="Q229" i="6"/>
  <c r="P229" i="6"/>
  <c r="Q243" i="6"/>
  <c r="Q305" i="6"/>
  <c r="P305" i="6"/>
  <c r="P313" i="6"/>
  <c r="Q313" i="6" s="1"/>
  <c r="Q319" i="6"/>
  <c r="P319" i="6"/>
  <c r="Q348" i="6"/>
  <c r="P348" i="6"/>
  <c r="P142" i="6"/>
  <c r="Q142" i="6" s="1"/>
  <c r="Q81" i="6"/>
  <c r="Q82" i="6"/>
  <c r="P82" i="6"/>
  <c r="Q106" i="6"/>
  <c r="P106" i="6"/>
  <c r="Q178" i="6"/>
  <c r="P178" i="6"/>
  <c r="P188" i="6"/>
  <c r="Q188" i="6" s="1"/>
  <c r="Q197" i="6"/>
  <c r="P197" i="6"/>
  <c r="Q224" i="6"/>
  <c r="P224" i="6"/>
  <c r="Q256" i="6"/>
  <c r="P268" i="6"/>
  <c r="Q268" i="6" s="1"/>
  <c r="Q283" i="6"/>
  <c r="P322" i="6"/>
  <c r="Q322" i="6" s="1"/>
  <c r="P351" i="6"/>
  <c r="Q351" i="6" s="1"/>
  <c r="P4" i="6"/>
  <c r="Q4" i="6" s="1"/>
  <c r="P23" i="6"/>
  <c r="Q23" i="6" s="1"/>
  <c r="P24" i="6"/>
  <c r="P25" i="6"/>
  <c r="Q25" i="6" s="1"/>
  <c r="Q28" i="6"/>
  <c r="Q31" i="6"/>
  <c r="P33" i="6"/>
  <c r="Q33" i="6" s="1"/>
  <c r="P44" i="6"/>
  <c r="P45" i="6"/>
  <c r="P50" i="6"/>
  <c r="Q50" i="6" s="1"/>
  <c r="P51" i="6"/>
  <c r="Q51" i="6" s="1"/>
  <c r="Q72" i="6"/>
  <c r="P80" i="6"/>
  <c r="Q80" i="6" s="1"/>
  <c r="P81" i="6"/>
  <c r="Q89" i="6"/>
  <c r="P89" i="6"/>
  <c r="P104" i="6"/>
  <c r="Q104" i="6" s="1"/>
  <c r="P105" i="6"/>
  <c r="Q105" i="6" s="1"/>
  <c r="Q113" i="6"/>
  <c r="P113" i="6"/>
  <c r="P128" i="6"/>
  <c r="Q128" i="6" s="1"/>
  <c r="Q133" i="6"/>
  <c r="Q214" i="6"/>
  <c r="P214" i="6"/>
  <c r="Q233" i="6"/>
  <c r="P233" i="6"/>
  <c r="P260" i="6"/>
  <c r="Q260" i="6" s="1"/>
  <c r="Q277" i="6"/>
  <c r="P277" i="6"/>
  <c r="P286" i="6"/>
  <c r="Q286" i="6" s="1"/>
  <c r="P295" i="6"/>
  <c r="Q295" i="6" s="1"/>
  <c r="P326" i="6"/>
  <c r="Q326" i="6" s="1"/>
  <c r="Q343" i="6"/>
  <c r="P343" i="6"/>
  <c r="Q30" i="6"/>
  <c r="P41" i="6"/>
  <c r="Q41" i="6" s="1"/>
  <c r="P71" i="6"/>
  <c r="Q71" i="6" s="1"/>
  <c r="P173" i="6"/>
  <c r="Q173" i="6" s="1"/>
  <c r="Q205" i="6"/>
  <c r="P205" i="6"/>
  <c r="P219" i="6"/>
  <c r="Q219" i="6" s="1"/>
  <c r="Q308" i="6"/>
  <c r="P308" i="6"/>
  <c r="Q318" i="6"/>
  <c r="P338" i="6"/>
  <c r="Q338" i="6" s="1"/>
  <c r="Q347" i="6"/>
  <c r="P42" i="6"/>
  <c r="Q42" i="6" s="1"/>
  <c r="P68" i="6"/>
  <c r="P69" i="6"/>
  <c r="Q69" i="6" s="1"/>
  <c r="Q167" i="6"/>
  <c r="P167" i="6"/>
  <c r="Q177" i="6"/>
  <c r="Q196" i="6"/>
  <c r="P196" i="6"/>
  <c r="P250" i="6"/>
  <c r="Q250" i="6" s="1"/>
  <c r="P255" i="6"/>
  <c r="Q255" i="6" s="1"/>
  <c r="P290" i="6"/>
  <c r="Q290" i="6" s="1"/>
  <c r="Q304" i="6"/>
  <c r="Q329" i="6"/>
  <c r="P329" i="6"/>
  <c r="Q333" i="6"/>
  <c r="P333" i="6"/>
  <c r="P350" i="6"/>
  <c r="Q350" i="6"/>
  <c r="Q125" i="6"/>
  <c r="P125" i="6"/>
  <c r="Q79" i="6"/>
  <c r="Q95" i="6"/>
  <c r="P95" i="6"/>
  <c r="Q111" i="6"/>
  <c r="Q119" i="6"/>
  <c r="P119" i="6"/>
  <c r="Q155" i="6"/>
  <c r="P155" i="6"/>
  <c r="P161" i="6"/>
  <c r="Q161" i="6" s="1"/>
  <c r="Q181" i="6"/>
  <c r="P181" i="6"/>
  <c r="Q191" i="6"/>
  <c r="P191" i="6"/>
  <c r="P200" i="6"/>
  <c r="Q200" i="6" s="1"/>
  <c r="Q209" i="6"/>
  <c r="P209" i="6"/>
  <c r="Q232" i="6"/>
  <c r="P232" i="6"/>
  <c r="P241" i="6"/>
  <c r="Q241" i="6" s="1"/>
  <c r="Q267" i="6"/>
  <c r="P267" i="6"/>
  <c r="Q272" i="6"/>
  <c r="P272" i="6"/>
  <c r="Q276" i="6"/>
  <c r="Q280" i="6"/>
  <c r="P280" i="6"/>
  <c r="Q298" i="6"/>
  <c r="P298" i="6"/>
  <c r="P321" i="6"/>
  <c r="Q321" i="6" s="1"/>
  <c r="Q325" i="6"/>
  <c r="P325" i="6"/>
  <c r="Q101" i="6"/>
  <c r="P101" i="6"/>
  <c r="Q66" i="6"/>
  <c r="Q78" i="6"/>
  <c r="P111" i="6"/>
  <c r="P143" i="6"/>
  <c r="Q143" i="6" s="1"/>
  <c r="Q149" i="6"/>
  <c r="P149" i="6"/>
  <c r="Q166" i="6"/>
  <c r="P166" i="6"/>
  <c r="Q195" i="6"/>
  <c r="Q213" i="6"/>
  <c r="Q226" i="6"/>
  <c r="P226" i="6"/>
  <c r="Q236" i="6"/>
  <c r="P236" i="6"/>
  <c r="P285" i="6"/>
  <c r="Q285" i="6" s="1"/>
  <c r="Q307" i="6"/>
  <c r="P307" i="6"/>
  <c r="Q353" i="6"/>
  <c r="Q93" i="6"/>
  <c r="P94" i="6"/>
  <c r="Q94" i="6" s="1"/>
  <c r="Q117" i="6"/>
  <c r="P118" i="6"/>
  <c r="Q118" i="6" s="1"/>
  <c r="Q131" i="6"/>
  <c r="P131" i="6"/>
  <c r="Q137" i="6"/>
  <c r="P137" i="6"/>
  <c r="P154" i="6"/>
  <c r="Q154" i="6" s="1"/>
  <c r="Q176" i="6"/>
  <c r="P176" i="6"/>
  <c r="Q190" i="6"/>
  <c r="P190" i="6"/>
  <c r="Q204" i="6"/>
  <c r="Q217" i="6"/>
  <c r="P217" i="6"/>
  <c r="Q231" i="6"/>
  <c r="Q245" i="6"/>
  <c r="P245" i="6"/>
  <c r="P262" i="6"/>
  <c r="Q262" i="6" s="1"/>
  <c r="Q289" i="6"/>
  <c r="P289" i="6"/>
  <c r="Q293" i="6"/>
  <c r="P293" i="6"/>
  <c r="P303" i="6"/>
  <c r="Q303" i="6" s="1"/>
  <c r="Q310" i="6"/>
  <c r="P310" i="6"/>
  <c r="Q337" i="6"/>
  <c r="P337" i="6"/>
  <c r="Q278" i="6"/>
  <c r="P291" i="6"/>
  <c r="Q291" i="6" s="1"/>
  <c r="P327" i="6"/>
  <c r="Q327" i="6" s="1"/>
  <c r="P374" i="6"/>
  <c r="Q374" i="6" s="1"/>
  <c r="P386" i="6"/>
  <c r="Q386" i="6" s="1"/>
  <c r="P421" i="6"/>
  <c r="Q421" i="6"/>
  <c r="Q434" i="6"/>
  <c r="P434" i="6"/>
  <c r="P469" i="6"/>
  <c r="Q469" i="6" s="1"/>
  <c r="P490" i="6"/>
  <c r="Q490" i="6" s="1"/>
  <c r="P498" i="6"/>
  <c r="Q498" i="6" s="1"/>
  <c r="Q683" i="6"/>
  <c r="P683" i="6"/>
  <c r="P695" i="6"/>
  <c r="Q695" i="6" s="1"/>
  <c r="P708" i="6"/>
  <c r="Q708" i="6"/>
  <c r="Q723" i="6"/>
  <c r="P723" i="6"/>
  <c r="P784" i="6"/>
  <c r="Q784" i="6" s="1"/>
  <c r="Q911" i="6"/>
  <c r="P911" i="6"/>
  <c r="Q1212" i="6"/>
  <c r="P1212" i="6"/>
  <c r="Q1339" i="6"/>
  <c r="P256" i="6"/>
  <c r="P304" i="6"/>
  <c r="P340" i="6"/>
  <c r="Q340" i="6" s="1"/>
  <c r="Q363" i="6"/>
  <c r="P363" i="6"/>
  <c r="P378" i="6"/>
  <c r="Q378" i="6" s="1"/>
  <c r="Q403" i="6"/>
  <c r="P403" i="6"/>
  <c r="Q453" i="6"/>
  <c r="P453" i="6"/>
  <c r="P529" i="6"/>
  <c r="Q529" i="6" s="1"/>
  <c r="P565" i="6"/>
  <c r="Q565" i="6" s="1"/>
  <c r="Q368" i="6"/>
  <c r="P368" i="6"/>
  <c r="Q373" i="6"/>
  <c r="P373" i="6"/>
  <c r="Q402" i="6"/>
  <c r="Q410" i="6"/>
  <c r="P410" i="6"/>
  <c r="Q442" i="6"/>
  <c r="P442" i="6"/>
  <c r="P462" i="6"/>
  <c r="Q462" i="6" s="1"/>
  <c r="Q479" i="6"/>
  <c r="P479" i="6"/>
  <c r="Q485" i="6"/>
  <c r="P485" i="6"/>
  <c r="P497" i="6"/>
  <c r="Q497" i="6" s="1"/>
  <c r="Q592" i="6"/>
  <c r="P592" i="6"/>
  <c r="P294" i="6"/>
  <c r="Q294" i="6" s="1"/>
  <c r="P306" i="6"/>
  <c r="Q306" i="6" s="1"/>
  <c r="P318" i="6"/>
  <c r="P330" i="6"/>
  <c r="Q330" i="6" s="1"/>
  <c r="Q357" i="6"/>
  <c r="P357" i="6"/>
  <c r="Q385" i="6"/>
  <c r="P385" i="6"/>
  <c r="Q392" i="6"/>
  <c r="P392" i="6"/>
  <c r="P433" i="6"/>
  <c r="Q433" i="6"/>
  <c r="P452" i="6"/>
  <c r="Q452" i="6" s="1"/>
  <c r="Q468" i="6"/>
  <c r="P468" i="6"/>
  <c r="P504" i="6"/>
  <c r="Q504" i="6" s="1"/>
  <c r="Q511" i="6"/>
  <c r="P516" i="6"/>
  <c r="Q516" i="6" s="1"/>
  <c r="P283" i="6"/>
  <c r="P362" i="6"/>
  <c r="Q362" i="6" s="1"/>
  <c r="Q461" i="6"/>
  <c r="P489" i="6"/>
  <c r="Q489" i="6" s="1"/>
  <c r="P344" i="6"/>
  <c r="Q344" i="6" s="1"/>
  <c r="P367" i="6"/>
  <c r="Q367" i="6" s="1"/>
  <c r="Q409" i="6"/>
  <c r="P409" i="6"/>
  <c r="P416" i="6"/>
  <c r="Q416" i="6" s="1"/>
  <c r="P441" i="6"/>
  <c r="Q441" i="6" s="1"/>
  <c r="Q451" i="6"/>
  <c r="P451" i="6"/>
  <c r="Q472" i="6"/>
  <c r="Q484" i="6"/>
  <c r="P484" i="6"/>
  <c r="P503" i="6"/>
  <c r="Q503" i="6" s="1"/>
  <c r="Q528" i="6"/>
  <c r="P528" i="6"/>
  <c r="P574" i="6"/>
  <c r="Q574" i="6" s="1"/>
  <c r="P177" i="6"/>
  <c r="P189" i="6"/>
  <c r="Q189" i="6" s="1"/>
  <c r="P201" i="6"/>
  <c r="Q201" i="6" s="1"/>
  <c r="P213" i="6"/>
  <c r="P225" i="6"/>
  <c r="Q225" i="6" s="1"/>
  <c r="P237" i="6"/>
  <c r="Q237" i="6" s="1"/>
  <c r="P249" i="6"/>
  <c r="Q249" i="6" s="1"/>
  <c r="P261" i="6"/>
  <c r="P273" i="6"/>
  <c r="Q273" i="6" s="1"/>
  <c r="P361" i="6"/>
  <c r="Q361" i="6" s="1"/>
  <c r="Q391" i="6"/>
  <c r="P391" i="6"/>
  <c r="P424" i="6"/>
  <c r="Q424" i="6" s="1"/>
  <c r="Q432" i="6"/>
  <c r="P432" i="6"/>
  <c r="Q488" i="6"/>
  <c r="P488" i="6"/>
  <c r="P495" i="6"/>
  <c r="Q495" i="6"/>
  <c r="P515" i="6"/>
  <c r="Q515" i="6" s="1"/>
  <c r="P568" i="6"/>
  <c r="Q568" i="6" s="1"/>
  <c r="P356" i="6"/>
  <c r="Q356" i="6" s="1"/>
  <c r="P366" i="6"/>
  <c r="Q366" i="6" s="1"/>
  <c r="Q390" i="6"/>
  <c r="Q398" i="6"/>
  <c r="P398" i="6"/>
  <c r="Q440" i="6"/>
  <c r="Q449" i="6"/>
  <c r="Q482" i="6"/>
  <c r="P526" i="6"/>
  <c r="Q526" i="6" s="1"/>
  <c r="P347" i="6"/>
  <c r="Q380" i="6"/>
  <c r="P380" i="6"/>
  <c r="P415" i="6"/>
  <c r="Q415" i="6" s="1"/>
  <c r="Q464" i="6"/>
  <c r="P464" i="6"/>
  <c r="Q487" i="6"/>
  <c r="P487" i="6"/>
  <c r="P501" i="6"/>
  <c r="Q501" i="6" s="1"/>
  <c r="Q514" i="6"/>
  <c r="P204" i="6"/>
  <c r="P216" i="6"/>
  <c r="Q216" i="6" s="1"/>
  <c r="P228" i="6"/>
  <c r="Q228" i="6" s="1"/>
  <c r="P240" i="6"/>
  <c r="Q240" i="6" s="1"/>
  <c r="P252" i="6"/>
  <c r="Q252" i="6" s="1"/>
  <c r="P264" i="6"/>
  <c r="Q264" i="6" s="1"/>
  <c r="P276" i="6"/>
  <c r="P288" i="6"/>
  <c r="Q288" i="6" s="1"/>
  <c r="P312" i="6"/>
  <c r="Q312" i="6" s="1"/>
  <c r="P324" i="6"/>
  <c r="Q324" i="6" s="1"/>
  <c r="P336" i="6"/>
  <c r="Q336" i="6" s="1"/>
  <c r="Q360" i="6"/>
  <c r="P360" i="6"/>
  <c r="Q375" i="6"/>
  <c r="P375" i="6"/>
  <c r="Q414" i="6"/>
  <c r="Q423" i="6"/>
  <c r="Q431" i="6"/>
  <c r="P431" i="6"/>
  <c r="Q439" i="6"/>
  <c r="P454" i="6"/>
  <c r="Q454" i="6" s="1"/>
  <c r="P481" i="6"/>
  <c r="Q481" i="6" s="1"/>
  <c r="Q499" i="6"/>
  <c r="Q549" i="6"/>
  <c r="P301" i="6"/>
  <c r="Q301" i="6" s="1"/>
  <c r="P353" i="6"/>
  <c r="Q354" i="6"/>
  <c r="Q355" i="6"/>
  <c r="P355" i="6"/>
  <c r="Q359" i="6"/>
  <c r="P369" i="6"/>
  <c r="Q369" i="6" s="1"/>
  <c r="Q397" i="6"/>
  <c r="P397" i="6"/>
  <c r="P404" i="6"/>
  <c r="Q404" i="6" s="1"/>
  <c r="P379" i="6"/>
  <c r="Q379" i="6" s="1"/>
  <c r="Q429" i="6"/>
  <c r="P443" i="6"/>
  <c r="Q443" i="6" s="1"/>
  <c r="P463" i="6"/>
  <c r="Q463" i="6" s="1"/>
  <c r="P480" i="6"/>
  <c r="Q480" i="6" s="1"/>
  <c r="P486" i="6"/>
  <c r="Q486" i="6"/>
  <c r="Q513" i="6"/>
  <c r="P513" i="6"/>
  <c r="Q494" i="6"/>
  <c r="Q542" i="6"/>
  <c r="P542" i="6"/>
  <c r="Q555" i="6"/>
  <c r="Q603" i="6"/>
  <c r="Q614" i="6"/>
  <c r="P614" i="6"/>
  <c r="Q619" i="6"/>
  <c r="P619" i="6"/>
  <c r="P625" i="6"/>
  <c r="Q625" i="6" s="1"/>
  <c r="P654" i="6"/>
  <c r="Q654" i="6"/>
  <c r="P663" i="6"/>
  <c r="Q663" i="6" s="1"/>
  <c r="Q707" i="6"/>
  <c r="P707" i="6"/>
  <c r="P519" i="6"/>
  <c r="Q519" i="6" s="1"/>
  <c r="Q534" i="6"/>
  <c r="P534" i="6"/>
  <c r="Q547" i="6"/>
  <c r="P547" i="6"/>
  <c r="Q580" i="6"/>
  <c r="P580" i="6"/>
  <c r="Q586" i="6"/>
  <c r="P630" i="6"/>
  <c r="Q630" i="6" s="1"/>
  <c r="P636" i="6"/>
  <c r="Q636" i="6" s="1"/>
  <c r="Q650" i="6"/>
  <c r="P658" i="6"/>
  <c r="Q658" i="6"/>
  <c r="Q772" i="6"/>
  <c r="P772" i="6"/>
  <c r="Q456" i="6"/>
  <c r="Q492" i="6"/>
  <c r="Q518" i="6"/>
  <c r="P541" i="6"/>
  <c r="Q541" i="6" s="1"/>
  <c r="P554" i="6"/>
  <c r="Q554" i="6" s="1"/>
  <c r="Q602" i="6"/>
  <c r="P602" i="6"/>
  <c r="Q607" i="6"/>
  <c r="P607" i="6"/>
  <c r="P613" i="6"/>
  <c r="Q613" i="6" s="1"/>
  <c r="Q639" i="6"/>
  <c r="P639" i="6"/>
  <c r="Q524" i="6"/>
  <c r="Q525" i="6"/>
  <c r="P525" i="6"/>
  <c r="Q533" i="6"/>
  <c r="Q559" i="6"/>
  <c r="P559" i="6"/>
  <c r="Q573" i="6"/>
  <c r="P649" i="6"/>
  <c r="Q649" i="6" s="1"/>
  <c r="Q653" i="6"/>
  <c r="P653" i="6"/>
  <c r="Q657" i="6"/>
  <c r="P657" i="6"/>
  <c r="P662" i="6"/>
  <c r="Q662" i="6" s="1"/>
  <c r="Q760" i="6"/>
  <c r="P760" i="6"/>
  <c r="Q532" i="6"/>
  <c r="P532" i="6"/>
  <c r="P546" i="6"/>
  <c r="Q546" i="6" s="1"/>
  <c r="P553" i="6"/>
  <c r="Q553" i="6" s="1"/>
  <c r="Q566" i="6"/>
  <c r="P566" i="6"/>
  <c r="Q579" i="6"/>
  <c r="P590" i="6"/>
  <c r="Q590" i="6" s="1"/>
  <c r="P595" i="6"/>
  <c r="Q595" i="6" s="1"/>
  <c r="P601" i="6"/>
  <c r="Q601" i="6" s="1"/>
  <c r="P618" i="6"/>
  <c r="Q618" i="6" s="1"/>
  <c r="Q624" i="6"/>
  <c r="P624" i="6"/>
  <c r="Q628" i="6"/>
  <c r="P628" i="6"/>
  <c r="Q829" i="6"/>
  <c r="P829" i="6"/>
  <c r="P372" i="6"/>
  <c r="Q372" i="6" s="1"/>
  <c r="P384" i="6"/>
  <c r="Q384" i="6" s="1"/>
  <c r="P396" i="6"/>
  <c r="Q396" i="6" s="1"/>
  <c r="P408" i="6"/>
  <c r="Q408" i="6" s="1"/>
  <c r="P420" i="6"/>
  <c r="Q420" i="6" s="1"/>
  <c r="P422" i="6"/>
  <c r="Q422" i="6" s="1"/>
  <c r="P439" i="6"/>
  <c r="P440" i="6"/>
  <c r="P461" i="6"/>
  <c r="P511" i="6"/>
  <c r="P512" i="6"/>
  <c r="Q512" i="6" s="1"/>
  <c r="P514" i="6"/>
  <c r="Q523" i="6"/>
  <c r="P540" i="6"/>
  <c r="Q540" i="6" s="1"/>
  <c r="Q571" i="6"/>
  <c r="P571" i="6"/>
  <c r="P666" i="6"/>
  <c r="Q666" i="6" s="1"/>
  <c r="P748" i="6"/>
  <c r="Q748" i="6" s="1"/>
  <c r="P423" i="6"/>
  <c r="Q510" i="6"/>
  <c r="Q538" i="6"/>
  <c r="Q552" i="6"/>
  <c r="P558" i="6"/>
  <c r="Q558" i="6" s="1"/>
  <c r="P578" i="6"/>
  <c r="Q578" i="6" s="1"/>
  <c r="P583" i="6"/>
  <c r="Q583" i="6" s="1"/>
  <c r="Q589" i="6"/>
  <c r="P589" i="6"/>
  <c r="P606" i="6"/>
  <c r="Q606" i="6" s="1"/>
  <c r="P612" i="6"/>
  <c r="Q612" i="6" s="1"/>
  <c r="Q638" i="6"/>
  <c r="P638" i="6"/>
  <c r="Q642" i="6"/>
  <c r="P661" i="6"/>
  <c r="Q661" i="6" s="1"/>
  <c r="Q665" i="6"/>
  <c r="P665" i="6"/>
  <c r="Q697" i="6"/>
  <c r="Q444" i="6"/>
  <c r="Q508" i="6"/>
  <c r="P509" i="6"/>
  <c r="Q509" i="6" s="1"/>
  <c r="P522" i="6"/>
  <c r="Q522" i="6" s="1"/>
  <c r="P531" i="6"/>
  <c r="Q531" i="6" s="1"/>
  <c r="Q544" i="6"/>
  <c r="P544" i="6"/>
  <c r="P552" i="6"/>
  <c r="Q616" i="6"/>
  <c r="P616" i="6"/>
  <c r="Q622" i="6"/>
  <c r="Q672" i="6"/>
  <c r="P736" i="6"/>
  <c r="Q736" i="6" s="1"/>
  <c r="Q570" i="6"/>
  <c r="P570" i="6"/>
  <c r="P577" i="6"/>
  <c r="Q577" i="6" s="1"/>
  <c r="Q594" i="6"/>
  <c r="P594" i="6"/>
  <c r="Q600" i="6"/>
  <c r="P600" i="6"/>
  <c r="Q641" i="6"/>
  <c r="P641" i="6"/>
  <c r="P376" i="6"/>
  <c r="Q376" i="6" s="1"/>
  <c r="Q506" i="6"/>
  <c r="Q507" i="6"/>
  <c r="Q521" i="6"/>
  <c r="P530" i="6"/>
  <c r="Q530" i="6" s="1"/>
  <c r="P537" i="6"/>
  <c r="Q537" i="6" s="1"/>
  <c r="P556" i="6"/>
  <c r="Q556" i="6" s="1"/>
  <c r="P564" i="6"/>
  <c r="Q564" i="6" s="1"/>
  <c r="Q604" i="6"/>
  <c r="P604" i="6"/>
  <c r="Q610" i="6"/>
  <c r="P626" i="6"/>
  <c r="Q626" i="6" s="1"/>
  <c r="P631" i="6"/>
  <c r="Q631" i="6" s="1"/>
  <c r="P637" i="6"/>
  <c r="Q637" i="6" s="1"/>
  <c r="P651" i="6"/>
  <c r="Q651" i="6" s="1"/>
  <c r="Q660" i="6"/>
  <c r="P660" i="6"/>
  <c r="P664" i="6"/>
  <c r="Q664" i="6" s="1"/>
  <c r="P724" i="6"/>
  <c r="Q724" i="6" s="1"/>
  <c r="Q473" i="6"/>
  <c r="Q520" i="6"/>
  <c r="P520" i="6"/>
  <c r="Q543" i="6"/>
  <c r="Q569" i="6"/>
  <c r="Q576" i="6"/>
  <c r="Q582" i="6"/>
  <c r="P582" i="6"/>
  <c r="P588" i="6"/>
  <c r="Q588" i="6" s="1"/>
  <c r="Q615" i="6"/>
  <c r="Q621" i="6"/>
  <c r="P684" i="6"/>
  <c r="Q684" i="6" s="1"/>
  <c r="P696" i="6"/>
  <c r="Q696" i="6" s="1"/>
  <c r="Q729" i="6"/>
  <c r="P729" i="6"/>
  <c r="P741" i="6"/>
  <c r="Q741" i="6" s="1"/>
  <c r="P753" i="6"/>
  <c r="Q753" i="6" s="1"/>
  <c r="P765" i="6"/>
  <c r="Q765" i="6" s="1"/>
  <c r="P777" i="6"/>
  <c r="Q777" i="6" s="1"/>
  <c r="P789" i="6"/>
  <c r="Q789" i="6" s="1"/>
  <c r="Q1426" i="6"/>
  <c r="P1426" i="6"/>
  <c r="Q645" i="6"/>
  <c r="P647" i="6"/>
  <c r="Q647" i="6" s="1"/>
  <c r="P655" i="6"/>
  <c r="Q655" i="6" s="1"/>
  <c r="Q656" i="6"/>
  <c r="Q681" i="6"/>
  <c r="Q693" i="6"/>
  <c r="Q705" i="6"/>
  <c r="Q735" i="6"/>
  <c r="Q747" i="6"/>
  <c r="Q759" i="6"/>
  <c r="Q771" i="6"/>
  <c r="Q783" i="6"/>
  <c r="Q899" i="6"/>
  <c r="P899" i="6"/>
  <c r="Q679" i="6"/>
  <c r="Q703" i="6"/>
  <c r="Q728" i="6"/>
  <c r="Q752" i="6"/>
  <c r="Q788" i="6"/>
  <c r="P893" i="6"/>
  <c r="Q893" i="6" s="1"/>
  <c r="P977" i="6"/>
  <c r="Q977" i="6"/>
  <c r="P543" i="6"/>
  <c r="P555" i="6"/>
  <c r="P567" i="6"/>
  <c r="Q567" i="6" s="1"/>
  <c r="P579" i="6"/>
  <c r="P591" i="6"/>
  <c r="Q591" i="6" s="1"/>
  <c r="P603" i="6"/>
  <c r="P615" i="6"/>
  <c r="P627" i="6"/>
  <c r="Q627" i="6" s="1"/>
  <c r="P640" i="6"/>
  <c r="Q640" i="6" s="1"/>
  <c r="P642" i="6"/>
  <c r="P643" i="6"/>
  <c r="Q643" i="6" s="1"/>
  <c r="Q644" i="6"/>
  <c r="P650" i="6"/>
  <c r="P652" i="6"/>
  <c r="Q652" i="6" s="1"/>
  <c r="P679" i="6"/>
  <c r="Q680" i="6"/>
  <c r="P691" i="6"/>
  <c r="Q691" i="6" s="1"/>
  <c r="Q692" i="6"/>
  <c r="P703" i="6"/>
  <c r="Q704" i="6"/>
  <c r="P713" i="6"/>
  <c r="Q713" i="6" s="1"/>
  <c r="P727" i="6"/>
  <c r="Q727" i="6" s="1"/>
  <c r="P739" i="6"/>
  <c r="Q739" i="6" s="1"/>
  <c r="P751" i="6"/>
  <c r="Q751" i="6" s="1"/>
  <c r="Q763" i="6"/>
  <c r="P763" i="6"/>
  <c r="P775" i="6"/>
  <c r="Q775" i="6" s="1"/>
  <c r="P787" i="6"/>
  <c r="Q787" i="6" s="1"/>
  <c r="Q802" i="6"/>
  <c r="P806" i="6"/>
  <c r="Q806" i="6" s="1"/>
  <c r="Q888" i="6"/>
  <c r="P982" i="6"/>
  <c r="Q982" i="6" s="1"/>
  <c r="Q988" i="6"/>
  <c r="P988" i="6"/>
  <c r="Q677" i="6"/>
  <c r="Q801" i="6"/>
  <c r="P811" i="6"/>
  <c r="Q811" i="6" s="1"/>
  <c r="P838" i="6"/>
  <c r="Q838" i="6"/>
  <c r="P958" i="6"/>
  <c r="Q958" i="6"/>
  <c r="P521" i="6"/>
  <c r="P533" i="6"/>
  <c r="P545" i="6"/>
  <c r="Q545" i="6" s="1"/>
  <c r="P557" i="6"/>
  <c r="Q557" i="6" s="1"/>
  <c r="P569" i="6"/>
  <c r="P581" i="6"/>
  <c r="Q581" i="6" s="1"/>
  <c r="P593" i="6"/>
  <c r="Q593" i="6" s="1"/>
  <c r="P605" i="6"/>
  <c r="Q605" i="6" s="1"/>
  <c r="P617" i="6"/>
  <c r="Q617" i="6" s="1"/>
  <c r="P629" i="6"/>
  <c r="Q629" i="6" s="1"/>
  <c r="P677" i="6"/>
  <c r="Q678" i="6"/>
  <c r="Q701" i="6"/>
  <c r="Q719" i="6"/>
  <c r="P801" i="6"/>
  <c r="P689" i="6"/>
  <c r="Q689" i="6" s="1"/>
  <c r="P719" i="6"/>
  <c r="Q720" i="6"/>
  <c r="Q675" i="6"/>
  <c r="Q711" i="6"/>
  <c r="P712" i="6"/>
  <c r="Q712" i="6" s="1"/>
  <c r="P805" i="6"/>
  <c r="Q805" i="6" s="1"/>
  <c r="Q837" i="6"/>
  <c r="P837" i="6"/>
  <c r="Q847" i="6"/>
  <c r="P847" i="6"/>
  <c r="P935" i="6"/>
  <c r="Q935" i="6" s="1"/>
  <c r="Q687" i="6"/>
  <c r="Q717" i="6"/>
  <c r="P717" i="6"/>
  <c r="P731" i="6"/>
  <c r="Q731" i="6" s="1"/>
  <c r="Q743" i="6"/>
  <c r="P743" i="6"/>
  <c r="Q755" i="6"/>
  <c r="P755" i="6"/>
  <c r="P767" i="6"/>
  <c r="Q767" i="6" s="1"/>
  <c r="Q779" i="6"/>
  <c r="P779" i="6"/>
  <c r="Q791" i="6"/>
  <c r="P791" i="6"/>
  <c r="Q886" i="6"/>
  <c r="P886" i="6"/>
  <c r="P549" i="6"/>
  <c r="P561" i="6"/>
  <c r="Q561" i="6" s="1"/>
  <c r="P573" i="6"/>
  <c r="P585" i="6"/>
  <c r="Q585" i="6" s="1"/>
  <c r="P597" i="6"/>
  <c r="Q597" i="6" s="1"/>
  <c r="P609" i="6"/>
  <c r="Q609" i="6" s="1"/>
  <c r="P621" i="6"/>
  <c r="P633" i="6"/>
  <c r="Q633" i="6" s="1"/>
  <c r="Q669" i="6"/>
  <c r="P672" i="6"/>
  <c r="P674" i="6"/>
  <c r="Q674" i="6" s="1"/>
  <c r="P685" i="6"/>
  <c r="Q685" i="6" s="1"/>
  <c r="P687" i="6"/>
  <c r="Q688" i="6"/>
  <c r="P697" i="6"/>
  <c r="P699" i="6"/>
  <c r="Q699" i="6" s="1"/>
  <c r="Q700" i="6"/>
  <c r="Q725" i="6"/>
  <c r="P725" i="6"/>
  <c r="Q737" i="6"/>
  <c r="P737" i="6"/>
  <c r="P749" i="6"/>
  <c r="Q749" i="6" s="1"/>
  <c r="Q761" i="6"/>
  <c r="P761" i="6"/>
  <c r="Q773" i="6"/>
  <c r="P773" i="6"/>
  <c r="P785" i="6"/>
  <c r="Q785" i="6" s="1"/>
  <c r="Q823" i="6"/>
  <c r="P823" i="6"/>
  <c r="Q852" i="6"/>
  <c r="P923" i="6"/>
  <c r="Q923" i="6" s="1"/>
  <c r="Q1080" i="6"/>
  <c r="P1080" i="6"/>
  <c r="Q667" i="6"/>
  <c r="Q715" i="6"/>
  <c r="P716" i="6"/>
  <c r="Q716" i="6" s="1"/>
  <c r="Q830" i="6"/>
  <c r="Q836" i="6"/>
  <c r="P851" i="6"/>
  <c r="Q851" i="6" s="1"/>
  <c r="Q827" i="6"/>
  <c r="Q863" i="6"/>
  <c r="Q870" i="6"/>
  <c r="Q881" i="6"/>
  <c r="P881" i="6"/>
  <c r="Q887" i="6"/>
  <c r="P887" i="6"/>
  <c r="Q975" i="6"/>
  <c r="P987" i="6"/>
  <c r="Q987" i="6" s="1"/>
  <c r="P1004" i="6"/>
  <c r="Q1004" i="6" s="1"/>
  <c r="P1032" i="6"/>
  <c r="Q1032" i="6" s="1"/>
  <c r="Q1048" i="6"/>
  <c r="P1100" i="6"/>
  <c r="Q1100" i="6"/>
  <c r="P1133" i="6"/>
  <c r="Q1133" i="6"/>
  <c r="Q869" i="6"/>
  <c r="P869" i="6"/>
  <c r="Q892" i="6"/>
  <c r="Q1047" i="6"/>
  <c r="P1047" i="6"/>
  <c r="Q843" i="6"/>
  <c r="P849" i="6"/>
  <c r="Q849" i="6" s="1"/>
  <c r="Q850" i="6"/>
  <c r="P903" i="6"/>
  <c r="Q903" i="6" s="1"/>
  <c r="Q915" i="6"/>
  <c r="P915" i="6"/>
  <c r="Q927" i="6"/>
  <c r="P927" i="6"/>
  <c r="P939" i="6"/>
  <c r="Q939" i="6" s="1"/>
  <c r="Q948" i="6"/>
  <c r="P953" i="6"/>
  <c r="Q953" i="6"/>
  <c r="P968" i="6"/>
  <c r="Q968" i="6" s="1"/>
  <c r="Q1031" i="6"/>
  <c r="Q1041" i="6"/>
  <c r="P1115" i="6"/>
  <c r="Q1115" i="6"/>
  <c r="Q861" i="6"/>
  <c r="Q875" i="6"/>
  <c r="P875" i="6"/>
  <c r="Q880" i="6"/>
  <c r="P891" i="6"/>
  <c r="Q891" i="6" s="1"/>
  <c r="P898" i="6"/>
  <c r="Q898" i="6" s="1"/>
  <c r="Q910" i="6"/>
  <c r="P910" i="6"/>
  <c r="Q922" i="6"/>
  <c r="P922" i="6"/>
  <c r="Q934" i="6"/>
  <c r="P934" i="6"/>
  <c r="Q946" i="6"/>
  <c r="P947" i="6"/>
  <c r="Q947" i="6" s="1"/>
  <c r="P1020" i="6"/>
  <c r="Q1020" i="6" s="1"/>
  <c r="P1025" i="6"/>
  <c r="Q1025" i="6" s="1"/>
  <c r="P1103" i="6"/>
  <c r="Q1103" i="6" s="1"/>
  <c r="P728" i="6"/>
  <c r="P740" i="6"/>
  <c r="Q740" i="6" s="1"/>
  <c r="P752" i="6"/>
  <c r="P764" i="6"/>
  <c r="Q764" i="6" s="1"/>
  <c r="P776" i="6"/>
  <c r="Q776" i="6" s="1"/>
  <c r="P788" i="6"/>
  <c r="Q819" i="6"/>
  <c r="P825" i="6"/>
  <c r="Q825" i="6" s="1"/>
  <c r="Q826" i="6"/>
  <c r="P841" i="6"/>
  <c r="Q841" i="6" s="1"/>
  <c r="Q842" i="6"/>
  <c r="P860" i="6"/>
  <c r="Q860" i="6" s="1"/>
  <c r="P861" i="6"/>
  <c r="Q862" i="6"/>
  <c r="Q897" i="6"/>
  <c r="P909" i="6"/>
  <c r="Q909" i="6" s="1"/>
  <c r="P921" i="6"/>
  <c r="Q921" i="6" s="1"/>
  <c r="P933" i="6"/>
  <c r="Q933" i="6" s="1"/>
  <c r="P946" i="6"/>
  <c r="P980" i="6"/>
  <c r="Q980" i="6" s="1"/>
  <c r="Q817" i="6"/>
  <c r="Q879" i="6"/>
  <c r="P879" i="6"/>
  <c r="Q885" i="6"/>
  <c r="Q890" i="6"/>
  <c r="P901" i="6"/>
  <c r="Q901" i="6" s="1"/>
  <c r="Q913" i="6"/>
  <c r="P913" i="6"/>
  <c r="Q925" i="6"/>
  <c r="P925" i="6"/>
  <c r="P937" i="6"/>
  <c r="Q937" i="6" s="1"/>
  <c r="P972" i="6"/>
  <c r="Q972" i="6" s="1"/>
  <c r="Q990" i="6"/>
  <c r="P995" i="6"/>
  <c r="Q995" i="6" s="1"/>
  <c r="Q1008" i="6"/>
  <c r="P1008" i="6"/>
  <c r="P1013" i="6"/>
  <c r="Q1013" i="6"/>
  <c r="P1056" i="6"/>
  <c r="Q1056" i="6" s="1"/>
  <c r="P1098" i="6"/>
  <c r="Q1098" i="6" s="1"/>
  <c r="P817" i="6"/>
  <c r="Q818" i="6"/>
  <c r="P839" i="6"/>
  <c r="Q839" i="6" s="1"/>
  <c r="Q840" i="6"/>
  <c r="P857" i="6"/>
  <c r="Q857" i="6" s="1"/>
  <c r="Q858" i="6"/>
  <c r="P867" i="6"/>
  <c r="Q867" i="6" s="1"/>
  <c r="P884" i="6"/>
  <c r="Q884" i="6" s="1"/>
  <c r="P885" i="6"/>
  <c r="Q895" i="6"/>
  <c r="Q979" i="6"/>
  <c r="Q813" i="6"/>
  <c r="Q873" i="6"/>
  <c r="Q874" i="6"/>
  <c r="P874" i="6"/>
  <c r="Q889" i="6"/>
  <c r="P889" i="6"/>
  <c r="P1074" i="6"/>
  <c r="Q1074" i="6" s="1"/>
  <c r="Q1091" i="6"/>
  <c r="P1097" i="6"/>
  <c r="Q1097" i="6" s="1"/>
  <c r="P732" i="6"/>
  <c r="Q732" i="6" s="1"/>
  <c r="P807" i="6"/>
  <c r="Q807" i="6" s="1"/>
  <c r="Q808" i="6"/>
  <c r="P813" i="6"/>
  <c r="Q814" i="6"/>
  <c r="Q853" i="6"/>
  <c r="P855" i="6"/>
  <c r="Q855" i="6" s="1"/>
  <c r="Q856" i="6"/>
  <c r="P866" i="6"/>
  <c r="Q866" i="6" s="1"/>
  <c r="P873" i="6"/>
  <c r="Q883" i="6"/>
  <c r="Q906" i="6"/>
  <c r="Q918" i="6"/>
  <c r="P960" i="6"/>
  <c r="Q960" i="6"/>
  <c r="P983" i="6"/>
  <c r="Q983" i="6" s="1"/>
  <c r="Q1000" i="6"/>
  <c r="P1000" i="6"/>
  <c r="Q1069" i="6"/>
  <c r="P1069" i="6"/>
  <c r="P1085" i="6"/>
  <c r="Q1085" i="6" s="1"/>
  <c r="Q795" i="6"/>
  <c r="Q831" i="6"/>
  <c r="Q865" i="6"/>
  <c r="P877" i="6"/>
  <c r="Q877" i="6" s="1"/>
  <c r="Q900" i="6"/>
  <c r="P905" i="6"/>
  <c r="Q905" i="6" s="1"/>
  <c r="P917" i="6"/>
  <c r="Q917" i="6" s="1"/>
  <c r="Q929" i="6"/>
  <c r="P929" i="6"/>
  <c r="Q941" i="6"/>
  <c r="P941" i="6"/>
  <c r="P965" i="6"/>
  <c r="Q965" i="6"/>
  <c r="Q970" i="6"/>
  <c r="P970" i="6"/>
  <c r="Q994" i="6"/>
  <c r="P999" i="6"/>
  <c r="Q999" i="6" s="1"/>
  <c r="Q1007" i="6"/>
  <c r="Q1019" i="6"/>
  <c r="Q1052" i="6"/>
  <c r="P1052" i="6"/>
  <c r="Q1079" i="6"/>
  <c r="P1035" i="6"/>
  <c r="Q1035" i="6" s="1"/>
  <c r="P1062" i="6"/>
  <c r="Q1062" i="6" s="1"/>
  <c r="P1068" i="6"/>
  <c r="Q1068" i="6" s="1"/>
  <c r="Q1073" i="6"/>
  <c r="P1073" i="6"/>
  <c r="Q1132" i="6"/>
  <c r="P1132" i="6"/>
  <c r="P1170" i="6"/>
  <c r="Q1170" i="6" s="1"/>
  <c r="Q1176" i="6"/>
  <c r="P1176" i="6"/>
  <c r="P876" i="6"/>
  <c r="Q876" i="6" s="1"/>
  <c r="P888" i="6"/>
  <c r="P900" i="6"/>
  <c r="P912" i="6"/>
  <c r="Q912" i="6" s="1"/>
  <c r="Q985" i="6"/>
  <c r="Q986" i="6"/>
  <c r="Q997" i="6"/>
  <c r="Q998" i="6"/>
  <c r="Q1012" i="6"/>
  <c r="Q1024" i="6"/>
  <c r="Q1040" i="6"/>
  <c r="P1040" i="6"/>
  <c r="Q1046" i="6"/>
  <c r="Q1051" i="6"/>
  <c r="P1057" i="6"/>
  <c r="Q1057" i="6" s="1"/>
  <c r="P1102" i="6"/>
  <c r="Q1102" i="6" s="1"/>
  <c r="Q1108" i="6"/>
  <c r="P1108" i="6"/>
  <c r="P1011" i="6"/>
  <c r="Q1011" i="6" s="1"/>
  <c r="Q1023" i="6"/>
  <c r="P1023" i="6"/>
  <c r="P1083" i="6"/>
  <c r="Q1083" i="6" s="1"/>
  <c r="Q1095" i="6"/>
  <c r="Q1096" i="6"/>
  <c r="P1096" i="6"/>
  <c r="Q1101" i="6"/>
  <c r="P1120" i="6"/>
  <c r="Q1120" i="6" s="1"/>
  <c r="P878" i="6"/>
  <c r="Q878" i="6" s="1"/>
  <c r="P890" i="6"/>
  <c r="P902" i="6"/>
  <c r="Q902" i="6" s="1"/>
  <c r="P914" i="6"/>
  <c r="Q914" i="6" s="1"/>
  <c r="P926" i="6"/>
  <c r="Q926" i="6" s="1"/>
  <c r="P938" i="6"/>
  <c r="Q938" i="6" s="1"/>
  <c r="P975" i="6"/>
  <c r="Q976" i="6"/>
  <c r="P978" i="6"/>
  <c r="Q978" i="6" s="1"/>
  <c r="P979" i="6"/>
  <c r="P981" i="6"/>
  <c r="Q981" i="6" s="1"/>
  <c r="Q984" i="6"/>
  <c r="Q996" i="6"/>
  <c r="P1028" i="6"/>
  <c r="Q1028" i="6" s="1"/>
  <c r="Q1039" i="6"/>
  <c r="P1050" i="6"/>
  <c r="Q1050" i="6" s="1"/>
  <c r="Q1061" i="6"/>
  <c r="P1061" i="6"/>
  <c r="P1067" i="6"/>
  <c r="Q1067" i="6" s="1"/>
  <c r="P1088" i="6"/>
  <c r="Q1088" i="6" s="1"/>
  <c r="Q1094" i="6"/>
  <c r="P1095" i="6"/>
  <c r="P1101" i="6"/>
  <c r="P1119" i="6"/>
  <c r="Q1119" i="6" s="1"/>
  <c r="Q1158" i="6"/>
  <c r="P1158" i="6"/>
  <c r="Q1164" i="6"/>
  <c r="P1164" i="6"/>
  <c r="Q1045" i="6"/>
  <c r="P1045" i="6"/>
  <c r="P1071" i="6"/>
  <c r="Q1071" i="6" s="1"/>
  <c r="P868" i="6"/>
  <c r="Q868" i="6" s="1"/>
  <c r="P880" i="6"/>
  <c r="P892" i="6"/>
  <c r="Q964" i="6"/>
  <c r="P973" i="6"/>
  <c r="Q973" i="6" s="1"/>
  <c r="P994" i="6"/>
  <c r="Q1003" i="6"/>
  <c r="Q1016" i="6"/>
  <c r="P1016" i="6"/>
  <c r="Q1038" i="6"/>
  <c r="P1038" i="6"/>
  <c r="Q1055" i="6"/>
  <c r="Q1065" i="6"/>
  <c r="Q1076" i="6"/>
  <c r="P1076" i="6"/>
  <c r="Q1087" i="6"/>
  <c r="P1118" i="6"/>
  <c r="Q1118" i="6" s="1"/>
  <c r="P1124" i="6"/>
  <c r="Q1124" i="6" s="1"/>
  <c r="P1146" i="6"/>
  <c r="Q1146" i="6"/>
  <c r="Q991" i="6"/>
  <c r="Q1033" i="6"/>
  <c r="P1033" i="6"/>
  <c r="Q1044" i="6"/>
  <c r="P1044" i="6"/>
  <c r="P1049" i="6"/>
  <c r="Q1049" i="6" s="1"/>
  <c r="Q1060" i="6"/>
  <c r="P1093" i="6"/>
  <c r="Q1093" i="6"/>
  <c r="P870" i="6"/>
  <c r="P882" i="6"/>
  <c r="Q882" i="6" s="1"/>
  <c r="P894" i="6"/>
  <c r="Q894" i="6" s="1"/>
  <c r="P906" i="6"/>
  <c r="P918" i="6"/>
  <c r="P930" i="6"/>
  <c r="Q930" i="6" s="1"/>
  <c r="P942" i="6"/>
  <c r="Q942" i="6" s="1"/>
  <c r="Q952" i="6"/>
  <c r="P961" i="6"/>
  <c r="Q961" i="6" s="1"/>
  <c r="P971" i="6"/>
  <c r="Q971" i="6" s="1"/>
  <c r="P990" i="6"/>
  <c r="P991" i="6"/>
  <c r="Q992" i="6"/>
  <c r="P1015" i="6"/>
  <c r="Q1015" i="6" s="1"/>
  <c r="Q1026" i="6"/>
  <c r="P1026" i="6"/>
  <c r="Q1043" i="6"/>
  <c r="P1059" i="6"/>
  <c r="Q1059" i="6" s="1"/>
  <c r="Q1070" i="6"/>
  <c r="Q1075" i="6"/>
  <c r="P1086" i="6"/>
  <c r="Q1086" i="6" s="1"/>
  <c r="Q1134" i="6"/>
  <c r="P1140" i="6"/>
  <c r="Q1140" i="6" s="1"/>
  <c r="Q949" i="6"/>
  <c r="Q959" i="6"/>
  <c r="Q1001" i="6"/>
  <c r="P1009" i="6"/>
  <c r="Q1009" i="6" s="1"/>
  <c r="Q1014" i="6"/>
  <c r="Q1021" i="6"/>
  <c r="P1021" i="6"/>
  <c r="Q1037" i="6"/>
  <c r="P1037" i="6"/>
  <c r="P1043" i="6"/>
  <c r="Q1064" i="6"/>
  <c r="P1064" i="6"/>
  <c r="P1081" i="6"/>
  <c r="Q1081" i="6" s="1"/>
  <c r="P1092" i="6"/>
  <c r="Q1092" i="6" s="1"/>
  <c r="Q1116" i="6"/>
  <c r="Q1152" i="6"/>
  <c r="P1152" i="6"/>
  <c r="Q1187" i="6"/>
  <c r="P1193" i="6"/>
  <c r="Q1193" i="6" s="1"/>
  <c r="Q1205" i="6"/>
  <c r="P1205" i="6"/>
  <c r="Q1218" i="6"/>
  <c r="P1218" i="6"/>
  <c r="P1238" i="6"/>
  <c r="Q1238" i="6" s="1"/>
  <c r="Q1317" i="6"/>
  <c r="P1317" i="6"/>
  <c r="Q1348" i="6"/>
  <c r="P1348" i="6"/>
  <c r="Q1139" i="6"/>
  <c r="P1139" i="6"/>
  <c r="Q1181" i="6"/>
  <c r="P1181" i="6"/>
  <c r="Q1211" i="6"/>
  <c r="P1224" i="6"/>
  <c r="Q1224" i="6" s="1"/>
  <c r="P1242" i="6"/>
  <c r="Q1242" i="6"/>
  <c r="P1046" i="6"/>
  <c r="P1058" i="6"/>
  <c r="Q1058" i="6" s="1"/>
  <c r="P1070" i="6"/>
  <c r="P1099" i="6"/>
  <c r="Q1099" i="6" s="1"/>
  <c r="Q1114" i="6"/>
  <c r="P1169" i="6"/>
  <c r="Q1169" i="6" s="1"/>
  <c r="Q1180" i="6"/>
  <c r="P1192" i="6"/>
  <c r="Q1192" i="6" s="1"/>
  <c r="P1204" i="6"/>
  <c r="Q1204" i="6" s="1"/>
  <c r="Q1425" i="6"/>
  <c r="P1425" i="6"/>
  <c r="Q1128" i="6"/>
  <c r="P1128" i="6"/>
  <c r="P1145" i="6"/>
  <c r="Q1145" i="6" s="1"/>
  <c r="Q1151" i="6"/>
  <c r="P1157" i="6"/>
  <c r="Q1157" i="6" s="1"/>
  <c r="P1185" i="6"/>
  <c r="Q1185" i="6" s="1"/>
  <c r="Q1197" i="6"/>
  <c r="P1197" i="6"/>
  <c r="Q1209" i="6"/>
  <c r="P1209" i="6"/>
  <c r="P1217" i="6"/>
  <c r="Q1217" i="6" s="1"/>
  <c r="Q1230" i="6"/>
  <c r="P1230" i="6"/>
  <c r="Q1372" i="6"/>
  <c r="P1372" i="6"/>
  <c r="P1413" i="6"/>
  <c r="Q1413" i="6" s="1"/>
  <c r="P1012" i="6"/>
  <c r="P1024" i="6"/>
  <c r="P1036" i="6"/>
  <c r="Q1036" i="6" s="1"/>
  <c r="P1048" i="6"/>
  <c r="P1060" i="6"/>
  <c r="P1072" i="6"/>
  <c r="Q1072" i="6" s="1"/>
  <c r="P1084" i="6"/>
  <c r="Q1084" i="6" s="1"/>
  <c r="Q1112" i="6"/>
  <c r="Q1137" i="6"/>
  <c r="Q1156" i="6"/>
  <c r="P1168" i="6"/>
  <c r="Q1168" i="6" s="1"/>
  <c r="Q1173" i="6"/>
  <c r="P1173" i="6"/>
  <c r="Q1223" i="6"/>
  <c r="P1236" i="6"/>
  <c r="Q1236" i="6" s="1"/>
  <c r="Q1305" i="6"/>
  <c r="P1305" i="6"/>
  <c r="Q1401" i="6"/>
  <c r="P1401" i="6"/>
  <c r="Q1111" i="6"/>
  <c r="P1144" i="6"/>
  <c r="Q1144" i="6" s="1"/>
  <c r="P1156" i="6"/>
  <c r="P1161" i="6"/>
  <c r="Q1161" i="6" s="1"/>
  <c r="P1190" i="6"/>
  <c r="Q1190" i="6" s="1"/>
  <c r="Q1202" i="6"/>
  <c r="P1202" i="6"/>
  <c r="P1293" i="6"/>
  <c r="Q1293" i="6" s="1"/>
  <c r="Q1341" i="6"/>
  <c r="P1341" i="6"/>
  <c r="P1411" i="6"/>
  <c r="Q1411" i="6" s="1"/>
  <c r="P1127" i="6"/>
  <c r="Q1127" i="6" s="1"/>
  <c r="Q1136" i="6"/>
  <c r="P1136" i="6"/>
  <c r="Q1149" i="6"/>
  <c r="P1149" i="6"/>
  <c r="P1178" i="6"/>
  <c r="Q1178" i="6" s="1"/>
  <c r="Q1214" i="6"/>
  <c r="P1214" i="6"/>
  <c r="Q1221" i="6"/>
  <c r="P1221" i="6"/>
  <c r="P1229" i="6"/>
  <c r="Q1229" i="6" s="1"/>
  <c r="Q1281" i="6"/>
  <c r="P1281" i="6"/>
  <c r="Q1330" i="6"/>
  <c r="P1330" i="6"/>
  <c r="P1027" i="6"/>
  <c r="Q1027" i="6" s="1"/>
  <c r="P1039" i="6"/>
  <c r="P1051" i="6"/>
  <c r="P1063" i="6"/>
  <c r="Q1063" i="6" s="1"/>
  <c r="P1075" i="6"/>
  <c r="P1087" i="6"/>
  <c r="P1106" i="6"/>
  <c r="Q1106" i="6" s="1"/>
  <c r="P1107" i="6"/>
  <c r="Q1107" i="6" s="1"/>
  <c r="Q1109" i="6"/>
  <c r="P1125" i="6"/>
  <c r="Q1125" i="6" s="1"/>
  <c r="P1126" i="6"/>
  <c r="Q1126" i="6" s="1"/>
  <c r="Q1142" i="6"/>
  <c r="Q1166" i="6"/>
  <c r="P1166" i="6"/>
  <c r="Q1235" i="6"/>
  <c r="Q1263" i="6"/>
  <c r="P1269" i="6"/>
  <c r="Q1269" i="6" s="1"/>
  <c r="Q1104" i="6"/>
  <c r="P1134" i="6"/>
  <c r="Q1135" i="6"/>
  <c r="P1142" i="6"/>
  <c r="P1154" i="6"/>
  <c r="Q1154" i="6" s="1"/>
  <c r="P1365" i="6"/>
  <c r="Q1365" i="6" s="1"/>
  <c r="Q1123" i="6"/>
  <c r="Q1182" i="6"/>
  <c r="P1182" i="6"/>
  <c r="P1188" i="6"/>
  <c r="Q1188" i="6" s="1"/>
  <c r="P1194" i="6"/>
  <c r="Q1194" i="6" s="1"/>
  <c r="Q1200" i="6"/>
  <c r="P1200" i="6"/>
  <c r="P1206" i="6"/>
  <c r="Q1206" i="6" s="1"/>
  <c r="P1226" i="6"/>
  <c r="Q1226" i="6" s="1"/>
  <c r="Q1233" i="6"/>
  <c r="P1233" i="6"/>
  <c r="P1239" i="6"/>
  <c r="Q1239" i="6"/>
  <c r="P1329" i="6"/>
  <c r="Q1329" i="6" s="1"/>
  <c r="Q1361" i="6"/>
  <c r="P1342" i="6"/>
  <c r="Q1342" i="6" s="1"/>
  <c r="P1360" i="6"/>
  <c r="Q1360" i="6" s="1"/>
  <c r="Q1366" i="6"/>
  <c r="P1366" i="6"/>
  <c r="Q1396" i="6"/>
  <c r="P1396" i="6"/>
  <c r="Q1412" i="6"/>
  <c r="Q1433" i="6"/>
  <c r="P1433" i="6"/>
  <c r="P1246" i="6"/>
  <c r="Q1246" i="6" s="1"/>
  <c r="P1257" i="6"/>
  <c r="Q1257" i="6" s="1"/>
  <c r="Q1261" i="6"/>
  <c r="P1261" i="6"/>
  <c r="Q1268" i="6"/>
  <c r="Q1273" i="6"/>
  <c r="P1273" i="6"/>
  <c r="Q1280" i="6"/>
  <c r="Q1285" i="6"/>
  <c r="P1285" i="6"/>
  <c r="Q1292" i="6"/>
  <c r="Q1297" i="6"/>
  <c r="P1297" i="6"/>
  <c r="Q1304" i="6"/>
  <c r="Q1309" i="6"/>
  <c r="P1309" i="6"/>
  <c r="Q1321" i="6"/>
  <c r="P1321" i="6"/>
  <c r="Q1354" i="6"/>
  <c r="P1354" i="6"/>
  <c r="Q1389" i="6"/>
  <c r="P1389" i="6"/>
  <c r="P1316" i="6"/>
  <c r="Q1316" i="6" s="1"/>
  <c r="Q1377" i="6"/>
  <c r="P1377" i="6"/>
  <c r="P1381" i="6"/>
  <c r="Q1381" i="6" s="1"/>
  <c r="Q1424" i="6"/>
  <c r="P1432" i="6"/>
  <c r="Q1432" i="6" s="1"/>
  <c r="P1148" i="6"/>
  <c r="Q1148" i="6" s="1"/>
  <c r="P1160" i="6"/>
  <c r="Q1160" i="6" s="1"/>
  <c r="P1172" i="6"/>
  <c r="Q1172" i="6" s="1"/>
  <c r="P1256" i="6"/>
  <c r="Q1256" i="6" s="1"/>
  <c r="Q1328" i="6"/>
  <c r="P1333" i="6"/>
  <c r="Q1333" i="6" s="1"/>
  <c r="Q1376" i="6"/>
  <c r="P1388" i="6"/>
  <c r="Q1388" i="6" s="1"/>
  <c r="P1421" i="6"/>
  <c r="Q1421" i="6" s="1"/>
  <c r="P1424" i="6"/>
  <c r="P1245" i="6"/>
  <c r="Q1245" i="6" s="1"/>
  <c r="P1272" i="6"/>
  <c r="Q1272" i="6" s="1"/>
  <c r="Q1284" i="6"/>
  <c r="P1284" i="6"/>
  <c r="P1296" i="6"/>
  <c r="Q1296" i="6" s="1"/>
  <c r="P1308" i="6"/>
  <c r="Q1308" i="6" s="1"/>
  <c r="Q1345" i="6"/>
  <c r="P1345" i="6"/>
  <c r="Q1353" i="6"/>
  <c r="P1353" i="6"/>
  <c r="Q1369" i="6"/>
  <c r="P1369" i="6"/>
  <c r="P1393" i="6"/>
  <c r="Q1393" i="6" s="1"/>
  <c r="P1409" i="6"/>
  <c r="Q1409" i="6" s="1"/>
  <c r="Q1244" i="6"/>
  <c r="Q1260" i="6"/>
  <c r="P1260" i="6"/>
  <c r="Q1320" i="6"/>
  <c r="P1320" i="6"/>
  <c r="P1339" i="6"/>
  <c r="P1340" i="6"/>
  <c r="Q1340" i="6" s="1"/>
  <c r="P1357" i="6"/>
  <c r="Q1357" i="6" s="1"/>
  <c r="P1363" i="6"/>
  <c r="Q1363" i="6" s="1"/>
  <c r="P1364" i="6"/>
  <c r="Q1364" i="6" s="1"/>
  <c r="Q1402" i="6"/>
  <c r="P1402" i="6"/>
  <c r="P1420" i="6"/>
  <c r="Q1420" i="6" s="1"/>
  <c r="P1151" i="6"/>
  <c r="P1163" i="6"/>
  <c r="Q1163" i="6" s="1"/>
  <c r="P1175" i="6"/>
  <c r="Q1175" i="6" s="1"/>
  <c r="P1187" i="6"/>
  <c r="P1199" i="6"/>
  <c r="Q1199" i="6" s="1"/>
  <c r="P1211" i="6"/>
  <c r="P1223" i="6"/>
  <c r="P1235" i="6"/>
  <c r="P1244" i="6"/>
  <c r="P1252" i="6"/>
  <c r="Q1252" i="6" s="1"/>
  <c r="Q1253" i="6"/>
  <c r="P1351" i="6"/>
  <c r="Q1351" i="6" s="1"/>
  <c r="P1352" i="6"/>
  <c r="Q1352" i="6" s="1"/>
  <c r="Q1380" i="6"/>
  <c r="P1380" i="6"/>
  <c r="P1408" i="6"/>
  <c r="Q1408" i="6" s="1"/>
  <c r="P1428" i="6"/>
  <c r="Q1428" i="6" s="1"/>
  <c r="Q1265" i="6"/>
  <c r="Q1289" i="6"/>
  <c r="Q1332" i="6"/>
  <c r="P1332" i="6"/>
  <c r="P1385" i="6"/>
  <c r="Q1385" i="6" s="1"/>
  <c r="P1438" i="6"/>
  <c r="Q1438" i="6" s="1"/>
  <c r="P1241" i="6"/>
  <c r="Q1241" i="6" s="1"/>
  <c r="Q1250" i="6"/>
  <c r="Q1251" i="6"/>
  <c r="Q1264" i="6"/>
  <c r="P1264" i="6"/>
  <c r="Q1276" i="6"/>
  <c r="P1276" i="6"/>
  <c r="Q1288" i="6"/>
  <c r="P1288" i="6"/>
  <c r="Q1300" i="6"/>
  <c r="P1300" i="6"/>
  <c r="Q1312" i="6"/>
  <c r="P1312" i="6"/>
  <c r="Q1319" i="6"/>
  <c r="Q1324" i="6"/>
  <c r="P1324" i="6"/>
  <c r="P1344" i="6"/>
  <c r="Q1344" i="6" s="1"/>
  <c r="Q1362" i="6"/>
  <c r="P1368" i="6"/>
  <c r="Q1368" i="6" s="1"/>
  <c r="Q1400" i="6"/>
  <c r="Q1259" i="6"/>
  <c r="P1270" i="6"/>
  <c r="Q1270" i="6" s="1"/>
  <c r="Q1282" i="6"/>
  <c r="P1282" i="6"/>
  <c r="P1294" i="6"/>
  <c r="Q1294" i="6" s="1"/>
  <c r="P1306" i="6"/>
  <c r="Q1306" i="6" s="1"/>
  <c r="Q1318" i="6"/>
  <c r="P1318" i="6"/>
  <c r="P1356" i="6"/>
  <c r="Q1356" i="6" s="1"/>
  <c r="Q1414" i="6"/>
  <c r="P1414" i="6"/>
  <c r="P1258" i="6"/>
  <c r="Q1258" i="6" s="1"/>
  <c r="Q1331" i="6"/>
  <c r="P1336" i="6"/>
  <c r="Q1336" i="6" s="1"/>
  <c r="Q1373" i="6"/>
  <c r="P1378" i="6"/>
  <c r="Q1378" i="6" s="1"/>
  <c r="P1384" i="6"/>
  <c r="Q1384" i="6" s="1"/>
  <c r="Q1390" i="6"/>
  <c r="P1390" i="6"/>
  <c r="P1405" i="6"/>
  <c r="Q1405" i="6" s="1"/>
  <c r="Q1436" i="6"/>
  <c r="P1437" i="6"/>
  <c r="Q1437" i="6" s="1"/>
  <c r="P1247" i="6"/>
  <c r="Q1247" i="6" s="1"/>
  <c r="P1259" i="6"/>
  <c r="P1271" i="6"/>
  <c r="Q1271" i="6" s="1"/>
  <c r="P1283" i="6"/>
  <c r="Q1283" i="6" s="1"/>
  <c r="P1295" i="6"/>
  <c r="Q1295" i="6" s="1"/>
  <c r="P1307" i="6"/>
  <c r="Q1307" i="6" s="1"/>
  <c r="P1319" i="6"/>
  <c r="P1331" i="6"/>
  <c r="P1343" i="6"/>
  <c r="Q1343" i="6" s="1"/>
  <c r="P1355" i="6"/>
  <c r="Q1355" i="6" s="1"/>
  <c r="P1367" i="6"/>
  <c r="Q1367" i="6" s="1"/>
  <c r="P1379" i="6"/>
  <c r="Q1379" i="6" s="1"/>
  <c r="P1404" i="6"/>
  <c r="Q1404" i="6" s="1"/>
  <c r="P1263" i="6"/>
  <c r="P1287" i="6"/>
  <c r="Q1287" i="6" s="1"/>
  <c r="P1323" i="6"/>
  <c r="Q1323" i="6" s="1"/>
  <c r="P1335" i="6"/>
  <c r="Q1335" i="6" s="1"/>
  <c r="P1347" i="6"/>
  <c r="Q1347" i="6" s="1"/>
  <c r="P1359" i="6"/>
  <c r="Q1359" i="6" s="1"/>
  <c r="P1371" i="6"/>
  <c r="Q1371" i="6" s="1"/>
  <c r="P1383" i="6"/>
  <c r="Q1383" i="6" s="1"/>
  <c r="P1395" i="6"/>
  <c r="Q1395" i="6" s="1"/>
  <c r="P1407" i="6"/>
  <c r="Q1407" i="6" s="1"/>
  <c r="P1419" i="6"/>
  <c r="Q1419" i="6" s="1"/>
  <c r="P1431" i="6"/>
  <c r="Q1431" i="6" s="1"/>
  <c r="P1265" i="6"/>
  <c r="P1277" i="6"/>
  <c r="Q1277" i="6" s="1"/>
  <c r="P1289" i="6"/>
  <c r="P1301" i="6"/>
  <c r="Q1301" i="6" s="1"/>
  <c r="P1313" i="6"/>
  <c r="Q1313" i="6" s="1"/>
  <c r="P1361" i="6"/>
  <c r="P1373" i="6"/>
  <c r="O1439" i="6" l="1"/>
  <c r="P2" i="6"/>
  <c r="P1439" i="6" s="1"/>
  <c r="Q2" i="6" l="1"/>
  <c r="Q1439" i="6" s="1"/>
  <c r="K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L1439" i="4" l="1"/>
  <c r="M2" i="4"/>
  <c r="M1439" i="4" s="1"/>
</calcChain>
</file>

<file path=xl/sharedStrings.xml><?xml version="1.0" encoding="utf-8"?>
<sst xmlns="http://schemas.openxmlformats.org/spreadsheetml/2006/main" count="18020" uniqueCount="3880">
  <si>
    <t>BENEFICIAR</t>
  </si>
  <si>
    <t>TOTAL</t>
  </si>
  <si>
    <t>NR. CERERE</t>
  </si>
  <si>
    <t>OPERAȚIUNE</t>
  </si>
  <si>
    <t>NR. CRT</t>
  </si>
  <si>
    <t>NR. INREGISTRARE CONTRACT</t>
  </si>
  <si>
    <t>DENUMIRE PROIECT</t>
  </si>
  <si>
    <t>VALOARE TOTALA CONTRACT DE FINANTARE FARA TVA (LEI)</t>
  </si>
  <si>
    <t>VALOARE TVA (LEI)</t>
  </si>
  <si>
    <t>VALOARE TOTALA CONTRACT DE FINANTARE (LEI)</t>
  </si>
  <si>
    <t>C5-A3.1-563</t>
  </si>
  <si>
    <t>C5-B2.1.b-97</t>
  </si>
  <si>
    <t>C5-B2.1.b-106</t>
  </si>
  <si>
    <t>C5-A3.1-486</t>
  </si>
  <si>
    <t>C5-A3.1-320</t>
  </si>
  <si>
    <t>C5-B2.2.b73</t>
  </si>
  <si>
    <t>C5-B2.1.a-509</t>
  </si>
  <si>
    <t>126963 / 10.11.2022</t>
  </si>
  <si>
    <t>C5-B2.1.a-486</t>
  </si>
  <si>
    <t>126968 / 10.11.2022</t>
  </si>
  <si>
    <t>C5-B2.1.a-364</t>
  </si>
  <si>
    <t>126970 / 10.11.2022</t>
  </si>
  <si>
    <t>C5-B2.1.a-522</t>
  </si>
  <si>
    <t>126958 / 10.11.2022</t>
  </si>
  <si>
    <t>C5-A3.1-427</t>
  </si>
  <si>
    <t>126982 / 10.11.2022</t>
  </si>
  <si>
    <t>C5-B2.1.a-546</t>
  </si>
  <si>
    <t>126984 / 10.11.2022</t>
  </si>
  <si>
    <t>C5-A3.1-414</t>
  </si>
  <si>
    <t>126987 / 10.11.2022</t>
  </si>
  <si>
    <t>C5-A3.2-96</t>
  </si>
  <si>
    <t>126989 / 10.11.2022</t>
  </si>
  <si>
    <t>126993 / 10.11.2022</t>
  </si>
  <si>
    <t>C5-B2.1.a-575</t>
  </si>
  <si>
    <t>126997 / 10.11.2022</t>
  </si>
  <si>
    <t>C5-B2.1.a-590</t>
  </si>
  <si>
    <t>127000 / 10.11.2022</t>
  </si>
  <si>
    <t>127005 / 10.11.2022</t>
  </si>
  <si>
    <t>C5-B2.1.a-95</t>
  </si>
  <si>
    <t>127007 / 10.11.2022</t>
  </si>
  <si>
    <t>127051 / 10.11.2022</t>
  </si>
  <si>
    <t>C5-B2.1.b-31</t>
  </si>
  <si>
    <t>127059 / 10.11.2022</t>
  </si>
  <si>
    <t>C5-A3.2-136</t>
  </si>
  <si>
    <t>127061 / 10.11.2022</t>
  </si>
  <si>
    <t>C5-B2.1.b-89</t>
  </si>
  <si>
    <t>127063 / 10.11.2022</t>
  </si>
  <si>
    <t>C5-B2.2.b54</t>
  </si>
  <si>
    <t>127064 / 10.11.2022</t>
  </si>
  <si>
    <t>C5-B2.2.b52</t>
  </si>
  <si>
    <t>127068 / 10.11.2022</t>
  </si>
  <si>
    <t>C5-B2.1.b-91</t>
  </si>
  <si>
    <t>127067 / 10.11.2022</t>
  </si>
  <si>
    <t>C5-B2.1.a-689</t>
  </si>
  <si>
    <t>127074 / 10.11.2022</t>
  </si>
  <si>
    <t>C5-B2.1.a-691</t>
  </si>
  <si>
    <t xml:space="preserve">127078 / 10.11.2022 </t>
  </si>
  <si>
    <t>C5-B2.1.b-86</t>
  </si>
  <si>
    <t>127085 / 10.11.2022</t>
  </si>
  <si>
    <t>127083 / 10.11.2022</t>
  </si>
  <si>
    <t>C5-B2.1.a-688</t>
  </si>
  <si>
    <t>127087 / 10.11.2022</t>
  </si>
  <si>
    <t>C5-B2.1.a-686</t>
  </si>
  <si>
    <t xml:space="preserve">127089 / 10.11.2022 </t>
  </si>
  <si>
    <t>C5-B2.1.a-635</t>
  </si>
  <si>
    <t>127091 / 10.11.2022</t>
  </si>
  <si>
    <t>C5-B2.1.a-690</t>
  </si>
  <si>
    <t>127093 / 10.11.2022</t>
  </si>
  <si>
    <t>127095 / 10.11.2022</t>
  </si>
  <si>
    <t>C5-B2.2.b80</t>
  </si>
  <si>
    <t>127112 / 10.11.2022</t>
  </si>
  <si>
    <t>C5-B2.2.b84</t>
  </si>
  <si>
    <t>127117 / 10.11.2022</t>
  </si>
  <si>
    <t>C5-B2.2.b95</t>
  </si>
  <si>
    <t>127120 / 10.11.2022</t>
  </si>
  <si>
    <t>C5-B2.1.b-109</t>
  </si>
  <si>
    <t>127123 / 10.11.2022</t>
  </si>
  <si>
    <t>127125 / 10.11.2022</t>
  </si>
  <si>
    <t>BISTRIȚA</t>
  </si>
  <si>
    <t>COMĂNEȘTI</t>
  </si>
  <si>
    <t>Ministerul Afacerilor Interne</t>
  </si>
  <si>
    <t>RÂMNICU VÂLCEA</t>
  </si>
  <si>
    <t>ORADEA</t>
  </si>
  <si>
    <t>Județul BISTRIȚA-NĂSAUD prin Consiliul Județean BISTRIȚA-NĂSAUD</t>
  </si>
  <si>
    <t>NUCET</t>
  </si>
  <si>
    <t>GALAȚI</t>
  </si>
  <si>
    <t>CONSTANȚA</t>
  </si>
  <si>
    <t>JUDEȚ</t>
  </si>
  <si>
    <t>BISTRIȚA-NĂSĂUD</t>
  </si>
  <si>
    <t>BACĂU</t>
  </si>
  <si>
    <t>HUNEDOARA</t>
  </si>
  <si>
    <t>BUCUREȘTI</t>
  </si>
  <si>
    <t>VÂLCEA</t>
  </si>
  <si>
    <t>BIHOR</t>
  </si>
  <si>
    <t>CLUJ</t>
  </si>
  <si>
    <t>PRAHOVA</t>
  </si>
  <si>
    <t>C5-B2.1.a-89</t>
  </si>
  <si>
    <t>C5-B1-161</t>
  </si>
  <si>
    <t>C5-A1-2</t>
  </si>
  <si>
    <t>C5-B1-200</t>
  </si>
  <si>
    <t>C5-A3.1-114</t>
  </si>
  <si>
    <t>C5-A3.1-87</t>
  </si>
  <si>
    <t>C5-A3.1-90</t>
  </si>
  <si>
    <t>C5-B2.1.a-121</t>
  </si>
  <si>
    <t>C5-B1-189</t>
  </si>
  <si>
    <t>C5-A3.1-126</t>
  </si>
  <si>
    <t>C5-B2.1.a-93</t>
  </si>
  <si>
    <t>C5-B1-192</t>
  </si>
  <si>
    <t>C5-B2.1.a-85</t>
  </si>
  <si>
    <t>C5-B2.1.a-120</t>
  </si>
  <si>
    <t>C5-B2.1.a-193</t>
  </si>
  <si>
    <t>C5-B1-193</t>
  </si>
  <si>
    <t>C5-A3.1-123</t>
  </si>
  <si>
    <t>C5-A1-24</t>
  </si>
  <si>
    <t>C5-B1-205</t>
  </si>
  <si>
    <t>C5-A3.1-127</t>
  </si>
  <si>
    <t>C5-B1-83</t>
  </si>
  <si>
    <t>C5-A3.1-129</t>
  </si>
  <si>
    <t>C5-B2.1.a-122</t>
  </si>
  <si>
    <t>C5-A3.1-118</t>
  </si>
  <si>
    <t>C5-B2.1.a-97</t>
  </si>
  <si>
    <t>C5-A3.1-120</t>
  </si>
  <si>
    <t>C5-A3.1-22</t>
  </si>
  <si>
    <t>C5-A3.1-125</t>
  </si>
  <si>
    <t>C5-B1-171</t>
  </si>
  <si>
    <t>C5-A3.1-124</t>
  </si>
  <si>
    <t>C5-B1-221</t>
  </si>
  <si>
    <t>C5-A3.1-16</t>
  </si>
  <si>
    <t>C5-B1-145</t>
  </si>
  <si>
    <t>C5-A3.1-101</t>
  </si>
  <si>
    <t>C5-A3.1-17</t>
  </si>
  <si>
    <t>C5-B2.1.a-192</t>
  </si>
  <si>
    <t>C5-A3.1-96</t>
  </si>
  <si>
    <t>C5-A3.1-111</t>
  </si>
  <si>
    <t>C5-A3.1-107</t>
  </si>
  <si>
    <t>C5-B2.1.a-105</t>
  </si>
  <si>
    <t>C5-B2.1.b-21</t>
  </si>
  <si>
    <t>C5-A3.1-135</t>
  </si>
  <si>
    <t>C5-B2.1.b-11</t>
  </si>
  <si>
    <t>C5-A3.1-140</t>
  </si>
  <si>
    <t>C5-A3.1-137</t>
  </si>
  <si>
    <t>C5-B2.1.a-207</t>
  </si>
  <si>
    <t>C5-A3.1-134</t>
  </si>
  <si>
    <t>C5-A3.1-108</t>
  </si>
  <si>
    <t>C5-B1-85</t>
  </si>
  <si>
    <t>C5-B2.1.a-128</t>
  </si>
  <si>
    <t>PITEȘTI</t>
  </si>
  <si>
    <t>PETRILA</t>
  </si>
  <si>
    <t>VALEA MĂRULUI</t>
  </si>
  <si>
    <t>MIZIL</t>
  </si>
  <si>
    <t>Județul ARAD prin Consiliul Județean ARAD</t>
  </si>
  <si>
    <t>SECTORUL 3</t>
  </si>
  <si>
    <t>LUNCA CORBULUI</t>
  </si>
  <si>
    <t>TECUCI</t>
  </si>
  <si>
    <t>Ministerul Cercetării, Inovării și Digitalizării</t>
  </si>
  <si>
    <t>Județul GALAȚI prin Consiliul Județean GALAȚI</t>
  </si>
  <si>
    <t>CLUJ-NAPOCA</t>
  </si>
  <si>
    <t>ASUAJU DE SUS</t>
  </si>
  <si>
    <t>DOGNECEA</t>
  </si>
  <si>
    <t>HOLBOCA</t>
  </si>
  <si>
    <t>OLTENIȚA</t>
  </si>
  <si>
    <t>Județul CĂLĂRAȘI prin Consiliul Județean CĂLĂRAȘI</t>
  </si>
  <si>
    <t>DRĂGĂNEȘTI-OLT</t>
  </si>
  <si>
    <t>ARGEȘ</t>
  </si>
  <si>
    <t>ARAD</t>
  </si>
  <si>
    <t>MARAMUREȘ</t>
  </si>
  <si>
    <t>CARAȘ-SEVERIN</t>
  </si>
  <si>
    <t>IAȘI</t>
  </si>
  <si>
    <t>CĂLĂRAȘI</t>
  </si>
  <si>
    <t>OLT</t>
  </si>
  <si>
    <t>”Renovare energetică Școala Gimnazială Tudor Arghezi”</t>
  </si>
  <si>
    <t>Reabilitare cladire Colegiul National Mihai Eminescu</t>
  </si>
  <si>
    <t>Renovare integrată - Consolidare corp C2 Școala Gimnazială nr.17, str. Costache Conachi nr.2B</t>
  </si>
  <si>
    <t>REABILITAREA TERMICA A BLOCULUI NR.31 DIN ORASUL NUCET, JUDETUL BIHOR</t>
  </si>
  <si>
    <t>„Reabilitarea termica a blocului nr.5 din Orasul Nucet, judetul Bihor”</t>
  </si>
  <si>
    <t>EFICIENTIZARE ENERGETICA CLADIRI REZIDENTIALE ORAS PETRILA, ETAPA X</t>
  </si>
  <si>
    <t>„Renovare energetică la Centrul Școlar de Educație Incluzivă Beclean”</t>
  </si>
  <si>
    <t>Cresterea eficientei energetice a imobilului DISPENSAR UMAN MANDRESTI, Sat Mandresti, Comuna Valea Marului, Judetul Galati</t>
  </si>
  <si>
    <t>Imbunătățirea eficienței energetice a blocurilor de locuințe Bistrița 18.1</t>
  </si>
  <si>
    <t>Cresterea Eficientei Energetice si Gestionarea Inteligenta a Energiei a Scolii Gimnaziale Oltea Doamna, Oradea</t>
  </si>
  <si>
    <t>”Renovare integrată (consolidare și renovare energetică) a imobilului situat în str. Mihai Bravu nr. 166, orașul Mizil”</t>
  </si>
  <si>
    <t>Renovare energetică moderată a clădirii Spitalului Clinic Județean de Urgență Arad</t>
  </si>
  <si>
    <t>Renovare energetică la Centrul Școlar de Educație Incluzivă nr.1 Bistrița</t>
  </si>
  <si>
    <t>Renovarea Școlii Gimnaziale Nr. 82, Sala de Sport</t>
  </si>
  <si>
    <t>MODERNIZARE CAMIN CULTURAL, SAT PADURETI, COMUNA LUNCA CORBULUI, JUDETUL ARGES</t>
  </si>
  <si>
    <t>Reabilitarea termica a blocului nr.2 din Orasul Nucet, judetul Bihor</t>
  </si>
  <si>
    <t>CONSOLIDARE SI REFUNCȚIONALIZARE CORP PRINCIPAL DE CLĂDIRE DIN CADRUL IMT BUCUREŞTI</t>
  </si>
  <si>
    <t>REABILITAREA TERMICA A BLOCULUI NR.1 DIN ORASUL NUCET, JUDETUL BIHOR</t>
  </si>
  <si>
    <t>Renovare energetică a Unității Medico-Sociale Gănești – Pavilion Central, Pavilion I și Pavilion II</t>
  </si>
  <si>
    <t>Reabilitarea termica a blocului nr.7 din Orasul Nucet, judetul Bihor”</t>
  </si>
  <si>
    <t>Renovare energetică Școala Gimnazială Marin Preda</t>
  </si>
  <si>
    <t>„Reabilitarea termica a blocului nr.6 din Orasul Nucet, judetul Bihor”</t>
  </si>
  <si>
    <t>Renovarea Grădiniței Nr. 161 _ Brândușa, Corp A</t>
  </si>
  <si>
    <t>Creșterea eficienței energetice a clãdirilor rezidențiale multifamiliale din Municipiul Cluj-Napoca, ETAPA I-E</t>
  </si>
  <si>
    <t>Renovare energetica bloc locuinte in localitatea Asuaju de Sus, judetul Maramures</t>
  </si>
  <si>
    <t>REABILITAREA TERMICA A BLOCULUI NR.6 DIN ORASUL NUCET, JUDETUL BIHOR</t>
  </si>
  <si>
    <t>„REABILITAREA, MODERNIZAREA ȘI CREȘTEREA EFICIENȚEI ENERGETICE A ȘCOLII GIMNAZIALE DOGNECEA”</t>
  </si>
  <si>
    <t>RENOVAREA ENERGETICA A CLADIRILOR REZIDENTIALE MULTIFAMILIALE DIN CADRUL COMUNEI HOLBOCA – BLOC C1, D2</t>
  </si>
  <si>
    <t>„Cresterea performantei energetice a blocului Sahia I, scara B si scara C, din B-dul Tineretului, nr. 121, municipiul Oltenita, jud. Calarasi”</t>
  </si>
  <si>
    <t>Renovare integrată clădire ”Muzeul Dunării de Jos” Călărași</t>
  </si>
  <si>
    <t>CRESTEREA EFICIENTEI ENERGETICE LA CLADIRI REZIDENTIALE IN ORASUL DRAGANESTI-OLT, JUDETUL OLT-BLOCURILE: A, B, C, D, F, G</t>
  </si>
  <si>
    <t>Cresterea performantei energetice bloc R , din B-dul Republicii, nr. 39, municipiul Oltenita, judetul Calarasi</t>
  </si>
  <si>
    <t>Cresterea eficientei energetice a cladirilor Liceului Tehnologic „Ion Ghica”, municipiul Oltenita, Judetul Calarasi</t>
  </si>
  <si>
    <t>„Cresterea performantei energetice a blocului L1, din B-dul 1 Decembrie, nr. 92, municipiul Oltenita, jud. Calarasi”</t>
  </si>
  <si>
    <t>„Cresterea performantei energetice a blocului P11, din Str. Al. Iliescu nr. 22, municipiul Oltenita, jud. Calarasi”</t>
  </si>
  <si>
    <t>Eficientizarea energetică a blocurilor de locuințe din orașul Comănești, Asociația de Proprietari ”ȘTEFAN CEL MARE” NR. 7</t>
  </si>
  <si>
    <t>Renovarea Grădiniței Nr. 211</t>
  </si>
  <si>
    <t>Creșterea performanței energetice a Cabanei Cuntu, Baza Experimentală Caransebeș, Institutul Național de Cercetare Dezvoltare Marin Drăcea</t>
  </si>
  <si>
    <t>„Reabilitarea termica a blocului nr.18 din Orasul Nucet, judetul Bihor”</t>
  </si>
  <si>
    <t>Creșterea eficienței energetice - Lucrări de reabilitare termică și modernizare la sediul Inspectoratului de Poliție Județean Suceava și sediul secundar din Suceava al U.M. 0807 Iași</t>
  </si>
  <si>
    <t>Cresterea eficientei energetice a clădirilor rezidentiale multifamiliale din Municipiul Cluj - Napoca, ETAPA I</t>
  </si>
  <si>
    <t>REABILITAREA TERMICA A BLOCULUI NR.33 DIN ORASUL NUCET, JUDETUL BIHOR</t>
  </si>
  <si>
    <t>Cresterea eficientei energetice pentru gestionarea inteligenta a energiei la Liceul Lucian Blaga, Municipiul Oradea</t>
  </si>
  <si>
    <t>Reabilitarea termica a blocului nr.4 din Orasul Nucet, judetul Bihor</t>
  </si>
  <si>
    <t>„RENOVAREA ENERGETICA A CLADIRILOR REZIDENTIALE MULTIFAMILIALE DIN CADRUL COMUNEI HOLBOCA – BLOC A1,A2,A3,A4”</t>
  </si>
  <si>
    <t>Creşterea eficienţei energetice a imobilului amplasat pe strada Eroilor nr. 16 - Galaţi</t>
  </si>
  <si>
    <t>„Creșterea eficienței energetice și gestionarea inteligentă a energiei la Colegiul Național Iosif Vulcan-Bld. Decebal nr.76, Municipiul Oradea”</t>
  </si>
  <si>
    <t>C5-A3.1-139</t>
  </si>
  <si>
    <t>C5-B2.1.a-201</t>
  </si>
  <si>
    <t>C5-A3.1-113</t>
  </si>
  <si>
    <t>C5-A3.1-138</t>
  </si>
  <si>
    <t>C5-B2.1.a-171</t>
  </si>
  <si>
    <t>C5-A3.1-148</t>
  </si>
  <si>
    <t>C5-B1-244</t>
  </si>
  <si>
    <t>C5-A3.1-149</t>
  </si>
  <si>
    <t>C5-A2-17</t>
  </si>
  <si>
    <t>C5-B1-214</t>
  </si>
  <si>
    <t>C5-A1-25</t>
  </si>
  <si>
    <t>C5-A3.1-143</t>
  </si>
  <si>
    <t>C5-A3.1-156</t>
  </si>
  <si>
    <t>C5-A1-28</t>
  </si>
  <si>
    <t>C5-B2.1.a-221</t>
  </si>
  <si>
    <t>C5-B2.1.a-235</t>
  </si>
  <si>
    <t>C5-A3.1-159</t>
  </si>
  <si>
    <t>C5-A3.1-164</t>
  </si>
  <si>
    <t>C5-A3.1-99</t>
  </si>
  <si>
    <t>C5-A3.1-179</t>
  </si>
  <si>
    <t>Nr. Crt.</t>
  </si>
  <si>
    <t>Număr cerere</t>
  </si>
  <si>
    <t>Dată depunere</t>
  </si>
  <si>
    <t>Număr depunere</t>
  </si>
  <si>
    <t>Operațiune</t>
  </si>
  <si>
    <t>Beneficiar</t>
  </si>
  <si>
    <t>Județ</t>
  </si>
  <si>
    <t>Parteneriat</t>
  </si>
  <si>
    <t>Rundă</t>
  </si>
  <si>
    <t>Stare</t>
  </si>
  <si>
    <t>Valoare proiect (EUR)</t>
  </si>
  <si>
    <t>ImpEvalConsolid</t>
  </si>
  <si>
    <t>Dif.</t>
  </si>
  <si>
    <t>C5-A1-10</t>
  </si>
  <si>
    <t>346</t>
  </si>
  <si>
    <t>A1 - Renovare integrată a clădirilor rezidențiale multifamiliale</t>
  </si>
  <si>
    <t>Runda 1 - C5</t>
  </si>
  <si>
    <t>Depusă</t>
  </si>
  <si>
    <t>C5-A1-11</t>
  </si>
  <si>
    <t>544</t>
  </si>
  <si>
    <t>TIMIȘEȘTI</t>
  </si>
  <si>
    <t>NEAMȚ</t>
  </si>
  <si>
    <t>C5-A1-12</t>
  </si>
  <si>
    <t>342</t>
  </si>
  <si>
    <t>C5-A1-14</t>
  </si>
  <si>
    <t>344</t>
  </si>
  <si>
    <t>C5-A1-15</t>
  </si>
  <si>
    <t>553</t>
  </si>
  <si>
    <t>CORNU LUNCII</t>
  </si>
  <si>
    <t>SUCEAVA</t>
  </si>
  <si>
    <t>C5-A1-16</t>
  </si>
  <si>
    <t>178</t>
  </si>
  <si>
    <t>ORAVIȚA</t>
  </si>
  <si>
    <t>C5-A1-17</t>
  </si>
  <si>
    <t>540</t>
  </si>
  <si>
    <t>BUZĂU</t>
  </si>
  <si>
    <t>C5-A1-18</t>
  </si>
  <si>
    <t>343</t>
  </si>
  <si>
    <t>C5-A1-19</t>
  </si>
  <si>
    <t>352</t>
  </si>
  <si>
    <t>312</t>
  </si>
  <si>
    <t>C5-A1-20</t>
  </si>
  <si>
    <t>350</t>
  </si>
  <si>
    <t>C5-A1-21</t>
  </si>
  <si>
    <t>341</t>
  </si>
  <si>
    <t>C5-A1-23</t>
  </si>
  <si>
    <t>357</t>
  </si>
  <si>
    <t>372</t>
  </si>
  <si>
    <t>515</t>
  </si>
  <si>
    <t>PUCHENII MARI</t>
  </si>
  <si>
    <t>C5-A1-27</t>
  </si>
  <si>
    <t>535</t>
  </si>
  <si>
    <t>564</t>
  </si>
  <si>
    <t>POIANA CÂMPINA</t>
  </si>
  <si>
    <t>C5-A1-29</t>
  </si>
  <si>
    <t>603</t>
  </si>
  <si>
    <t>SMEENI</t>
  </si>
  <si>
    <t>C5-A1-3</t>
  </si>
  <si>
    <t>171</t>
  </si>
  <si>
    <t>C5-A1-30</t>
  </si>
  <si>
    <t>644</t>
  </si>
  <si>
    <t>TULCEA</t>
  </si>
  <si>
    <t>C5-A1-31</t>
  </si>
  <si>
    <t>647</t>
  </si>
  <si>
    <t>C5-A1-32</t>
  </si>
  <si>
    <t>686</t>
  </si>
  <si>
    <t>BĂILE OLĂNEȘTI</t>
  </si>
  <si>
    <t>C5-A1-33</t>
  </si>
  <si>
    <t>687</t>
  </si>
  <si>
    <t>C5-A1-4</t>
  </si>
  <si>
    <t>339</t>
  </si>
  <si>
    <t>C5-A1-5</t>
  </si>
  <si>
    <t>294</t>
  </si>
  <si>
    <t>PLOPENI</t>
  </si>
  <si>
    <t>C5-A1-53</t>
  </si>
  <si>
    <t>1133</t>
  </si>
  <si>
    <t>C5-A1-6</t>
  </si>
  <si>
    <t>338</t>
  </si>
  <si>
    <t>C5-A1-7</t>
  </si>
  <si>
    <t>345</t>
  </si>
  <si>
    <t>C5-A1-8</t>
  </si>
  <si>
    <t>348</t>
  </si>
  <si>
    <t>C5-A1-9</t>
  </si>
  <si>
    <t>364</t>
  </si>
  <si>
    <t>C5-A2-10</t>
  </si>
  <si>
    <t>165</t>
  </si>
  <si>
    <t>A2 - Renovare energetică moderată a clădirilor rezidențiale multifamiliale pentru comunități expuse riscului de sărăcie și excluziune socială</t>
  </si>
  <si>
    <t>SECTORUL 4</t>
  </si>
  <si>
    <t>C5-A2-11</t>
  </si>
  <si>
    <t>468</t>
  </si>
  <si>
    <t>C5-A2-14</t>
  </si>
  <si>
    <t>256</t>
  </si>
  <si>
    <t>490</t>
  </si>
  <si>
    <t>C5-A2-2</t>
  </si>
  <si>
    <t>241</t>
  </si>
  <si>
    <t>URICANI</t>
  </si>
  <si>
    <t>C5-A2-20</t>
  </si>
  <si>
    <t>555</t>
  </si>
  <si>
    <t>C5-A2-3</t>
  </si>
  <si>
    <t>302</t>
  </si>
  <si>
    <t>C5-A2-4</t>
  </si>
  <si>
    <t>319</t>
  </si>
  <si>
    <t>C5-A2-5</t>
  </si>
  <si>
    <t>493</t>
  </si>
  <si>
    <t>C5-A2-6</t>
  </si>
  <si>
    <t>201</t>
  </si>
  <si>
    <t>C5-A2-8</t>
  </si>
  <si>
    <t>46</t>
  </si>
  <si>
    <t>C5-A3.1-1</t>
  </si>
  <si>
    <t>296</t>
  </si>
  <si>
    <t>A3.1 - Renovare energetică moderată a clădirilor rezidențiale multifamiliale</t>
  </si>
  <si>
    <t>C5-A3.1-10</t>
  </si>
  <si>
    <t>43</t>
  </si>
  <si>
    <t>SALONTA</t>
  </si>
  <si>
    <t>C5-A3.1-100</t>
  </si>
  <si>
    <t>283</t>
  </si>
  <si>
    <t>405</t>
  </si>
  <si>
    <t>C5-A3.1-103</t>
  </si>
  <si>
    <t>414</t>
  </si>
  <si>
    <t>C5-A3.1-105</t>
  </si>
  <si>
    <t>265</t>
  </si>
  <si>
    <t>C5-A3.1-106</t>
  </si>
  <si>
    <t>456</t>
  </si>
  <si>
    <t>MORENI</t>
  </si>
  <si>
    <t>DÂMBOVIȚA</t>
  </si>
  <si>
    <t>417</t>
  </si>
  <si>
    <t>439</t>
  </si>
  <si>
    <t>C5-A3.1-11</t>
  </si>
  <si>
    <t>142</t>
  </si>
  <si>
    <t>C5-A3.1-110</t>
  </si>
  <si>
    <t>569</t>
  </si>
  <si>
    <t>BICAZ</t>
  </si>
  <si>
    <t>415</t>
  </si>
  <si>
    <t>C5-A3.1-112</t>
  </si>
  <si>
    <t>292</t>
  </si>
  <si>
    <t>452</t>
  </si>
  <si>
    <t>315</t>
  </si>
  <si>
    <t>C5-A3.1-116</t>
  </si>
  <si>
    <t>306</t>
  </si>
  <si>
    <t>C5-A3.1-117</t>
  </si>
  <si>
    <t>362</t>
  </si>
  <si>
    <t>TÂRGU-NEAMȚ</t>
  </si>
  <si>
    <t>390</t>
  </si>
  <si>
    <t>C5-A3.1-119</t>
  </si>
  <si>
    <t>431</t>
  </si>
  <si>
    <t>SĂVENI</t>
  </si>
  <si>
    <t>BOTOȘANI</t>
  </si>
  <si>
    <t>393</t>
  </si>
  <si>
    <t>C5-A3.1-121</t>
  </si>
  <si>
    <t>374</t>
  </si>
  <si>
    <t>365</t>
  </si>
  <si>
    <t>398</t>
  </si>
  <si>
    <t>396</t>
  </si>
  <si>
    <t>334</t>
  </si>
  <si>
    <t>377</t>
  </si>
  <si>
    <t>C5-A3.1-128</t>
  </si>
  <si>
    <t>367</t>
  </si>
  <si>
    <t>383</t>
  </si>
  <si>
    <t>C5-A3.1-13</t>
  </si>
  <si>
    <t>266</t>
  </si>
  <si>
    <t>PODU ILOAIEI</t>
  </si>
  <si>
    <t>C5-A3.1-130</t>
  </si>
  <si>
    <t>627</t>
  </si>
  <si>
    <t>BLAJ</t>
  </si>
  <si>
    <t>ALBA</t>
  </si>
  <si>
    <t>C5-A3.1-131</t>
  </si>
  <si>
    <t>530</t>
  </si>
  <si>
    <t>ONEȘTI</t>
  </si>
  <si>
    <t>C5-A3.1-132</t>
  </si>
  <si>
    <t>496</t>
  </si>
  <si>
    <t>BALȘ</t>
  </si>
  <si>
    <t>C5-A3.1-133</t>
  </si>
  <si>
    <t>565</t>
  </si>
  <si>
    <t>437</t>
  </si>
  <si>
    <t>427</t>
  </si>
  <si>
    <t>C5-A3.1-136</t>
  </si>
  <si>
    <t>600</t>
  </si>
  <si>
    <t>CORNU</t>
  </si>
  <si>
    <t>433</t>
  </si>
  <si>
    <t>454</t>
  </si>
  <si>
    <t>448</t>
  </si>
  <si>
    <t>C5-A3.1-14</t>
  </si>
  <si>
    <t>290</t>
  </si>
  <si>
    <t>DITRĂU</t>
  </si>
  <si>
    <t>HARGHITA</t>
  </si>
  <si>
    <t>430</t>
  </si>
  <si>
    <t>C5-A3.1-141</t>
  </si>
  <si>
    <t>580</t>
  </si>
  <si>
    <t>543</t>
  </si>
  <si>
    <t>BAIA MARE</t>
  </si>
  <si>
    <t>C5-A3.1-145</t>
  </si>
  <si>
    <t>520</t>
  </si>
  <si>
    <t>ISACCEA</t>
  </si>
  <si>
    <t>479</t>
  </si>
  <si>
    <t>486</t>
  </si>
  <si>
    <t>C5-A3.1-15</t>
  </si>
  <si>
    <t>311</t>
  </si>
  <si>
    <t>C5-A3.1-150</t>
  </si>
  <si>
    <t>548</t>
  </si>
  <si>
    <t>C5-A3.1-153</t>
  </si>
  <si>
    <t>676</t>
  </si>
  <si>
    <t>CHITILA</t>
  </si>
  <si>
    <t>ILFOV</t>
  </si>
  <si>
    <t>C5-A3.1-154</t>
  </si>
  <si>
    <t>609</t>
  </si>
  <si>
    <t>C5-A3.1-155</t>
  </si>
  <si>
    <t>616</t>
  </si>
  <si>
    <t>554</t>
  </si>
  <si>
    <t>C5-A3.1-157</t>
  </si>
  <si>
    <t>681</t>
  </si>
  <si>
    <t>CÂMPULUNG</t>
  </si>
  <si>
    <t>587</t>
  </si>
  <si>
    <t>401</t>
  </si>
  <si>
    <t>C5-A3.1-160</t>
  </si>
  <si>
    <t>578</t>
  </si>
  <si>
    <t>C5-A3.1-162</t>
  </si>
  <si>
    <t>617</t>
  </si>
  <si>
    <t>MIHAIL KOGĂLNICEANU</t>
  </si>
  <si>
    <t>598</t>
  </si>
  <si>
    <t>BORȘA</t>
  </si>
  <si>
    <t>C5-A3.1-169</t>
  </si>
  <si>
    <t>678</t>
  </si>
  <si>
    <t>406</t>
  </si>
  <si>
    <t>C5-A3.1-170</t>
  </si>
  <si>
    <t>679</t>
  </si>
  <si>
    <t>C5-A3.1-177</t>
  </si>
  <si>
    <t>636</t>
  </si>
  <si>
    <t>628</t>
  </si>
  <si>
    <t>C5-A3.1-18</t>
  </si>
  <si>
    <t>52</t>
  </si>
  <si>
    <t>MĂGURELE</t>
  </si>
  <si>
    <t>C5-A3.1-181</t>
  </si>
  <si>
    <t>690</t>
  </si>
  <si>
    <t>DOBÂRLĂU</t>
  </si>
  <si>
    <t>COVASNA</t>
  </si>
  <si>
    <t>C5-A3.1-182</t>
  </si>
  <si>
    <t>660</t>
  </si>
  <si>
    <t>ZAU DE CÂMPIE</t>
  </si>
  <si>
    <t>MUREȘ</t>
  </si>
  <si>
    <t>C5-A3.1-183</t>
  </si>
  <si>
    <t>766</t>
  </si>
  <si>
    <t>TÂRGU JIU</t>
  </si>
  <si>
    <t>GORJ</t>
  </si>
  <si>
    <t>C5-A3.1-184</t>
  </si>
  <si>
    <t>673</t>
  </si>
  <si>
    <t>RÂCIU</t>
  </si>
  <si>
    <t>C5-A3.1-187</t>
  </si>
  <si>
    <t>713</t>
  </si>
  <si>
    <t>REȘIȚA</t>
  </si>
  <si>
    <t>C5-A3.1-189</t>
  </si>
  <si>
    <t>682</t>
  </si>
  <si>
    <t>SÂNCRAIU DE MUREȘ</t>
  </si>
  <si>
    <t>C5-A3.1-19</t>
  </si>
  <si>
    <t>138</t>
  </si>
  <si>
    <t>ȚICLENI</t>
  </si>
  <si>
    <t>C5-A3.1-191</t>
  </si>
  <si>
    <t>683</t>
  </si>
  <si>
    <t>C5-A3.1-194</t>
  </si>
  <si>
    <t>765</t>
  </si>
  <si>
    <t>C5-A3.1-195</t>
  </si>
  <si>
    <t>695</t>
  </si>
  <si>
    <t>BREAZA</t>
  </si>
  <si>
    <t>C5-A3.1-196</t>
  </si>
  <si>
    <t>909</t>
  </si>
  <si>
    <t>TÂRGU MUREȘ</t>
  </si>
  <si>
    <t>C5-A3.1-197</t>
  </si>
  <si>
    <t>698</t>
  </si>
  <si>
    <t>C5-A3.1-199</t>
  </si>
  <si>
    <t>741</t>
  </si>
  <si>
    <t>C5-A3.1-20</t>
  </si>
  <si>
    <t>231</t>
  </si>
  <si>
    <t>C5-A3.1-200</t>
  </si>
  <si>
    <t>689</t>
  </si>
  <si>
    <t>VIȘEU DE SUS</t>
  </si>
  <si>
    <t>C5-A3.1-201</t>
  </si>
  <si>
    <t>7789</t>
  </si>
  <si>
    <t>C5-A3.1-204</t>
  </si>
  <si>
    <t>714</t>
  </si>
  <si>
    <t>C5-A3.1-205</t>
  </si>
  <si>
    <t>704</t>
  </si>
  <si>
    <t>C5-A3.1-207</t>
  </si>
  <si>
    <t>705</t>
  </si>
  <si>
    <t>C5-A3.1-208</t>
  </si>
  <si>
    <t>697</t>
  </si>
  <si>
    <t>TOMEȘTI</t>
  </si>
  <si>
    <t>C5-A3.1-209</t>
  </si>
  <si>
    <t>717</t>
  </si>
  <si>
    <t>C5-A3.1-21</t>
  </si>
  <si>
    <t>250</t>
  </si>
  <si>
    <t>C5-A3.1-210</t>
  </si>
  <si>
    <t>8031</t>
  </si>
  <si>
    <t>CRAIOVA</t>
  </si>
  <si>
    <t>DOLJ</t>
  </si>
  <si>
    <t>C5-A3.1-211</t>
  </si>
  <si>
    <t>797</t>
  </si>
  <si>
    <t>SATU MARE</t>
  </si>
  <si>
    <t>C5-A3.1-212</t>
  </si>
  <si>
    <t>712</t>
  </si>
  <si>
    <t>C5-A3.1-214</t>
  </si>
  <si>
    <t>716</t>
  </si>
  <si>
    <t>C5-A3.1-215</t>
  </si>
  <si>
    <t>715</t>
  </si>
  <si>
    <t>C5-A3.1-217</t>
  </si>
  <si>
    <t>800</t>
  </si>
  <si>
    <t>C5-A3.1-218</t>
  </si>
  <si>
    <t>802</t>
  </si>
  <si>
    <t>C5-A3.1-219</t>
  </si>
  <si>
    <t>803</t>
  </si>
  <si>
    <t>395</t>
  </si>
  <si>
    <t>C5-A3.1-221</t>
  </si>
  <si>
    <t>801</t>
  </si>
  <si>
    <t>C5-A3.1-222</t>
  </si>
  <si>
    <t>791</t>
  </si>
  <si>
    <t>C5-A3.1-223</t>
  </si>
  <si>
    <t>794</t>
  </si>
  <si>
    <t>C5-A3.1-224</t>
  </si>
  <si>
    <t>744</t>
  </si>
  <si>
    <t>VICTORIA</t>
  </si>
  <si>
    <t>BRAȘOV</t>
  </si>
  <si>
    <t>C5-A3.1-225</t>
  </si>
  <si>
    <t>790</t>
  </si>
  <si>
    <t>C5-A3.1-227</t>
  </si>
  <si>
    <t>760</t>
  </si>
  <si>
    <t>MĂRĂȘEȘTI</t>
  </si>
  <si>
    <t>VRANCEA</t>
  </si>
  <si>
    <t>C5-A3.1-228</t>
  </si>
  <si>
    <t>792</t>
  </si>
  <si>
    <t>C5-A3.1-230</t>
  </si>
  <si>
    <t>796</t>
  </si>
  <si>
    <t>C5-A3.1-231</t>
  </si>
  <si>
    <t>730</t>
  </si>
  <si>
    <t>CARANSEBEȘ</t>
  </si>
  <si>
    <t>C5-A3.1-232</t>
  </si>
  <si>
    <t>804</t>
  </si>
  <si>
    <t>C5-A3.1-233</t>
  </si>
  <si>
    <t>799</t>
  </si>
  <si>
    <t>C5-A3.1-234</t>
  </si>
  <si>
    <t>795</t>
  </si>
  <si>
    <t>C5-A3.1-239</t>
  </si>
  <si>
    <t>845</t>
  </si>
  <si>
    <t>C5-A3.1-240</t>
  </si>
  <si>
    <t>735</t>
  </si>
  <si>
    <t>SLĂNIC</t>
  </si>
  <si>
    <t>C5-A3.1-243</t>
  </si>
  <si>
    <t>886</t>
  </si>
  <si>
    <t>C5-A3.1-244</t>
  </si>
  <si>
    <t>881</t>
  </si>
  <si>
    <t>SNAGOV</t>
  </si>
  <si>
    <t>C5-A3.1-246</t>
  </si>
  <si>
    <t>798</t>
  </si>
  <si>
    <t>BAND</t>
  </si>
  <si>
    <t>C5-A3.1-247</t>
  </si>
  <si>
    <t>745</t>
  </si>
  <si>
    <t>MĂNECIU</t>
  </si>
  <si>
    <t>C5-A3.1-248</t>
  </si>
  <si>
    <t>743</t>
  </si>
  <si>
    <t>C5-A3.1-249</t>
  </si>
  <si>
    <t>756</t>
  </si>
  <si>
    <t>C5-A3.1-25</t>
  </si>
  <si>
    <t>264</t>
  </si>
  <si>
    <t>C5-A3.1-250</t>
  </si>
  <si>
    <t>877</t>
  </si>
  <si>
    <t>POGĂCEAUA</t>
  </si>
  <si>
    <t>C5-A3.1-254</t>
  </si>
  <si>
    <t>748</t>
  </si>
  <si>
    <t>C5-A3.1-255</t>
  </si>
  <si>
    <t>749</t>
  </si>
  <si>
    <t>C5-A3.1-256</t>
  </si>
  <si>
    <t>750</t>
  </si>
  <si>
    <t>GĂEȘTI</t>
  </si>
  <si>
    <t>C5-A3.1-257</t>
  </si>
  <si>
    <t>841</t>
  </si>
  <si>
    <t>SOVATA</t>
  </si>
  <si>
    <t>C5-A3.1-26</t>
  </si>
  <si>
    <t>200</t>
  </si>
  <si>
    <t>C5-A3.1-261</t>
  </si>
  <si>
    <t>819</t>
  </si>
  <si>
    <t>C5-A3.1-262</t>
  </si>
  <si>
    <t>828</t>
  </si>
  <si>
    <t>IERNUT</t>
  </si>
  <si>
    <t>C5-A3.1-264</t>
  </si>
  <si>
    <t>758</t>
  </si>
  <si>
    <t>TOPLIȚA</t>
  </si>
  <si>
    <t>C5-A3.1-265</t>
  </si>
  <si>
    <t>759</t>
  </si>
  <si>
    <t>C5-A3.1-266</t>
  </si>
  <si>
    <t>897</t>
  </si>
  <si>
    <t>C5-A3.1-268</t>
  </si>
  <si>
    <t>1115</t>
  </si>
  <si>
    <t>ZĂRNEȘTI</t>
  </si>
  <si>
    <t>C5-A3.1-27</t>
  </si>
  <si>
    <t>32</t>
  </si>
  <si>
    <t>FLOREȘTI</t>
  </si>
  <si>
    <t>C5-A3.1-270</t>
  </si>
  <si>
    <t>893</t>
  </si>
  <si>
    <t>C5-A3.1-271</t>
  </si>
  <si>
    <t>890</t>
  </si>
  <si>
    <t>C5-A3.1-272</t>
  </si>
  <si>
    <t>896</t>
  </si>
  <si>
    <t>C5-A3.1-273</t>
  </si>
  <si>
    <t>889</t>
  </si>
  <si>
    <t>C5-A3.1-275</t>
  </si>
  <si>
    <t>887</t>
  </si>
  <si>
    <t>C5-A3.1-279</t>
  </si>
  <si>
    <t>905</t>
  </si>
  <si>
    <t>OTOPENI</t>
  </si>
  <si>
    <t>C5-A3.1-28</t>
  </si>
  <si>
    <t>276</t>
  </si>
  <si>
    <t>ROZNOV</t>
  </si>
  <si>
    <t>C5-A3.1-281</t>
  </si>
  <si>
    <t>787</t>
  </si>
  <si>
    <t>C5-A3.1-282</t>
  </si>
  <si>
    <t>850</t>
  </si>
  <si>
    <t>SĂRMAȘU</t>
  </si>
  <si>
    <t>C5-A3.1-283</t>
  </si>
  <si>
    <t>1177</t>
  </si>
  <si>
    <t>SECTORUL 6</t>
  </si>
  <si>
    <t>C5-A3.1-284</t>
  </si>
  <si>
    <t>773</t>
  </si>
  <si>
    <t>C5-A3.1-286</t>
  </si>
  <si>
    <t>775</t>
  </si>
  <si>
    <t>C5-A3.1-287</t>
  </si>
  <si>
    <t>779</t>
  </si>
  <si>
    <t>NEGREȘTI-OAȘ</t>
  </si>
  <si>
    <t>C5-A3.1-288</t>
  </si>
  <si>
    <t>777</t>
  </si>
  <si>
    <t>C5-A3.1-289</t>
  </si>
  <si>
    <t>781</t>
  </si>
  <si>
    <t>C5-A3.1-29</t>
  </si>
  <si>
    <t>124</t>
  </si>
  <si>
    <t>C5-A3.1-290</t>
  </si>
  <si>
    <t>782</t>
  </si>
  <si>
    <t>C5-A3.1-291</t>
  </si>
  <si>
    <t>784</t>
  </si>
  <si>
    <t>C5-A3.1-292</t>
  </si>
  <si>
    <t>921</t>
  </si>
  <si>
    <t>ADJUD</t>
  </si>
  <si>
    <t>C5-A3.1-295</t>
  </si>
  <si>
    <t>835</t>
  </si>
  <si>
    <t>C5-A3.1-296</t>
  </si>
  <si>
    <t>836</t>
  </si>
  <si>
    <t>C5-A3.1-3</t>
  </si>
  <si>
    <t>110</t>
  </si>
  <si>
    <t>C5-A3.1-300</t>
  </si>
  <si>
    <t>888</t>
  </si>
  <si>
    <t>C5-A3.1-301</t>
  </si>
  <si>
    <t>892</t>
  </si>
  <si>
    <t>C5-A3.1-302</t>
  </si>
  <si>
    <t>837</t>
  </si>
  <si>
    <t>ZLATNA</t>
  </si>
  <si>
    <t>C5-A3.1-303</t>
  </si>
  <si>
    <t>827</t>
  </si>
  <si>
    <t>C5-A3.1-304</t>
  </si>
  <si>
    <t>815</t>
  </si>
  <si>
    <t>TĂȘNAD</t>
  </si>
  <si>
    <t>C5-A3.1-305</t>
  </si>
  <si>
    <t>895</t>
  </si>
  <si>
    <t>C5-A3.1-306</t>
  </si>
  <si>
    <t>820</t>
  </si>
  <si>
    <t>ȘIMIAN</t>
  </si>
  <si>
    <t>MEHEDINȚI</t>
  </si>
  <si>
    <t>C5-A3.1-307</t>
  </si>
  <si>
    <t>894</t>
  </si>
  <si>
    <t>C5-A3.1-308</t>
  </si>
  <si>
    <t>857</t>
  </si>
  <si>
    <t>CRISTEȘTI</t>
  </si>
  <si>
    <t>C5-A3.1-310</t>
  </si>
  <si>
    <t>825</t>
  </si>
  <si>
    <t>C5-A3.1-311</t>
  </si>
  <si>
    <t>831</t>
  </si>
  <si>
    <t>VALEA LARGĂ</t>
  </si>
  <si>
    <t>C5-A3.1-312</t>
  </si>
  <si>
    <t>830</t>
  </si>
  <si>
    <t>C5-A3.1-313</t>
  </si>
  <si>
    <t>829</t>
  </si>
  <si>
    <t>C5-A3.1-314</t>
  </si>
  <si>
    <t>891</t>
  </si>
  <si>
    <t>C5-A3.1-315</t>
  </si>
  <si>
    <t>844</t>
  </si>
  <si>
    <t>C5-A3.1-316</t>
  </si>
  <si>
    <t>899</t>
  </si>
  <si>
    <t>C5-A3.1-318</t>
  </si>
  <si>
    <t>902</t>
  </si>
  <si>
    <t>C5-A3.1-319</t>
  </si>
  <si>
    <t>900</t>
  </si>
  <si>
    <t>C5-A3.1-32</t>
  </si>
  <si>
    <t>74</t>
  </si>
  <si>
    <t>TURDA</t>
  </si>
  <si>
    <t>1156</t>
  </si>
  <si>
    <t>C5-A3.1-321</t>
  </si>
  <si>
    <t>910</t>
  </si>
  <si>
    <t>C5-A3.1-322</t>
  </si>
  <si>
    <t>846</t>
  </si>
  <si>
    <t>C5-A3.1-323</t>
  </si>
  <si>
    <t>847</t>
  </si>
  <si>
    <t>C5-A3.1-324</t>
  </si>
  <si>
    <t>996</t>
  </si>
  <si>
    <t>C5-A3.1-325</t>
  </si>
  <si>
    <t>922</t>
  </si>
  <si>
    <t>ODOBEȘTI</t>
  </si>
  <si>
    <t>C5-A3.1-326</t>
  </si>
  <si>
    <t>855</t>
  </si>
  <si>
    <t>DOROHOI</t>
  </si>
  <si>
    <t>C5-A3.1-329</t>
  </si>
  <si>
    <t>7943</t>
  </si>
  <si>
    <t>ÎNTORSURA BUZĂULUI</t>
  </si>
  <si>
    <t>C5-A3.1-33</t>
  </si>
  <si>
    <t>71</t>
  </si>
  <si>
    <t>C5-A3.1-331</t>
  </si>
  <si>
    <t>911</t>
  </si>
  <si>
    <t>C5-A3.1-335</t>
  </si>
  <si>
    <t>866</t>
  </si>
  <si>
    <t>C5-A3.1-338</t>
  </si>
  <si>
    <t>858</t>
  </si>
  <si>
    <t>C5-A3.1-339</t>
  </si>
  <si>
    <t>875</t>
  </si>
  <si>
    <t>C5-A3.1-340</t>
  </si>
  <si>
    <t>878</t>
  </si>
  <si>
    <t>CAREI</t>
  </si>
  <si>
    <t>C5-A3.1-341</t>
  </si>
  <si>
    <t>879</t>
  </si>
  <si>
    <t>C5-A3.1-342</t>
  </si>
  <si>
    <t>882</t>
  </si>
  <si>
    <t>C5-A3.1-343</t>
  </si>
  <si>
    <t>924</t>
  </si>
  <si>
    <t>C5-A3.1-344</t>
  </si>
  <si>
    <t>964</t>
  </si>
  <si>
    <t>ȘIMLEU SILVANIEI</t>
  </si>
  <si>
    <t>SĂLAJ</t>
  </si>
  <si>
    <t>C5-A3.1-345</t>
  </si>
  <si>
    <t>936</t>
  </si>
  <si>
    <t>SECTORUL 5</t>
  </si>
  <si>
    <t>C5-A3.1-346</t>
  </si>
  <si>
    <t>4609</t>
  </si>
  <si>
    <t>C5-A3.1-348</t>
  </si>
  <si>
    <t>919</t>
  </si>
  <si>
    <t>C5-A3.1-349</t>
  </si>
  <si>
    <t>965</t>
  </si>
  <si>
    <t>C5-A3.1-350</t>
  </si>
  <si>
    <t>963</t>
  </si>
  <si>
    <t>C5-A3.1-351</t>
  </si>
  <si>
    <t>966</t>
  </si>
  <si>
    <t>C5-A3.1-352</t>
  </si>
  <si>
    <t>967</t>
  </si>
  <si>
    <t>C5-A3.1-353</t>
  </si>
  <si>
    <t>1004</t>
  </si>
  <si>
    <t>FELNAC</t>
  </si>
  <si>
    <t>C5-A3.1-355</t>
  </si>
  <si>
    <t>942</t>
  </si>
  <si>
    <t>ȘĂRMĂȘAG</t>
  </si>
  <si>
    <t>C5-A3.1-356</t>
  </si>
  <si>
    <t>935</t>
  </si>
  <si>
    <t>C5-A3.1-357</t>
  </si>
  <si>
    <t>926</t>
  </si>
  <si>
    <t>C5-A3.1-358</t>
  </si>
  <si>
    <t>934</t>
  </si>
  <si>
    <t>C5-A3.1-361</t>
  </si>
  <si>
    <t>930</t>
  </si>
  <si>
    <t>C5-A3.1-363</t>
  </si>
  <si>
    <t>961</t>
  </si>
  <si>
    <t>C5-A3.1-364</t>
  </si>
  <si>
    <t>970</t>
  </si>
  <si>
    <t>C5-A3.1-365</t>
  </si>
  <si>
    <t>969</t>
  </si>
  <si>
    <t>C5-A3.1-367</t>
  </si>
  <si>
    <t>945</t>
  </si>
  <si>
    <t>C5-A3.1-368</t>
  </si>
  <si>
    <t>951</t>
  </si>
  <si>
    <t>C5-A3.1-369</t>
  </si>
  <si>
    <t>962</t>
  </si>
  <si>
    <t>C5-A3.1-37</t>
  </si>
  <si>
    <t>320</t>
  </si>
  <si>
    <t>C5-A3.1-370</t>
  </si>
  <si>
    <t>959</t>
  </si>
  <si>
    <t>C5-A3.1-371</t>
  </si>
  <si>
    <t>956</t>
  </si>
  <si>
    <t>C5-A3.1-372</t>
  </si>
  <si>
    <t>957</t>
  </si>
  <si>
    <t>C5-A3.1-373</t>
  </si>
  <si>
    <t>1007</t>
  </si>
  <si>
    <t>C5-A3.1-374</t>
  </si>
  <si>
    <t>953</t>
  </si>
  <si>
    <t>C5-A3.1-375</t>
  </si>
  <si>
    <t>8094</t>
  </si>
  <si>
    <t>SECTORUL 1</t>
  </si>
  <si>
    <t>C5-A3.1-377</t>
  </si>
  <si>
    <t>971</t>
  </si>
  <si>
    <t>C5-A3.1-379</t>
  </si>
  <si>
    <t>1039</t>
  </si>
  <si>
    <t>C5-A3.1-38</t>
  </si>
  <si>
    <t>259</t>
  </si>
  <si>
    <t>TURCENI</t>
  </si>
  <si>
    <t>C5-A3.1-380</t>
  </si>
  <si>
    <t>981</t>
  </si>
  <si>
    <t>C5-A3.1-383</t>
  </si>
  <si>
    <t>976</t>
  </si>
  <si>
    <t>C5-A3.1-385</t>
  </si>
  <si>
    <t>1018</t>
  </si>
  <si>
    <t>PANCIU</t>
  </si>
  <si>
    <t>C5-A3.1-386</t>
  </si>
  <si>
    <t>975</t>
  </si>
  <si>
    <t>VATRA DORNEI</t>
  </si>
  <si>
    <t>C5-A3.1-388</t>
  </si>
  <si>
    <t>994</t>
  </si>
  <si>
    <t>AGNITA</t>
  </si>
  <si>
    <t>SIBIU</t>
  </si>
  <si>
    <t>C5-A3.1-391</t>
  </si>
  <si>
    <t>979</t>
  </si>
  <si>
    <t>GHEORGHENI</t>
  </si>
  <si>
    <t>C5-A3.1-392</t>
  </si>
  <si>
    <t>980</t>
  </si>
  <si>
    <t>C5-A3.1-393</t>
  </si>
  <si>
    <t>982</t>
  </si>
  <si>
    <t>C5-A3.1-394</t>
  </si>
  <si>
    <t>984</t>
  </si>
  <si>
    <t>C5-A3.1-397</t>
  </si>
  <si>
    <t>1033</t>
  </si>
  <si>
    <t>DETA</t>
  </si>
  <si>
    <t>TIMIȘ</t>
  </si>
  <si>
    <t>C5-A3.1-399</t>
  </si>
  <si>
    <t>1088</t>
  </si>
  <si>
    <t>C5-A3.1-4</t>
  </si>
  <si>
    <t>88</t>
  </si>
  <si>
    <t>BARU</t>
  </si>
  <si>
    <t>C5-A3.1-400</t>
  </si>
  <si>
    <t>1047</t>
  </si>
  <si>
    <t>SÂNTANDREI</t>
  </si>
  <si>
    <t>C5-A3.1-401</t>
  </si>
  <si>
    <t>1017</t>
  </si>
  <si>
    <t>C5-A3.1-402</t>
  </si>
  <si>
    <t>1043</t>
  </si>
  <si>
    <t>DIOSIG</t>
  </si>
  <si>
    <t>C5-A3.1-403</t>
  </si>
  <si>
    <t>1045</t>
  </si>
  <si>
    <t>C5-A3.1-404</t>
  </si>
  <si>
    <t>1034</t>
  </si>
  <si>
    <t>C5-A3.1-405</t>
  </si>
  <si>
    <t>1057</t>
  </si>
  <si>
    <t>POTCOAVA</t>
  </si>
  <si>
    <t>C5-A3.1-406</t>
  </si>
  <si>
    <t>1068</t>
  </si>
  <si>
    <t>BECENI</t>
  </si>
  <si>
    <t>C5-A3.1-407</t>
  </si>
  <si>
    <t>1046</t>
  </si>
  <si>
    <t>C5-A3.1-408</t>
  </si>
  <si>
    <t>1042</t>
  </si>
  <si>
    <t>C5-A3.1-41</t>
  </si>
  <si>
    <t>35</t>
  </si>
  <si>
    <t>C5-A3.1-410</t>
  </si>
  <si>
    <t>1095</t>
  </si>
  <si>
    <t>MURFATLAR</t>
  </si>
  <si>
    <t>C5-A3.1-411</t>
  </si>
  <si>
    <t>1065</t>
  </si>
  <si>
    <t>1107</t>
  </si>
  <si>
    <t>NĂVODARI</t>
  </si>
  <si>
    <t>C5-A3.1-415</t>
  </si>
  <si>
    <t>1070</t>
  </si>
  <si>
    <t>C5-A3.1-417</t>
  </si>
  <si>
    <t>1064</t>
  </si>
  <si>
    <t>C5-A3.1-418</t>
  </si>
  <si>
    <t>1085</t>
  </si>
  <si>
    <t>C5-A3.1-419</t>
  </si>
  <si>
    <t>1112</t>
  </si>
  <si>
    <t>RECI</t>
  </si>
  <si>
    <t>C5-A3.1-421</t>
  </si>
  <si>
    <t>1135</t>
  </si>
  <si>
    <t>SĂCELE</t>
  </si>
  <si>
    <t>C5-A3.1-425</t>
  </si>
  <si>
    <t>1089</t>
  </si>
  <si>
    <t>1090</t>
  </si>
  <si>
    <t>C5-A3.1-428</t>
  </si>
  <si>
    <t>1094</t>
  </si>
  <si>
    <t>C5-A3.1-429</t>
  </si>
  <si>
    <t>1101</t>
  </si>
  <si>
    <t>C5-A3.1-43</t>
  </si>
  <si>
    <t>101</t>
  </si>
  <si>
    <t>C5-A3.1-430</t>
  </si>
  <si>
    <t>1099</t>
  </si>
  <si>
    <t>C5-A3.1-431</t>
  </si>
  <si>
    <t>1102</t>
  </si>
  <si>
    <t>C5-A3.1-434</t>
  </si>
  <si>
    <t>1152</t>
  </si>
  <si>
    <t>C5-A3.1-440</t>
  </si>
  <si>
    <t>1138</t>
  </si>
  <si>
    <t>AMARA</t>
  </si>
  <si>
    <t>IALOMIȚA</t>
  </si>
  <si>
    <t>C5-A3.1-442</t>
  </si>
  <si>
    <t>1119</t>
  </si>
  <si>
    <t>C5-A3.1-444</t>
  </si>
  <si>
    <t>1153</t>
  </si>
  <si>
    <t>ALEXANDRIA</t>
  </si>
  <si>
    <t>TELEORMAN</t>
  </si>
  <si>
    <t>C5-A3.1-45</t>
  </si>
  <si>
    <t>141</t>
  </si>
  <si>
    <t>C5-A3.1-457</t>
  </si>
  <si>
    <t>1142</t>
  </si>
  <si>
    <t>MACEA</t>
  </si>
  <si>
    <t>C5-A3.1-458</t>
  </si>
  <si>
    <t>1151</t>
  </si>
  <si>
    <t>C5-A3.1-459</t>
  </si>
  <si>
    <t>1150</t>
  </si>
  <si>
    <t>C5-A3.1-464</t>
  </si>
  <si>
    <t>7346</t>
  </si>
  <si>
    <t>PIATRA-NEAMȚ</t>
  </si>
  <si>
    <t>C5-A3.1-467</t>
  </si>
  <si>
    <t>1159</t>
  </si>
  <si>
    <t>BOLINTIN-VALE</t>
  </si>
  <si>
    <t>GIURGIU</t>
  </si>
  <si>
    <t>C5-A3.1-468</t>
  </si>
  <si>
    <t>4600</t>
  </si>
  <si>
    <t>C5-A3.1-47</t>
  </si>
  <si>
    <t>545</t>
  </si>
  <si>
    <t>C5-A3.1-476</t>
  </si>
  <si>
    <t>6822</t>
  </si>
  <si>
    <t>SÂNNICOLAU MARE</t>
  </si>
  <si>
    <t>C5-A3.1-477</t>
  </si>
  <si>
    <t>6823</t>
  </si>
  <si>
    <t>C5-A3.1-478</t>
  </si>
  <si>
    <t>1160</t>
  </si>
  <si>
    <t>C5-A3.1-480</t>
  </si>
  <si>
    <t>1161</t>
  </si>
  <si>
    <t>C5-A3.1-481</t>
  </si>
  <si>
    <t>4572</t>
  </si>
  <si>
    <t>C5-A3.1-482</t>
  </si>
  <si>
    <t>1166</t>
  </si>
  <si>
    <t>C5-A3.1-483</t>
  </si>
  <si>
    <t>1167</t>
  </si>
  <si>
    <t>1172</t>
  </si>
  <si>
    <t>C5-A3.1-49</t>
  </si>
  <si>
    <t>556</t>
  </si>
  <si>
    <t>IACOBENI</t>
  </si>
  <si>
    <t>C5-A3.1-490</t>
  </si>
  <si>
    <t>4562</t>
  </si>
  <si>
    <t>C5-A3.1-491</t>
  </si>
  <si>
    <t>4592</t>
  </si>
  <si>
    <t>C5-A3.1-492</t>
  </si>
  <si>
    <t>4593</t>
  </si>
  <si>
    <t>C5-A3.1-5</t>
  </si>
  <si>
    <t>67</t>
  </si>
  <si>
    <t>C5-A3.1-50</t>
  </si>
  <si>
    <t>786</t>
  </si>
  <si>
    <t>C5-A3.1-506</t>
  </si>
  <si>
    <t>4558</t>
  </si>
  <si>
    <t>C5-A3.1-507</t>
  </si>
  <si>
    <t>7762</t>
  </si>
  <si>
    <t>C5-A3.1-509</t>
  </si>
  <si>
    <t>4591</t>
  </si>
  <si>
    <t>C5-A3.1-51</t>
  </si>
  <si>
    <t>278</t>
  </si>
  <si>
    <t>GILĂU</t>
  </si>
  <si>
    <t>C5-A3.1-510</t>
  </si>
  <si>
    <t>4569</t>
  </si>
  <si>
    <t>GURA HUMORULUI</t>
  </si>
  <si>
    <t>C5-A3.1-511</t>
  </si>
  <si>
    <t>4574</t>
  </si>
  <si>
    <t>C5-A3.1-512</t>
  </si>
  <si>
    <t>4571</t>
  </si>
  <si>
    <t>NEHOIU</t>
  </si>
  <si>
    <t>C5-A3.1-513</t>
  </si>
  <si>
    <t>4575</t>
  </si>
  <si>
    <t>C5-A3.1-514</t>
  </si>
  <si>
    <t>4570</t>
  </si>
  <si>
    <t>C5-A3.1-515</t>
  </si>
  <si>
    <t>4576</t>
  </si>
  <si>
    <t>C5-A3.1-516</t>
  </si>
  <si>
    <t>4582</t>
  </si>
  <si>
    <t>C5-A3.1-52</t>
  </si>
  <si>
    <t>384</t>
  </si>
  <si>
    <t>ALBA IULIA</t>
  </si>
  <si>
    <t>C5-A3.1-521</t>
  </si>
  <si>
    <t>4583</t>
  </si>
  <si>
    <t>C5-A3.1-522</t>
  </si>
  <si>
    <t>4587</t>
  </si>
  <si>
    <t>C5-A3.1-527</t>
  </si>
  <si>
    <t>4610</t>
  </si>
  <si>
    <t>C5-A3.1-528</t>
  </si>
  <si>
    <t>4611</t>
  </si>
  <si>
    <t>C5-A3.1-530</t>
  </si>
  <si>
    <t>4601</t>
  </si>
  <si>
    <t>C5-A3.1-531</t>
  </si>
  <si>
    <t>4612</t>
  </si>
  <si>
    <t>C5-A3.1-532</t>
  </si>
  <si>
    <t>4613</t>
  </si>
  <si>
    <t>C5-A3.1-533</t>
  </si>
  <si>
    <t>7400</t>
  </si>
  <si>
    <t>ROMAN</t>
  </si>
  <si>
    <t>C5-A3.1-536</t>
  </si>
  <si>
    <t>6556</t>
  </si>
  <si>
    <t>TURNU MĂGURELE</t>
  </si>
  <si>
    <t>C5-A3.1-537</t>
  </si>
  <si>
    <t>4616</t>
  </si>
  <si>
    <t>C5-A3.1-538</t>
  </si>
  <si>
    <t>4629</t>
  </si>
  <si>
    <t>C5-A3.1-544</t>
  </si>
  <si>
    <t>7836</t>
  </si>
  <si>
    <t>C5-A3.1-55</t>
  </si>
  <si>
    <t>260</t>
  </si>
  <si>
    <t>C5-A3.1-552</t>
  </si>
  <si>
    <t>6666</t>
  </si>
  <si>
    <t>PLOIEȘTI</t>
  </si>
  <si>
    <t>7027</t>
  </si>
  <si>
    <t>C5-A3.1-564</t>
  </si>
  <si>
    <t>7073</t>
  </si>
  <si>
    <t>C5-A3.1-565</t>
  </si>
  <si>
    <t>7347</t>
  </si>
  <si>
    <t>C5-A3.1-567</t>
  </si>
  <si>
    <t>7936</t>
  </si>
  <si>
    <t>C5-A3.1-568</t>
  </si>
  <si>
    <t>7009</t>
  </si>
  <si>
    <t>MIERCUREA-CIUC</t>
  </si>
  <si>
    <t>C5-A3.1-57</t>
  </si>
  <si>
    <t>303</t>
  </si>
  <si>
    <t>C5-A3.1-571</t>
  </si>
  <si>
    <t>7157</t>
  </si>
  <si>
    <t>PĂTÂRLAGELE</t>
  </si>
  <si>
    <t>C5-A3.1-573</t>
  </si>
  <si>
    <t>7187</t>
  </si>
  <si>
    <t>C5-A3.1-574</t>
  </si>
  <si>
    <t>7768</t>
  </si>
  <si>
    <t>SECTORUL 2</t>
  </si>
  <si>
    <t>C5-A3.1-578</t>
  </si>
  <si>
    <t>7405</t>
  </si>
  <si>
    <t>C5-A3.1-58</t>
  </si>
  <si>
    <t>255</t>
  </si>
  <si>
    <t>C5-A3.1-581</t>
  </si>
  <si>
    <t>8051</t>
  </si>
  <si>
    <t>C5-A3.1-583</t>
  </si>
  <si>
    <t>7790</t>
  </si>
  <si>
    <t>C5-A3.1-584</t>
  </si>
  <si>
    <t>7586</t>
  </si>
  <si>
    <t>C5-A3.1-585</t>
  </si>
  <si>
    <t>8070</t>
  </si>
  <si>
    <t>C5-A3.1-586</t>
  </si>
  <si>
    <t>8071</t>
  </si>
  <si>
    <t>C5-A3.1-588</t>
  </si>
  <si>
    <t>7700</t>
  </si>
  <si>
    <t>SIRIU</t>
  </si>
  <si>
    <t>C5-A3.1-59</t>
  </si>
  <si>
    <t>310</t>
  </si>
  <si>
    <t>C5-A3.1-593</t>
  </si>
  <si>
    <t>7690</t>
  </si>
  <si>
    <t>SFÂNTU GHEORGHE</t>
  </si>
  <si>
    <t>C5-A3.1-595</t>
  </si>
  <si>
    <t>7725</t>
  </si>
  <si>
    <t>C5-A3.1-599</t>
  </si>
  <si>
    <t>8079</t>
  </si>
  <si>
    <t>GĂTAIA</t>
  </si>
  <si>
    <t>C5-A3.1-6</t>
  </si>
  <si>
    <t>234</t>
  </si>
  <si>
    <t>C5-A3.1-60</t>
  </si>
  <si>
    <t>363</t>
  </si>
  <si>
    <t>C5-A3.1-603</t>
  </si>
  <si>
    <t>7825</t>
  </si>
  <si>
    <t>SATCHINEZ</t>
  </si>
  <si>
    <t>C5-A3.1-61</t>
  </si>
  <si>
    <t>986</t>
  </si>
  <si>
    <t>ȘTEI</t>
  </si>
  <si>
    <t>C5-A3.1-612</t>
  </si>
  <si>
    <t>7805</t>
  </si>
  <si>
    <t>C5-A3.1-618</t>
  </si>
  <si>
    <t>7804</t>
  </si>
  <si>
    <t>C5-A3.1-62</t>
  </si>
  <si>
    <t>424</t>
  </si>
  <si>
    <t>C5-A3.1-621</t>
  </si>
  <si>
    <t>8022</t>
  </si>
  <si>
    <t>BÂRLAD</t>
  </si>
  <si>
    <t>VASLUI</t>
  </si>
  <si>
    <t>C5-A3.1-622</t>
  </si>
  <si>
    <t>8084</t>
  </si>
  <si>
    <t>FETEȘTI</t>
  </si>
  <si>
    <t>C5-A3.1-623</t>
  </si>
  <si>
    <t>8088</t>
  </si>
  <si>
    <t>C5-A3.1-624</t>
  </si>
  <si>
    <t>8092</t>
  </si>
  <si>
    <t>C5-A3.1-625</t>
  </si>
  <si>
    <t>8117</t>
  </si>
  <si>
    <t>C5-A3.1-626</t>
  </si>
  <si>
    <t>8095</t>
  </si>
  <si>
    <t>C5-A3.1-627</t>
  </si>
  <si>
    <t>8056</t>
  </si>
  <si>
    <t>C5-A3.1-628</t>
  </si>
  <si>
    <t>8001</t>
  </si>
  <si>
    <t>BARAOLT</t>
  </si>
  <si>
    <t>C5-A3.1-629</t>
  </si>
  <si>
    <t>8098</t>
  </si>
  <si>
    <t>C5-A3.1-63</t>
  </si>
  <si>
    <t>379</t>
  </si>
  <si>
    <t>C5-A3.1-630</t>
  </si>
  <si>
    <t>8102</t>
  </si>
  <si>
    <t>C5-A3.1-631</t>
  </si>
  <si>
    <t>8081</t>
  </si>
  <si>
    <t>C5-A3.1-632</t>
  </si>
  <si>
    <t>8118</t>
  </si>
  <si>
    <t>C5-A3.1-633</t>
  </si>
  <si>
    <t>8119</t>
  </si>
  <si>
    <t>C5-A3.1-634</t>
  </si>
  <si>
    <t>8075</t>
  </si>
  <si>
    <t>C5-A3.1-635</t>
  </si>
  <si>
    <t>8120</t>
  </si>
  <si>
    <t>C5-A3.1-636</t>
  </si>
  <si>
    <t>8121</t>
  </si>
  <si>
    <t>C5-A3.1-638</t>
  </si>
  <si>
    <t>7960</t>
  </si>
  <si>
    <t>RACOVIȚA</t>
  </si>
  <si>
    <t>BRĂILA</t>
  </si>
  <si>
    <t>C5-A3.1-639</t>
  </si>
  <si>
    <t>7926</t>
  </si>
  <si>
    <t>TÂRGU SECUIESC</t>
  </si>
  <si>
    <t>C5-A3.1-64</t>
  </si>
  <si>
    <t>482</t>
  </si>
  <si>
    <t>CIUREA</t>
  </si>
  <si>
    <t>C5-A3.1-644</t>
  </si>
  <si>
    <t>7944</t>
  </si>
  <si>
    <t>C5-A3.1-648</t>
  </si>
  <si>
    <t>8074</t>
  </si>
  <si>
    <t>C5-A3.1-654</t>
  </si>
  <si>
    <t>8019</t>
  </si>
  <si>
    <t>C5-A3.1-655</t>
  </si>
  <si>
    <t>7983</t>
  </si>
  <si>
    <t>GLODEANU-SILIȘTEA</t>
  </si>
  <si>
    <t>C5-A3.1-656</t>
  </si>
  <si>
    <t>7989</t>
  </si>
  <si>
    <t>LIPOVA</t>
  </si>
  <si>
    <t>C5-A3.1-657</t>
  </si>
  <si>
    <t>8032</t>
  </si>
  <si>
    <t>BORDEI VERDE</t>
  </si>
  <si>
    <t>C5-A3.1-658</t>
  </si>
  <si>
    <t>7993</t>
  </si>
  <si>
    <t>C5-A3.1-659</t>
  </si>
  <si>
    <t>8028</t>
  </si>
  <si>
    <t>C5-A3.1-66</t>
  </si>
  <si>
    <t>583</t>
  </si>
  <si>
    <t>SOCODOR</t>
  </si>
  <si>
    <t>C5-A3.1-660</t>
  </si>
  <si>
    <t>7985</t>
  </si>
  <si>
    <t>C5-A3.1-662</t>
  </si>
  <si>
    <t>8039</t>
  </si>
  <si>
    <t>C5-A3.1-663</t>
  </si>
  <si>
    <t>8024</t>
  </si>
  <si>
    <t>ÎNSURĂȚEI</t>
  </si>
  <si>
    <t>C5-A3.1-665</t>
  </si>
  <si>
    <t>8073</t>
  </si>
  <si>
    <t>C5-A3.1-666</t>
  </si>
  <si>
    <t>8068</t>
  </si>
  <si>
    <t>MEDIAȘ</t>
  </si>
  <si>
    <t>C5-A3.1-668</t>
  </si>
  <si>
    <t>8062</t>
  </si>
  <si>
    <t>C5-A3.1-67</t>
  </si>
  <si>
    <t>421</t>
  </si>
  <si>
    <t>C5-A3.1-670</t>
  </si>
  <si>
    <t>8080</t>
  </si>
  <si>
    <t>C5-A3.1-69</t>
  </si>
  <si>
    <t>371</t>
  </si>
  <si>
    <t>C5-A3.1-7</t>
  </si>
  <si>
    <t>2</t>
  </si>
  <si>
    <t>C5-A3.1-70</t>
  </si>
  <si>
    <t>483</t>
  </si>
  <si>
    <t>C5-A3.1-72</t>
  </si>
  <si>
    <t>305</t>
  </si>
  <si>
    <t>C5-A3.1-73</t>
  </si>
  <si>
    <t>435</t>
  </si>
  <si>
    <t>C5-A3.1-74</t>
  </si>
  <si>
    <t>239</t>
  </si>
  <si>
    <t>C5-A3.1-77</t>
  </si>
  <si>
    <t>122</t>
  </si>
  <si>
    <t>C5-A3.1-8</t>
  </si>
  <si>
    <t>123</t>
  </si>
  <si>
    <t>C5-A3.1-80</t>
  </si>
  <si>
    <t>546</t>
  </si>
  <si>
    <t>C5-A3.1-83</t>
  </si>
  <si>
    <t>335</t>
  </si>
  <si>
    <t>CARACAL</t>
  </si>
  <si>
    <t>C5-A3.1-84</t>
  </si>
  <si>
    <t>150</t>
  </si>
  <si>
    <t>C5-A3.1-86</t>
  </si>
  <si>
    <t>202</t>
  </si>
  <si>
    <t>GHERLA</t>
  </si>
  <si>
    <t>317</t>
  </si>
  <si>
    <t>C5-A3.1-88</t>
  </si>
  <si>
    <t>453</t>
  </si>
  <si>
    <t>ORĂȘTIE</t>
  </si>
  <si>
    <t>C5-A3.1-9</t>
  </si>
  <si>
    <t>299</t>
  </si>
  <si>
    <t>327</t>
  </si>
  <si>
    <t>C5-A3.1-91</t>
  </si>
  <si>
    <t>526</t>
  </si>
  <si>
    <t>CÂMPINA</t>
  </si>
  <si>
    <t>C5-A3.1-92</t>
  </si>
  <si>
    <t>282</t>
  </si>
  <si>
    <t>C5-A3.1-93</t>
  </si>
  <si>
    <t>223</t>
  </si>
  <si>
    <t>C5-A3.1-95</t>
  </si>
  <si>
    <t>222</t>
  </si>
  <si>
    <t>CHICHIȘ</t>
  </si>
  <si>
    <t>412</t>
  </si>
  <si>
    <t>C5-A3.1-97</t>
  </si>
  <si>
    <t>210</t>
  </si>
  <si>
    <t>612</t>
  </si>
  <si>
    <t>C5-A3.2-1</t>
  </si>
  <si>
    <t>529</t>
  </si>
  <si>
    <t>A3.2 - Renovare energetică aprofundată a clădirilor rezidențiale multifamiliale</t>
  </si>
  <si>
    <t>C5-A3.2-104</t>
  </si>
  <si>
    <t>7786</t>
  </si>
  <si>
    <t>C5-A3.2-11</t>
  </si>
  <si>
    <t>436</t>
  </si>
  <si>
    <t>C5-A3.2-116</t>
  </si>
  <si>
    <t>4584</t>
  </si>
  <si>
    <t>C5-A3.2-117</t>
  </si>
  <si>
    <t>4585</t>
  </si>
  <si>
    <t>C5-A3.2-119</t>
  </si>
  <si>
    <t>7368</t>
  </si>
  <si>
    <t>C5-A3.2-12</t>
  </si>
  <si>
    <t>459</t>
  </si>
  <si>
    <t>C5-A3.2-120</t>
  </si>
  <si>
    <t>4608</t>
  </si>
  <si>
    <t>C5-A3.2-129</t>
  </si>
  <si>
    <t>6645</t>
  </si>
  <si>
    <t>ZĂDĂRENI</t>
  </si>
  <si>
    <t>C5-A3.2-13</t>
  </si>
  <si>
    <t>503</t>
  </si>
  <si>
    <t>C5-A3.2-133</t>
  </si>
  <si>
    <t>6802</t>
  </si>
  <si>
    <t>C5-A3.2-134</t>
  </si>
  <si>
    <t>6915</t>
  </si>
  <si>
    <t>C5-A3.2-135</t>
  </si>
  <si>
    <t>7534</t>
  </si>
  <si>
    <t>VALEA DOFTANEI</t>
  </si>
  <si>
    <t>7618</t>
  </si>
  <si>
    <t>C5-A3.2-139</t>
  </si>
  <si>
    <t>7953</t>
  </si>
  <si>
    <t>C5-A3.2-141</t>
  </si>
  <si>
    <t>8011</t>
  </si>
  <si>
    <t>C5-A3.2-143</t>
  </si>
  <si>
    <t>8067</t>
  </si>
  <si>
    <t>C5-A3.2-144</t>
  </si>
  <si>
    <t>8111</t>
  </si>
  <si>
    <t>SCHITU</t>
  </si>
  <si>
    <t>C5-A3.2-145</t>
  </si>
  <si>
    <t>8114</t>
  </si>
  <si>
    <t>C5-A3.2-146</t>
  </si>
  <si>
    <t>8116</t>
  </si>
  <si>
    <t>C5-A3.2-17</t>
  </si>
  <si>
    <t>632</t>
  </si>
  <si>
    <t>C5-A3.2-18</t>
  </si>
  <si>
    <t>684</t>
  </si>
  <si>
    <t>MOLDOVA NOUĂ</t>
  </si>
  <si>
    <t>C5-A3.2-2</t>
  </si>
  <si>
    <t>291</t>
  </si>
  <si>
    <t>C5-A3.2-20</t>
  </si>
  <si>
    <t>685</t>
  </si>
  <si>
    <t>C5-A3.2-21</t>
  </si>
  <si>
    <t>703</t>
  </si>
  <si>
    <t>C5-A3.2-23</t>
  </si>
  <si>
    <t>742</t>
  </si>
  <si>
    <t>C5-A3.2-25</t>
  </si>
  <si>
    <t>707</t>
  </si>
  <si>
    <t>C5-A3.2-26</t>
  </si>
  <si>
    <t>700</t>
  </si>
  <si>
    <t>C5-A3.2-3</t>
  </si>
  <si>
    <t>143</t>
  </si>
  <si>
    <t>C5-A3.2-30</t>
  </si>
  <si>
    <t>718</t>
  </si>
  <si>
    <t>LUPENI</t>
  </si>
  <si>
    <t>C5-A3.2-33</t>
  </si>
  <si>
    <t>793</t>
  </si>
  <si>
    <t>FĂRĂGĂU</t>
  </si>
  <si>
    <t>C5-A3.2-36</t>
  </si>
  <si>
    <t>824</t>
  </si>
  <si>
    <t>C5-A3.2-4</t>
  </si>
  <si>
    <t>293</t>
  </si>
  <si>
    <t>C5-A3.2-41</t>
  </si>
  <si>
    <t>785</t>
  </si>
  <si>
    <t>TARNA MARE</t>
  </si>
  <si>
    <t>C5-A3.2-42</t>
  </si>
  <si>
    <t>767</t>
  </si>
  <si>
    <t>C5-A3.2-45</t>
  </si>
  <si>
    <t>811</t>
  </si>
  <si>
    <t>SÂNTANA DE MUREȘ</t>
  </si>
  <si>
    <t>C5-A3.2-49</t>
  </si>
  <si>
    <t>826</t>
  </si>
  <si>
    <t>C5-A3.2-50</t>
  </si>
  <si>
    <t>842</t>
  </si>
  <si>
    <t>C5-A3.2-51</t>
  </si>
  <si>
    <t>923</t>
  </si>
  <si>
    <t>C5-A3.2-52</t>
  </si>
  <si>
    <t>993</t>
  </si>
  <si>
    <t>C5-A3.2-55</t>
  </si>
  <si>
    <t>864</t>
  </si>
  <si>
    <t>C5-A3.2-56</t>
  </si>
  <si>
    <t>876</t>
  </si>
  <si>
    <t>C5-A3.2-57</t>
  </si>
  <si>
    <t>867</t>
  </si>
  <si>
    <t>C5-A3.2-59</t>
  </si>
  <si>
    <t>914</t>
  </si>
  <si>
    <t>C5-A3.2-60</t>
  </si>
  <si>
    <t>1082</t>
  </si>
  <si>
    <t>C5-A3.2-64</t>
  </si>
  <si>
    <t>917</t>
  </si>
  <si>
    <t>MALIUC</t>
  </si>
  <si>
    <t>C5-A3.2-70</t>
  </si>
  <si>
    <t>1016</t>
  </si>
  <si>
    <t>OCNA MUREȘ</t>
  </si>
  <si>
    <t>C5-A3.2-71</t>
  </si>
  <si>
    <t>1015</t>
  </si>
  <si>
    <t>C5-A3.2-72</t>
  </si>
  <si>
    <t>987</t>
  </si>
  <si>
    <t>C5-A3.2-74</t>
  </si>
  <si>
    <t>988</t>
  </si>
  <si>
    <t>C5-A3.2-78</t>
  </si>
  <si>
    <t>1013</t>
  </si>
  <si>
    <t>C5-A3.2-81</t>
  </si>
  <si>
    <t>1011</t>
  </si>
  <si>
    <t>C5-A3.2-82</t>
  </si>
  <si>
    <t>1012</t>
  </si>
  <si>
    <t>C5-A3.2-85</t>
  </si>
  <si>
    <t>1048</t>
  </si>
  <si>
    <t>C5-A3.2-87</t>
  </si>
  <si>
    <t>1041</t>
  </si>
  <si>
    <t>C5-A3.2-88</t>
  </si>
  <si>
    <t>1056</t>
  </si>
  <si>
    <t>C5-A3.2-92</t>
  </si>
  <si>
    <t>1127</t>
  </si>
  <si>
    <t>C5-A3.2-93</t>
  </si>
  <si>
    <t>1128</t>
  </si>
  <si>
    <t>C5-A3.2-94</t>
  </si>
  <si>
    <t>1096</t>
  </si>
  <si>
    <t>1108</t>
  </si>
  <si>
    <t>C5-A3.2-97</t>
  </si>
  <si>
    <t>1118</t>
  </si>
  <si>
    <t>C5-A3.2-98</t>
  </si>
  <si>
    <t>1157</t>
  </si>
  <si>
    <t>GĂLĂUȚAȘ</t>
  </si>
  <si>
    <t>C5-B1-1</t>
  </si>
  <si>
    <t>416</t>
  </si>
  <si>
    <t>B1 - Renovare integrată a clădirilor publice</t>
  </si>
  <si>
    <t>Județul IAȘI prin Consiliul Județean IAȘI</t>
  </si>
  <si>
    <t>C5-B1-10</t>
  </si>
  <si>
    <t>4</t>
  </si>
  <si>
    <t>C5-B1-100</t>
  </si>
  <si>
    <t>94</t>
  </si>
  <si>
    <t>Județul SIBIU prin Consiliul Județean SIBIU</t>
  </si>
  <si>
    <t>C5-B1-101</t>
  </si>
  <si>
    <t>57</t>
  </si>
  <si>
    <t>GORBAN</t>
  </si>
  <si>
    <t>C5-B1-102</t>
  </si>
  <si>
    <t>506</t>
  </si>
  <si>
    <t>LENAUHEIM</t>
  </si>
  <si>
    <t>C5-B1-107</t>
  </si>
  <si>
    <t>117</t>
  </si>
  <si>
    <t>OLTINA</t>
  </si>
  <si>
    <t>C5-B1-109</t>
  </si>
  <si>
    <t>55</t>
  </si>
  <si>
    <t>COBADIN</t>
  </si>
  <si>
    <t>C5-B1-11</t>
  </si>
  <si>
    <t>313</t>
  </si>
  <si>
    <t>Directia Generala de Protectie Interna Razoare</t>
  </si>
  <si>
    <t>C5-B1-110</t>
  </si>
  <si>
    <t>61</t>
  </si>
  <si>
    <t>C5-B1-111</t>
  </si>
  <si>
    <t>271</t>
  </si>
  <si>
    <t>Inspectoratul Teritorial al Politiei de Frontiera Sighetu Marmatiei</t>
  </si>
  <si>
    <t>C5-B1-112</t>
  </si>
  <si>
    <t>497</t>
  </si>
  <si>
    <t>DRAGODANA</t>
  </si>
  <si>
    <t>C5-B1-114</t>
  </si>
  <si>
    <t>99</t>
  </si>
  <si>
    <t>C5-B1-115</t>
  </si>
  <si>
    <t>70</t>
  </si>
  <si>
    <t>C5-B1-116</t>
  </si>
  <si>
    <t>78</t>
  </si>
  <si>
    <t>C5-B1-117</t>
  </si>
  <si>
    <t>328</t>
  </si>
  <si>
    <t>UNGURENI</t>
  </si>
  <si>
    <t>C5-B1-119</t>
  </si>
  <si>
    <t>140</t>
  </si>
  <si>
    <t>BRĂHĂȘEȘTI</t>
  </si>
  <si>
    <t>C5-B1-12</t>
  </si>
  <si>
    <t>22</t>
  </si>
  <si>
    <t>Județul PRAHOVA prin Consiliul Județean PRAHOVA</t>
  </si>
  <si>
    <t>C5-B1-120</t>
  </si>
  <si>
    <t>167</t>
  </si>
  <si>
    <t>DOBROTEȘTI</t>
  </si>
  <si>
    <t>C5-B1-121</t>
  </si>
  <si>
    <t>297</t>
  </si>
  <si>
    <t>Județul DOLJ prin Consiliul Județean DOLJ</t>
  </si>
  <si>
    <t>C5-B1-122</t>
  </si>
  <si>
    <t>495</t>
  </si>
  <si>
    <t>IECEA MARE</t>
  </si>
  <si>
    <t>C5-B1-124</t>
  </si>
  <si>
    <t>457</t>
  </si>
  <si>
    <t>PUIEȘTI</t>
  </si>
  <si>
    <t>C5-B1-126</t>
  </si>
  <si>
    <t>219</t>
  </si>
  <si>
    <t>C5-B1-127</t>
  </si>
  <si>
    <t>494</t>
  </si>
  <si>
    <t>COCORĂȘTII MISLII</t>
  </si>
  <si>
    <t>C5-B1-128</t>
  </si>
  <si>
    <t>242</t>
  </si>
  <si>
    <t>GÂRLICIU</t>
  </si>
  <si>
    <t>C5-B1-130</t>
  </si>
  <si>
    <t>170</t>
  </si>
  <si>
    <t>BIERTAN</t>
  </si>
  <si>
    <t>C5-B1-133</t>
  </si>
  <si>
    <t>93</t>
  </si>
  <si>
    <t>C5-B1-135</t>
  </si>
  <si>
    <t>133</t>
  </si>
  <si>
    <t>DOLHEȘTI</t>
  </si>
  <si>
    <t>C5-B1-136</t>
  </si>
  <si>
    <t>106</t>
  </si>
  <si>
    <t>C5-B1-139</t>
  </si>
  <si>
    <t>389</t>
  </si>
  <si>
    <t>INSTITUTUL NATIONAL DE CERCETARE - DEZVOLTARE PENTRU ELECTROCHIMIE SI MATERIE CONDENSATA - INCEMC - TIMISOARA</t>
  </si>
  <si>
    <t>C5-B1-14</t>
  </si>
  <si>
    <t>79</t>
  </si>
  <si>
    <t>FĂLTICENI</t>
  </si>
  <si>
    <t>C5-B1-140</t>
  </si>
  <si>
    <t>391</t>
  </si>
  <si>
    <t>C5-B1-141</t>
  </si>
  <si>
    <t>214</t>
  </si>
  <si>
    <t>C5-B1-142</t>
  </si>
  <si>
    <t>116</t>
  </si>
  <si>
    <t>C5-B1-143</t>
  </si>
  <si>
    <t>235</t>
  </si>
  <si>
    <t>CUDALBI</t>
  </si>
  <si>
    <t>C5-B1-144</t>
  </si>
  <si>
    <t>284</t>
  </si>
  <si>
    <t>403</t>
  </si>
  <si>
    <t>C5-B1-146</t>
  </si>
  <si>
    <t>217</t>
  </si>
  <si>
    <t>C5-B1-148</t>
  </si>
  <si>
    <t>172</t>
  </si>
  <si>
    <t>C5-B1-15</t>
  </si>
  <si>
    <t>19</t>
  </si>
  <si>
    <t>C5-B1-151</t>
  </si>
  <si>
    <t>121</t>
  </si>
  <si>
    <t>C5-B1-152</t>
  </si>
  <si>
    <t>325</t>
  </si>
  <si>
    <t>TÂRGU FRUMOS</t>
  </si>
  <si>
    <t>C5-B1-153</t>
  </si>
  <si>
    <t>288</t>
  </si>
  <si>
    <t>LESPEZI</t>
  </si>
  <si>
    <t>C5-B1-155</t>
  </si>
  <si>
    <t>227</t>
  </si>
  <si>
    <t>FILIPEȘTI</t>
  </si>
  <si>
    <t>C5-B1-156</t>
  </si>
  <si>
    <t>237</t>
  </si>
  <si>
    <t>TOPRAISAR</t>
  </si>
  <si>
    <t>C5-B1-157</t>
  </si>
  <si>
    <t>298</t>
  </si>
  <si>
    <t>C5-B1-158</t>
  </si>
  <si>
    <t>186</t>
  </si>
  <si>
    <t>UNGHENI</t>
  </si>
  <si>
    <t>C5-B1-16</t>
  </si>
  <si>
    <t>442</t>
  </si>
  <si>
    <t>Institutia Prefectului Judetul Bacau</t>
  </si>
  <si>
    <t>C5-B1-160</t>
  </si>
  <si>
    <t>444</t>
  </si>
  <si>
    <t>308</t>
  </si>
  <si>
    <t>C5-B1-163</t>
  </si>
  <si>
    <t>156</t>
  </si>
  <si>
    <t>C5-B1-165</t>
  </si>
  <si>
    <t>204</t>
  </si>
  <si>
    <t>C5-B1-168</t>
  </si>
  <si>
    <t>179</t>
  </si>
  <si>
    <t>C5-B1-169</t>
  </si>
  <si>
    <t>472</t>
  </si>
  <si>
    <t>CÂRLIGELE</t>
  </si>
  <si>
    <t>C5-B1-17</t>
  </si>
  <si>
    <t>59</t>
  </si>
  <si>
    <t>397</t>
  </si>
  <si>
    <t>C5-B1-172</t>
  </si>
  <si>
    <t>272</t>
  </si>
  <si>
    <t>SLĂNIC-MOLDOVA</t>
  </si>
  <si>
    <t>C5-B1-175</t>
  </si>
  <si>
    <t>466</t>
  </si>
  <si>
    <t>DUDEȘTII NOI</t>
  </si>
  <si>
    <t>C5-B1-176</t>
  </si>
  <si>
    <t>273</t>
  </si>
  <si>
    <t>C5-B1-177</t>
  </si>
  <si>
    <t>211</t>
  </si>
  <si>
    <t>C5-B1-178</t>
  </si>
  <si>
    <t>509</t>
  </si>
  <si>
    <t>BÂRCA</t>
  </si>
  <si>
    <t>C5-B1-179</t>
  </si>
  <si>
    <t>243</t>
  </si>
  <si>
    <t>SUCEVENI</t>
  </si>
  <si>
    <t>C5-B1-18</t>
  </si>
  <si>
    <t>41</t>
  </si>
  <si>
    <t>MERENI</t>
  </si>
  <si>
    <t>C5-B1-180</t>
  </si>
  <si>
    <t>252</t>
  </si>
  <si>
    <t>OCNA SIBIULUI</t>
  </si>
  <si>
    <t>C5-B1-181</t>
  </si>
  <si>
    <t>261</t>
  </si>
  <si>
    <t>C5-B1-183</t>
  </si>
  <si>
    <t>460</t>
  </si>
  <si>
    <t>BAIA</t>
  </si>
  <si>
    <t>C5-B1-185</t>
  </si>
  <si>
    <t>347</t>
  </si>
  <si>
    <t>C5-B1-186</t>
  </si>
  <si>
    <t>418</t>
  </si>
  <si>
    <t>JIMBOLIA</t>
  </si>
  <si>
    <t>C5-B1-188</t>
  </si>
  <si>
    <t>246</t>
  </si>
  <si>
    <t>331</t>
  </si>
  <si>
    <t>C5-B1-19</t>
  </si>
  <si>
    <t>50</t>
  </si>
  <si>
    <t>C5-B1-191</t>
  </si>
  <si>
    <t>378</t>
  </si>
  <si>
    <t>DRAJNA</t>
  </si>
  <si>
    <t>340</t>
  </si>
  <si>
    <t>361</t>
  </si>
  <si>
    <t>C5-B1-194</t>
  </si>
  <si>
    <t>257</t>
  </si>
  <si>
    <t>ADAMCLISI</t>
  </si>
  <si>
    <t>C5-B1-195</t>
  </si>
  <si>
    <t>585</t>
  </si>
  <si>
    <t>SRI - UM 0929</t>
  </si>
  <si>
    <t>C5-B1-196</t>
  </si>
  <si>
    <t>270</t>
  </si>
  <si>
    <t>C5-B1-197</t>
  </si>
  <si>
    <t>470</t>
  </si>
  <si>
    <t>SĂCĂLAZ</t>
  </si>
  <si>
    <t>C5-B1-2</t>
  </si>
  <si>
    <t>63</t>
  </si>
  <si>
    <t>C5-B1-20</t>
  </si>
  <si>
    <t>80</t>
  </si>
  <si>
    <t>314</t>
  </si>
  <si>
    <t>C5-B1-201</t>
  </si>
  <si>
    <t>394</t>
  </si>
  <si>
    <t>BUȘTENI</t>
  </si>
  <si>
    <t>C5-B1-202</t>
  </si>
  <si>
    <t>432</t>
  </si>
  <si>
    <t>C5-B1-204</t>
  </si>
  <si>
    <t>324</t>
  </si>
  <si>
    <t>373</t>
  </si>
  <si>
    <t>INSTITUTUL NATIONAL DE CERCETARE DEZVOLTARE PENTRU MICROTEHNOLOGIE - IMT BUCURESTI INCD</t>
  </si>
  <si>
    <t>C5-B1-21</t>
  </si>
  <si>
    <t>279</t>
  </si>
  <si>
    <t>Institutia Prefectului Judetul Suceava</t>
  </si>
  <si>
    <t>501</t>
  </si>
  <si>
    <t>PLOPU</t>
  </si>
  <si>
    <t>C5-B1-216</t>
  </si>
  <si>
    <t>375</t>
  </si>
  <si>
    <t>INSTITUTUL NAȚIONAL DE CERCETARE DEZVOLTARE IN SILVICULTURA MARIN DRACEA</t>
  </si>
  <si>
    <t>C5-B1-22</t>
  </si>
  <si>
    <t>230</t>
  </si>
  <si>
    <t>C5-B1-220</t>
  </si>
  <si>
    <t>358</t>
  </si>
  <si>
    <t>400</t>
  </si>
  <si>
    <t>C5-B1-222</t>
  </si>
  <si>
    <t>376</t>
  </si>
  <si>
    <t>C5-B1-223</t>
  </si>
  <si>
    <t>429</t>
  </si>
  <si>
    <t>SCÂNTEIEȘTI</t>
  </si>
  <si>
    <t>C5-B1-224</t>
  </si>
  <si>
    <t>451</t>
  </si>
  <si>
    <t>RĂDUCĂNENI</t>
  </si>
  <si>
    <t>C5-B1-227</t>
  </si>
  <si>
    <t>500</t>
  </si>
  <si>
    <t>ONICENI</t>
  </si>
  <si>
    <t>C5-B1-228</t>
  </si>
  <si>
    <t>441</t>
  </si>
  <si>
    <t>STOLNICENI-PRĂJESCU</t>
  </si>
  <si>
    <t>C5-B1-229</t>
  </si>
  <si>
    <t>422</t>
  </si>
  <si>
    <t>LUMINA</t>
  </si>
  <si>
    <t>C5-B1-23</t>
  </si>
  <si>
    <t>75</t>
  </si>
  <si>
    <t>MĂGURA</t>
  </si>
  <si>
    <t>C5-B1-231</t>
  </si>
  <si>
    <t>413</t>
  </si>
  <si>
    <t>BĂLȚAȚI</t>
  </si>
  <si>
    <t>C5-B1-232</t>
  </si>
  <si>
    <t>423</t>
  </si>
  <si>
    <t>C5-B1-233</t>
  </si>
  <si>
    <t>464</t>
  </si>
  <si>
    <t>C5-B1-234</t>
  </si>
  <si>
    <t>458</t>
  </si>
  <si>
    <t>C5-B1-236</t>
  </si>
  <si>
    <t>467</t>
  </si>
  <si>
    <t>DELENI</t>
  </si>
  <si>
    <t>C5-B1-24</t>
  </si>
  <si>
    <t>213</t>
  </si>
  <si>
    <t>C5-B1-242</t>
  </si>
  <si>
    <t>505</t>
  </si>
  <si>
    <t>C5-B1-243</t>
  </si>
  <si>
    <t>469</t>
  </si>
  <si>
    <t>BĂNEASA</t>
  </si>
  <si>
    <t>481</t>
  </si>
  <si>
    <t>C5-B1-248</t>
  </si>
  <si>
    <t>463</t>
  </si>
  <si>
    <t>C5-B1-25</t>
  </si>
  <si>
    <t>269</t>
  </si>
  <si>
    <t>Instituția Prefectului Județul Dolj</t>
  </si>
  <si>
    <t>C5-B1-250</t>
  </si>
  <si>
    <t>474</t>
  </si>
  <si>
    <t>C5-B1-251</t>
  </si>
  <si>
    <t>473</t>
  </si>
  <si>
    <t>C5-B1-252</t>
  </si>
  <si>
    <t>492</t>
  </si>
  <si>
    <t>RADOVANU</t>
  </si>
  <si>
    <t>C5-B1-254</t>
  </si>
  <si>
    <t>511</t>
  </si>
  <si>
    <t>C5-B1-255</t>
  </si>
  <si>
    <t>502</t>
  </si>
  <si>
    <t>C5-B1-259</t>
  </si>
  <si>
    <t>491</t>
  </si>
  <si>
    <t>RUGINOASA</t>
  </si>
  <si>
    <t>C5-B1-26</t>
  </si>
  <si>
    <t>62</t>
  </si>
  <si>
    <t>CLEJA</t>
  </si>
  <si>
    <t>C5-B1-261</t>
  </si>
  <si>
    <t>517</t>
  </si>
  <si>
    <t>Județul BOTOȘANI prin Consiliul Județean BOTOȘANI</t>
  </si>
  <si>
    <t>C5-B1-265</t>
  </si>
  <si>
    <t>522</t>
  </si>
  <si>
    <t>VINTILĂ VODĂ</t>
  </si>
  <si>
    <t>C5-B1-266</t>
  </si>
  <si>
    <t>507</t>
  </si>
  <si>
    <t>C5-B1-27</t>
  </si>
  <si>
    <t>215</t>
  </si>
  <si>
    <t>C5-B1-270</t>
  </si>
  <si>
    <t>518</t>
  </si>
  <si>
    <t>C5-B1-272</t>
  </si>
  <si>
    <t>514</t>
  </si>
  <si>
    <t>C5-B1-274</t>
  </si>
  <si>
    <t>519</t>
  </si>
  <si>
    <t>C5-B1-28</t>
  </si>
  <si>
    <t>318</t>
  </si>
  <si>
    <t>Directia Generala de Protectie Interna - Rosetti</t>
  </si>
  <si>
    <t>C5-B1-288</t>
  </si>
  <si>
    <t>579</t>
  </si>
  <si>
    <t>GAVOJDIA</t>
  </si>
  <si>
    <t>C5-B1-29</t>
  </si>
  <si>
    <t>29</t>
  </si>
  <si>
    <t>CIORĂȘTI</t>
  </si>
  <si>
    <t>C5-B1-3</t>
  </si>
  <si>
    <t>6</t>
  </si>
  <si>
    <t>ASĂU</t>
  </si>
  <si>
    <t>C5-B1-30</t>
  </si>
  <si>
    <t>207</t>
  </si>
  <si>
    <t>DUMBRAVA</t>
  </si>
  <si>
    <t>C5-B1-32</t>
  </si>
  <si>
    <t>42</t>
  </si>
  <si>
    <t>TESLUI</t>
  </si>
  <si>
    <t>C5-B1-33</t>
  </si>
  <si>
    <t>191</t>
  </si>
  <si>
    <t>BABA ANA</t>
  </si>
  <si>
    <t>C5-B1-34</t>
  </si>
  <si>
    <t>153</t>
  </si>
  <si>
    <t>C5-B1-35</t>
  </si>
  <si>
    <t>168</t>
  </si>
  <si>
    <t>C5-B1-36</t>
  </si>
  <si>
    <t>68</t>
  </si>
  <si>
    <t>C5-B1-38</t>
  </si>
  <si>
    <t>34</t>
  </si>
  <si>
    <t>REBRICEA</t>
  </si>
  <si>
    <t>C5-B1-39</t>
  </si>
  <si>
    <t>187</t>
  </si>
  <si>
    <t>C5-B1-4</t>
  </si>
  <si>
    <t>402</t>
  </si>
  <si>
    <t>TUDOR VLADIMIRESCU</t>
  </si>
  <si>
    <t>C5-B1-40</t>
  </si>
  <si>
    <t>77</t>
  </si>
  <si>
    <t>VINDEREI</t>
  </si>
  <si>
    <t>C5-B1-41</t>
  </si>
  <si>
    <t>316</t>
  </si>
  <si>
    <t>Directia Generala de Protectie Interna Spatarului</t>
  </si>
  <si>
    <t>C5-B1-42</t>
  </si>
  <si>
    <t>76</t>
  </si>
  <si>
    <t>C5-B1-43</t>
  </si>
  <si>
    <t>27</t>
  </si>
  <si>
    <t>BREBENI</t>
  </si>
  <si>
    <t>C5-B1-45</t>
  </si>
  <si>
    <t>15</t>
  </si>
  <si>
    <t>CIACOVA</t>
  </si>
  <si>
    <t>C5-B1-46</t>
  </si>
  <si>
    <t>65</t>
  </si>
  <si>
    <t>C5-B1-48</t>
  </si>
  <si>
    <t>114</t>
  </si>
  <si>
    <t>C5-B1-50</t>
  </si>
  <si>
    <t>267</t>
  </si>
  <si>
    <t>Inspectoratul pentru Situatii de Urgenta ,,BANAT” al judetului Timis</t>
  </si>
  <si>
    <t>C5-B1-53</t>
  </si>
  <si>
    <t>161</t>
  </si>
  <si>
    <t>C5-B1-54</t>
  </si>
  <si>
    <t>23</t>
  </si>
  <si>
    <t>C5-B1-56</t>
  </si>
  <si>
    <t>96</t>
  </si>
  <si>
    <t>ȘTEFAN CEL MARE</t>
  </si>
  <si>
    <t>C5-B1-59</t>
  </si>
  <si>
    <t>56</t>
  </si>
  <si>
    <t>TECHIRGHIOL</t>
  </si>
  <si>
    <t>C5-B1-6</t>
  </si>
  <si>
    <t>44</t>
  </si>
  <si>
    <t>RĂCĂCIUNI</t>
  </si>
  <si>
    <t>C5-B1-61</t>
  </si>
  <si>
    <t>285</t>
  </si>
  <si>
    <t>IZVOARELE</t>
  </si>
  <si>
    <t>C5-B1-63</t>
  </si>
  <si>
    <t>90</t>
  </si>
  <si>
    <t>MOȚCA</t>
  </si>
  <si>
    <t>C5-B1-64</t>
  </si>
  <si>
    <t>58</t>
  </si>
  <si>
    <t>C5-B1-65</t>
  </si>
  <si>
    <t>131</t>
  </si>
  <si>
    <t>COSTEȘTI</t>
  </si>
  <si>
    <t>C5-B1-66</t>
  </si>
  <si>
    <t>368</t>
  </si>
  <si>
    <t>C5-B1-68</t>
  </si>
  <si>
    <t>289</t>
  </si>
  <si>
    <t>C5-B1-69</t>
  </si>
  <si>
    <t>192</t>
  </si>
  <si>
    <t>C5-B1-70</t>
  </si>
  <si>
    <t>120</t>
  </si>
  <si>
    <t>COMANA</t>
  </si>
  <si>
    <t>C5-B1-71</t>
  </si>
  <si>
    <t>105</t>
  </si>
  <si>
    <t>C5-B1-72</t>
  </si>
  <si>
    <t>53</t>
  </si>
  <si>
    <t>C5-B1-73</t>
  </si>
  <si>
    <t>54</t>
  </si>
  <si>
    <t>C5-B1-74</t>
  </si>
  <si>
    <t>85</t>
  </si>
  <si>
    <t>C5-B1-75</t>
  </si>
  <si>
    <t>206</t>
  </si>
  <si>
    <t>Autoritatea de Supraveghere Financiară</t>
  </si>
  <si>
    <t>C5-B1-76</t>
  </si>
  <si>
    <t>194</t>
  </si>
  <si>
    <t>C5-B1-77</t>
  </si>
  <si>
    <t>419</t>
  </si>
  <si>
    <t>Directia Generala de Protectie Interna GG</t>
  </si>
  <si>
    <t>C5-B1-78</t>
  </si>
  <si>
    <t>353</t>
  </si>
  <si>
    <t>C5-B1-79</t>
  </si>
  <si>
    <t>446</t>
  </si>
  <si>
    <t>C5-B1-8</t>
  </si>
  <si>
    <t>3</t>
  </si>
  <si>
    <t>OITUZ</t>
  </si>
  <si>
    <t>C5-B1-80</t>
  </si>
  <si>
    <t>262</t>
  </si>
  <si>
    <t>C5-B1-81</t>
  </si>
  <si>
    <t>28</t>
  </si>
  <si>
    <t>C5-B1-82</t>
  </si>
  <si>
    <t>236</t>
  </si>
  <si>
    <t>INSTITUTUL NATIONAL DE CERCETARE - DEZVOLTARE PENTRU TEHNOLOGII CRIOGENICE SI IZOTOPICE - ICSI RAMNICU VALCEA</t>
  </si>
  <si>
    <t>381</t>
  </si>
  <si>
    <t>443</t>
  </si>
  <si>
    <t>C5-B1-86</t>
  </si>
  <si>
    <t>14</t>
  </si>
  <si>
    <t>C5-B1-87</t>
  </si>
  <si>
    <t>351</t>
  </si>
  <si>
    <t>C5-B1-88</t>
  </si>
  <si>
    <t>330</t>
  </si>
  <si>
    <t>DOBROVĂȚ</t>
  </si>
  <si>
    <t>C5-B1-89</t>
  </si>
  <si>
    <t>92</t>
  </si>
  <si>
    <t>C5-B1-9</t>
  </si>
  <si>
    <t>37</t>
  </si>
  <si>
    <t>C5-B1-90</t>
  </si>
  <si>
    <t>221</t>
  </si>
  <si>
    <t>C5-B1-92</t>
  </si>
  <si>
    <t>109</t>
  </si>
  <si>
    <t>C5-B1-96</t>
  </si>
  <si>
    <t>25</t>
  </si>
  <si>
    <t>C5-B1-97</t>
  </si>
  <si>
    <t>31</t>
  </si>
  <si>
    <t>C5-B2.1.a-1</t>
  </si>
  <si>
    <t>11</t>
  </si>
  <si>
    <t>B2.1.a - Renovare energetică moderată a clădirilor publice - Autorități locale</t>
  </si>
  <si>
    <t>C5-B2.1.a-100</t>
  </si>
  <si>
    <t>485</t>
  </si>
  <si>
    <t>REGHIN</t>
  </si>
  <si>
    <t>C5-B2.1.a-101</t>
  </si>
  <si>
    <t>552</t>
  </si>
  <si>
    <t>AIUD</t>
  </si>
  <si>
    <t>C5-B2.1.a-102</t>
  </si>
  <si>
    <t>226</t>
  </si>
  <si>
    <t>DROBETA-TURNU SEVERIN</t>
  </si>
  <si>
    <t>C5-B2.1.a-104</t>
  </si>
  <si>
    <t>309</t>
  </si>
  <si>
    <t>425</t>
  </si>
  <si>
    <t>C5-B2.1.a-106</t>
  </si>
  <si>
    <t>38</t>
  </si>
  <si>
    <t>C5-B2.1.a-107</t>
  </si>
  <si>
    <t>72</t>
  </si>
  <si>
    <t>C5-B2.1.a-108</t>
  </si>
  <si>
    <t>112</t>
  </si>
  <si>
    <t>C5-B2.1.a-11</t>
  </si>
  <si>
    <t>36</t>
  </si>
  <si>
    <t>BEIUȘ</t>
  </si>
  <si>
    <t>C5-B2.1.a-110</t>
  </si>
  <si>
    <t>132</t>
  </si>
  <si>
    <t>C5-B2.1.a-111</t>
  </si>
  <si>
    <t>127</t>
  </si>
  <si>
    <t>C5-B2.1.a-112</t>
  </si>
  <si>
    <t>48</t>
  </si>
  <si>
    <t>C5-B2.1.a-114</t>
  </si>
  <si>
    <t>51</t>
  </si>
  <si>
    <t>C5-B2.1.a-115</t>
  </si>
  <si>
    <t>462</t>
  </si>
  <si>
    <t>C5-B2.1.a-116</t>
  </si>
  <si>
    <t>145</t>
  </si>
  <si>
    <t>C5-B2.1.a-119</t>
  </si>
  <si>
    <t>89</t>
  </si>
  <si>
    <t>MANGALIA</t>
  </si>
  <si>
    <t>C5-B2.1.a-12</t>
  </si>
  <si>
    <t>1</t>
  </si>
  <si>
    <t>MARGHITA</t>
  </si>
  <si>
    <t>354</t>
  </si>
  <si>
    <t>329</t>
  </si>
  <si>
    <t>388</t>
  </si>
  <si>
    <t>C5-B2.1.a-123</t>
  </si>
  <si>
    <t>86</t>
  </si>
  <si>
    <t>C5-B2.1.a-124</t>
  </si>
  <si>
    <t>73</t>
  </si>
  <si>
    <t>SEBEȘ</t>
  </si>
  <si>
    <t>C5-B2.1.a-125</t>
  </si>
  <si>
    <t>129</t>
  </si>
  <si>
    <t>445</t>
  </si>
  <si>
    <t>C5-B2.1.a-130</t>
  </si>
  <si>
    <t>83</t>
  </si>
  <si>
    <t>C5-B2.1.a-131</t>
  </si>
  <si>
    <t>562</t>
  </si>
  <si>
    <t>C5-B2.1.a-133</t>
  </si>
  <si>
    <t>465</t>
  </si>
  <si>
    <t>C5-B2.1.a-134</t>
  </si>
  <si>
    <t>174</t>
  </si>
  <si>
    <t>C5-B2.1.a-135</t>
  </si>
  <si>
    <t>130</t>
  </si>
  <si>
    <t>C5-B2.1.a-136</t>
  </si>
  <si>
    <t>478</t>
  </si>
  <si>
    <t>C5-B2.1.a-137</t>
  </si>
  <si>
    <t>107</t>
  </si>
  <si>
    <t>C5-B2.1.a-138</t>
  </si>
  <si>
    <t>163</t>
  </si>
  <si>
    <t>C5-B2.1.a-139</t>
  </si>
  <si>
    <t>104</t>
  </si>
  <si>
    <t>C5-B2.1.a-14</t>
  </si>
  <si>
    <t>5</t>
  </si>
  <si>
    <t>C5-B2.1.a-141</t>
  </si>
  <si>
    <t>489</t>
  </si>
  <si>
    <t>C5-B2.1.a-142</t>
  </si>
  <si>
    <t>304</t>
  </si>
  <si>
    <t>C5-B2.1.a-143</t>
  </si>
  <si>
    <t>157</t>
  </si>
  <si>
    <t>C5-B2.1.a-144</t>
  </si>
  <si>
    <t>253</t>
  </si>
  <si>
    <t>C5-B2.1.a-146</t>
  </si>
  <si>
    <t>504</t>
  </si>
  <si>
    <t>C5-B2.1.a-147</t>
  </si>
  <si>
    <t>499</t>
  </si>
  <si>
    <t>C5-B2.1.a-148</t>
  </si>
  <si>
    <t>692</t>
  </si>
  <si>
    <t>BROSCĂUȚI</t>
  </si>
  <si>
    <t>C5-B2.1.a-149</t>
  </si>
  <si>
    <t>151</t>
  </si>
  <si>
    <t>C5-B2.1.a-150</t>
  </si>
  <si>
    <t>144</t>
  </si>
  <si>
    <t>C5-B2.1.a-151</t>
  </si>
  <si>
    <t>510</t>
  </si>
  <si>
    <t>C5-B2.1.a-152</t>
  </si>
  <si>
    <t>238</t>
  </si>
  <si>
    <t>C5-B2.1.a-153</t>
  </si>
  <si>
    <t>169</t>
  </si>
  <si>
    <t>C5-B2.1.a-155</t>
  </si>
  <si>
    <t>220</t>
  </si>
  <si>
    <t>PIATRA-OLT</t>
  </si>
  <si>
    <t>C5-B2.1.a-156</t>
  </si>
  <si>
    <t>232</t>
  </si>
  <si>
    <t>C5-B2.1.a-157</t>
  </si>
  <si>
    <t>209</t>
  </si>
  <si>
    <t>C5-B2.1.a-158</t>
  </si>
  <si>
    <t>183</t>
  </si>
  <si>
    <t>C5-B2.1.a-159</t>
  </si>
  <si>
    <t>322</t>
  </si>
  <si>
    <t>C5-B2.1.a-16</t>
  </si>
  <si>
    <t>190</t>
  </si>
  <si>
    <t>C5-B2.1.a-161</t>
  </si>
  <si>
    <t>516</t>
  </si>
  <si>
    <t>C5-B2.1.a-163</t>
  </si>
  <si>
    <t>1067</t>
  </si>
  <si>
    <t>C5-B2.1.a-164</t>
  </si>
  <si>
    <t>521</t>
  </si>
  <si>
    <t>C5-B2.1.a-165</t>
  </si>
  <si>
    <t>301</t>
  </si>
  <si>
    <t>ROȘIORI DE VEDE</t>
  </si>
  <si>
    <t>C5-B2.1.a-167</t>
  </si>
  <si>
    <t>195</t>
  </si>
  <si>
    <t>C5-B2.1.a-168</t>
  </si>
  <si>
    <t>524</t>
  </si>
  <si>
    <t>C5-B2.1.a-169</t>
  </si>
  <si>
    <t>634</t>
  </si>
  <si>
    <t>PESCEANA</t>
  </si>
  <si>
    <t>C5-B2.1.a-17</t>
  </si>
  <si>
    <t>13</t>
  </si>
  <si>
    <t>C5-B2.1.a-170</t>
  </si>
  <si>
    <t>323</t>
  </si>
  <si>
    <t>475</t>
  </si>
  <si>
    <t>C5-B2.1.a-172</t>
  </si>
  <si>
    <t>245</t>
  </si>
  <si>
    <t>C5-B2.1.a-173</t>
  </si>
  <si>
    <t>527</t>
  </si>
  <si>
    <t>C5-B2.1.a-174</t>
  </si>
  <si>
    <t>274</t>
  </si>
  <si>
    <t>C5-B2.1.a-175</t>
  </si>
  <si>
    <t>225</t>
  </si>
  <si>
    <t>C5-B2.1.a-176</t>
  </si>
  <si>
    <t>251</t>
  </si>
  <si>
    <t>C5-B2.1.a-177</t>
  </si>
  <si>
    <t>532</t>
  </si>
  <si>
    <t>C5-B2.1.a-178</t>
  </si>
  <si>
    <t>229</t>
  </si>
  <si>
    <t>C5-B2.1.a-179</t>
  </si>
  <si>
    <t>538</t>
  </si>
  <si>
    <t>C5-B2.1.a-18</t>
  </si>
  <si>
    <t>108</t>
  </si>
  <si>
    <t>C5-B2.1.a-180</t>
  </si>
  <si>
    <t>275</t>
  </si>
  <si>
    <t>C5-B2.1.a-181</t>
  </si>
  <si>
    <t>531</t>
  </si>
  <si>
    <t>C5-B2.1.a-182</t>
  </si>
  <si>
    <t>240</t>
  </si>
  <si>
    <t>C5-B2.1.a-183</t>
  </si>
  <si>
    <t>536</t>
  </si>
  <si>
    <t>C5-B2.1.a-184</t>
  </si>
  <si>
    <t>533</t>
  </si>
  <si>
    <t>C5-B2.1.a-185</t>
  </si>
  <si>
    <t>356</t>
  </si>
  <si>
    <t>C5-B2.1.a-186</t>
  </si>
  <si>
    <t>332</t>
  </si>
  <si>
    <t>C5-B2.1.a-188</t>
  </si>
  <si>
    <t>295</t>
  </si>
  <si>
    <t>JITIA</t>
  </si>
  <si>
    <t>C5-B2.1.a-189</t>
  </si>
  <si>
    <t>280</t>
  </si>
  <si>
    <t>C5-B2.1.a-19</t>
  </si>
  <si>
    <t>40</t>
  </si>
  <si>
    <t>C5-B2.1.a-190</t>
  </si>
  <si>
    <t>268</t>
  </si>
  <si>
    <t>C5-B2.1.a-191</t>
  </si>
  <si>
    <t>287</t>
  </si>
  <si>
    <t>407</t>
  </si>
  <si>
    <t>355</t>
  </si>
  <si>
    <t>C5-B2.1.a-194</t>
  </si>
  <si>
    <t>566</t>
  </si>
  <si>
    <t>CALAFAT</t>
  </si>
  <si>
    <t>C5-B2.1.a-196</t>
  </si>
  <si>
    <t>605</t>
  </si>
  <si>
    <t>CRIVĂȚ</t>
  </si>
  <si>
    <t>C5-B2.1.a-197</t>
  </si>
  <si>
    <t>657</t>
  </si>
  <si>
    <t>LUGOJ</t>
  </si>
  <si>
    <t>C5-B2.1.a-199</t>
  </si>
  <si>
    <t>369</t>
  </si>
  <si>
    <t>C5-B2.1.a-2</t>
  </si>
  <si>
    <t>184</t>
  </si>
  <si>
    <t>C5-B2.1.a-20</t>
  </si>
  <si>
    <t>181</t>
  </si>
  <si>
    <t>C5-B2.1.a-200</t>
  </si>
  <si>
    <t>385</t>
  </si>
  <si>
    <t>450</t>
  </si>
  <si>
    <t>C5-B2.1.a-202</t>
  </si>
  <si>
    <t>576</t>
  </si>
  <si>
    <t>TĂMĂDĂU MARE</t>
  </si>
  <si>
    <t>C5-B2.1.a-203</t>
  </si>
  <si>
    <t>380</t>
  </si>
  <si>
    <t>C5-B2.1.a-204</t>
  </si>
  <si>
    <t>960</t>
  </si>
  <si>
    <t>C5-B2.1.a-206</t>
  </si>
  <si>
    <t>508</t>
  </si>
  <si>
    <t>434</t>
  </si>
  <si>
    <t>C5-B2.1.a-208</t>
  </si>
  <si>
    <t>487</t>
  </si>
  <si>
    <t>C5-B2.1.a-209</t>
  </si>
  <si>
    <t>484</t>
  </si>
  <si>
    <t>C5-B2.1.a-21</t>
  </si>
  <si>
    <t>160</t>
  </si>
  <si>
    <t>C5-B2.1.a-212</t>
  </si>
  <si>
    <t>625</t>
  </si>
  <si>
    <t>SPANȚOV</t>
  </si>
  <si>
    <t>C5-B2.1.a-213</t>
  </si>
  <si>
    <t>633</t>
  </si>
  <si>
    <t>C5-B2.1.a-214</t>
  </si>
  <si>
    <t>559</t>
  </si>
  <si>
    <t>C5-B2.1.a-216</t>
  </si>
  <si>
    <t>563</t>
  </si>
  <si>
    <t>C5-B2.1.a-217</t>
  </si>
  <si>
    <t>558</t>
  </si>
  <si>
    <t>C5-B2.1.a-218</t>
  </si>
  <si>
    <t>560</t>
  </si>
  <si>
    <t>C5-B2.1.a-220</t>
  </si>
  <si>
    <t>572</t>
  </si>
  <si>
    <t>567</t>
  </si>
  <si>
    <t>C5-B2.1.a-222</t>
  </si>
  <si>
    <t>573</t>
  </si>
  <si>
    <t>C5-B2.1.a-224</t>
  </si>
  <si>
    <t>635</t>
  </si>
  <si>
    <t>C5-B2.1.a-225</t>
  </si>
  <si>
    <t>640</t>
  </si>
  <si>
    <t>C5-B2.1.a-226</t>
  </si>
  <si>
    <t>641</t>
  </si>
  <si>
    <t>C5-B2.1.a-227</t>
  </si>
  <si>
    <t>574</t>
  </si>
  <si>
    <t>C5-B2.1.a-23</t>
  </si>
  <si>
    <t>17</t>
  </si>
  <si>
    <t>C5-B2.1.a-230</t>
  </si>
  <si>
    <t>557</t>
  </si>
  <si>
    <t>C5-B2.1.a-231</t>
  </si>
  <si>
    <t>4607</t>
  </si>
  <si>
    <t>TIMIȘOARA</t>
  </si>
  <si>
    <t>C5-B2.1.a-232</t>
  </si>
  <si>
    <t>581</t>
  </si>
  <si>
    <t>C5-B2.1.a-233</t>
  </si>
  <si>
    <t>571</t>
  </si>
  <si>
    <t>570</t>
  </si>
  <si>
    <t>C5-B2.1.a-236</t>
  </si>
  <si>
    <t>575</t>
  </si>
  <si>
    <t>C5-B2.1.a-237</t>
  </si>
  <si>
    <t>701</t>
  </si>
  <si>
    <t>CĂLIMĂNEȘTI</t>
  </si>
  <si>
    <t>C5-B2.1.a-238</t>
  </si>
  <si>
    <t>577</t>
  </si>
  <si>
    <t>C5-B2.1.a-239</t>
  </si>
  <si>
    <t>671</t>
  </si>
  <si>
    <t>REPEDEA</t>
  </si>
  <si>
    <t>C5-B2.1.a-24</t>
  </si>
  <si>
    <t>18</t>
  </si>
  <si>
    <t>C5-B2.1.a-241</t>
  </si>
  <si>
    <t>584</t>
  </si>
  <si>
    <t>C5-B2.1.a-242</t>
  </si>
  <si>
    <t>631</t>
  </si>
  <si>
    <t>ZĂRAND</t>
  </si>
  <si>
    <t>C5-B2.1.a-243</t>
  </si>
  <si>
    <t>589</t>
  </si>
  <si>
    <t>C5-B2.1.a-244</t>
  </si>
  <si>
    <t>904</t>
  </si>
  <si>
    <t>C5-B2.1.a-245</t>
  </si>
  <si>
    <t>903</t>
  </si>
  <si>
    <t>C5-B2.1.a-246</t>
  </si>
  <si>
    <t>596</t>
  </si>
  <si>
    <t>C5-B2.1.a-247</t>
  </si>
  <si>
    <t>590</t>
  </si>
  <si>
    <t>C5-B2.1.a-248</t>
  </si>
  <si>
    <t>592</t>
  </si>
  <si>
    <t>C5-B2.1.a-250</t>
  </si>
  <si>
    <t>706</t>
  </si>
  <si>
    <t>C5-B2.1.a-252</t>
  </si>
  <si>
    <t>597</t>
  </si>
  <si>
    <t>C5-B2.1.a-253</t>
  </si>
  <si>
    <t>595</t>
  </si>
  <si>
    <t>C5-B2.1.a-254</t>
  </si>
  <si>
    <t>594</t>
  </si>
  <si>
    <t>C5-B2.1.a-255</t>
  </si>
  <si>
    <t>599</t>
  </si>
  <si>
    <t>C5-B2.1.a-257</t>
  </si>
  <si>
    <t>610</t>
  </si>
  <si>
    <t>C5-B2.1.a-258</t>
  </si>
  <si>
    <t>593</t>
  </si>
  <si>
    <t>C5-B2.1.a-259</t>
  </si>
  <si>
    <t>601</t>
  </si>
  <si>
    <t>C5-B2.1.a-26</t>
  </si>
  <si>
    <t>111</t>
  </si>
  <si>
    <t>C5-B2.1.a-260</t>
  </si>
  <si>
    <t>708</t>
  </si>
  <si>
    <t>C5-B2.1.a-261</t>
  </si>
  <si>
    <t>626</t>
  </si>
  <si>
    <t>C5-B2.1.a-262</t>
  </si>
  <si>
    <t>604</t>
  </si>
  <si>
    <t>C5-B2.1.a-263</t>
  </si>
  <si>
    <t>607</t>
  </si>
  <si>
    <t>C5-B2.1.a-264</t>
  </si>
  <si>
    <t>602</t>
  </si>
  <si>
    <t>C5-B2.1.a-266</t>
  </si>
  <si>
    <t>669</t>
  </si>
  <si>
    <t>C5-B2.1.a-267</t>
  </si>
  <si>
    <t>646</t>
  </si>
  <si>
    <t>VAIDEENI</t>
  </si>
  <si>
    <t>C5-B2.1.a-269</t>
  </si>
  <si>
    <t>884</t>
  </si>
  <si>
    <t>C5-B2.1.a-27</t>
  </si>
  <si>
    <t>20</t>
  </si>
  <si>
    <t>MEDGIDIA</t>
  </si>
  <si>
    <t>C5-B2.1.a-270</t>
  </si>
  <si>
    <t>645</t>
  </si>
  <si>
    <t>C5-B2.1.a-272</t>
  </si>
  <si>
    <t>614</t>
  </si>
  <si>
    <t>C5-B2.1.a-273</t>
  </si>
  <si>
    <t>648</t>
  </si>
  <si>
    <t>C5-B2.1.a-275</t>
  </si>
  <si>
    <t>623</t>
  </si>
  <si>
    <t>POLOVRAGI</t>
  </si>
  <si>
    <t>C5-B2.1.a-276</t>
  </si>
  <si>
    <t>709</t>
  </si>
  <si>
    <t>C5-B2.1.a-277</t>
  </si>
  <si>
    <t>667</t>
  </si>
  <si>
    <t>C5-B2.1.a-278</t>
  </si>
  <si>
    <t>652</t>
  </si>
  <si>
    <t>C5-B2.1.a-279</t>
  </si>
  <si>
    <t>656</t>
  </si>
  <si>
    <t>C5-B2.1.a-28</t>
  </si>
  <si>
    <t>359</t>
  </si>
  <si>
    <t>C5-B2.1.a-280</t>
  </si>
  <si>
    <t>615</t>
  </si>
  <si>
    <t>C5-B2.1.a-281</t>
  </si>
  <si>
    <t>653</t>
  </si>
  <si>
    <t>C5-B2.1.a-282</t>
  </si>
  <si>
    <t>665</t>
  </si>
  <si>
    <t>C5-B2.1.a-283</t>
  </si>
  <si>
    <t>658</t>
  </si>
  <si>
    <t>VĂLENII DE MUNTE</t>
  </si>
  <si>
    <t>C5-B2.1.a-284</t>
  </si>
  <si>
    <t>624</t>
  </si>
  <si>
    <t>C5-B2.1.a-287</t>
  </si>
  <si>
    <t>638</t>
  </si>
  <si>
    <t>SELEUȘ</t>
  </si>
  <si>
    <t>C5-B2.1.a-288</t>
  </si>
  <si>
    <t>630</t>
  </si>
  <si>
    <t>C5-B2.1.a-289</t>
  </si>
  <si>
    <t>655</t>
  </si>
  <si>
    <t>C5-B2.1.a-29</t>
  </si>
  <si>
    <t>64</t>
  </si>
  <si>
    <t>C5-B2.1.a-291</t>
  </si>
  <si>
    <t>664</t>
  </si>
  <si>
    <t>ȘUȘANI</t>
  </si>
  <si>
    <t>C5-B2.1.a-292</t>
  </si>
  <si>
    <t>662</t>
  </si>
  <si>
    <t>C5-B2.1.a-293</t>
  </si>
  <si>
    <t>668</t>
  </si>
  <si>
    <t>C5-B2.1.a-294</t>
  </si>
  <si>
    <t>670</t>
  </si>
  <si>
    <t>C5-B2.1.a-295</t>
  </si>
  <si>
    <t>1083</t>
  </si>
  <si>
    <t>ȘIEU-MĂGHERUȘ</t>
  </si>
  <si>
    <t>C5-B2.1.a-298</t>
  </si>
  <si>
    <t>666</t>
  </si>
  <si>
    <t>C5-B2.1.a-299</t>
  </si>
  <si>
    <t>672</t>
  </si>
  <si>
    <t>C5-B2.1.a-3</t>
  </si>
  <si>
    <t>180</t>
  </si>
  <si>
    <t>C5-B2.1.a-30</t>
  </si>
  <si>
    <t>247</t>
  </si>
  <si>
    <t>C5-B2.1.a-300</t>
  </si>
  <si>
    <t>939</t>
  </si>
  <si>
    <t>C5-B2.1.a-301</t>
  </si>
  <si>
    <t>944</t>
  </si>
  <si>
    <t>C5-B2.1.a-306</t>
  </si>
  <si>
    <t>675</t>
  </si>
  <si>
    <t>RĂSCĂEȚI</t>
  </si>
  <si>
    <t>C5-B2.1.a-307</t>
  </si>
  <si>
    <t>677</t>
  </si>
  <si>
    <t>URECHEȘTI</t>
  </si>
  <si>
    <t>C5-B2.1.a-308</t>
  </si>
  <si>
    <t>1100</t>
  </si>
  <si>
    <t>Județul HUNEDOARA prin Consiliul Județean HUNEDOARA</t>
  </si>
  <si>
    <t>C5-B2.1.a-309</t>
  </si>
  <si>
    <t>1066</t>
  </si>
  <si>
    <t>C5-B2.1.a-31</t>
  </si>
  <si>
    <t>66</t>
  </si>
  <si>
    <t>C5-B2.1.a-310</t>
  </si>
  <si>
    <t>1080</t>
  </si>
  <si>
    <t>ZALĂU</t>
  </si>
  <si>
    <t>C5-B2.1.a-311</t>
  </si>
  <si>
    <t>954</t>
  </si>
  <si>
    <t>C5-B2.1.a-312</t>
  </si>
  <si>
    <t>972</t>
  </si>
  <si>
    <t>C5-B2.1.a-314</t>
  </si>
  <si>
    <t>694</t>
  </si>
  <si>
    <t>C5-B2.1.a-315</t>
  </si>
  <si>
    <t>691</t>
  </si>
  <si>
    <t>C5-B2.1.a-317</t>
  </si>
  <si>
    <t>7767</t>
  </si>
  <si>
    <t>C5-B2.1.a-318</t>
  </si>
  <si>
    <t>816</t>
  </si>
  <si>
    <t>Județul MEHEDINȚI prin Consiliul Județean MEHEDINȚI</t>
  </si>
  <si>
    <t>C5-B2.1.a-319</t>
  </si>
  <si>
    <t>1149</t>
  </si>
  <si>
    <t>Județul OLT prin Consiliul Județean OLT</t>
  </si>
  <si>
    <t>C5-B2.1.a-32</t>
  </si>
  <si>
    <t>33</t>
  </si>
  <si>
    <t>C5-B2.1.a-323</t>
  </si>
  <si>
    <t>955</t>
  </si>
  <si>
    <t>C5-B2.1.a-325</t>
  </si>
  <si>
    <t>941</t>
  </si>
  <si>
    <t>C5-B2.1.a-327</t>
  </si>
  <si>
    <t>937</t>
  </si>
  <si>
    <t>C5-B2.1.a-331</t>
  </si>
  <si>
    <t>763</t>
  </si>
  <si>
    <t>Județul MARAMUREȘ prin Consiliul Județean MARAMUREȘ</t>
  </si>
  <si>
    <t>C5-B2.1.a-333</t>
  </si>
  <si>
    <t>913</t>
  </si>
  <si>
    <t>C5-B2.1.a-338</t>
  </si>
  <si>
    <t>807</t>
  </si>
  <si>
    <t>C5-B2.1.a-339</t>
  </si>
  <si>
    <t>808</t>
  </si>
  <si>
    <t>C5-B2.1.a-34</t>
  </si>
  <si>
    <t>84</t>
  </si>
  <si>
    <t>PETROȘANI</t>
  </si>
  <si>
    <t>C5-B2.1.a-342</t>
  </si>
  <si>
    <t>720</t>
  </si>
  <si>
    <t>C5-B2.1.a-343</t>
  </si>
  <si>
    <t>728</t>
  </si>
  <si>
    <t>C5-B2.1.a-344</t>
  </si>
  <si>
    <t>732</t>
  </si>
  <si>
    <t>HĂȘMAȘ</t>
  </si>
  <si>
    <t>C5-B2.1.a-345</t>
  </si>
  <si>
    <t>770</t>
  </si>
  <si>
    <t>ABRUD</t>
  </si>
  <si>
    <t>C5-B2.1.a-346</t>
  </si>
  <si>
    <t>7820</t>
  </si>
  <si>
    <t>C5-B2.1.a-35</t>
  </si>
  <si>
    <t>188</t>
  </si>
  <si>
    <t>Județul BACĂU prin Consiliul Județean BACĂU</t>
  </si>
  <si>
    <t>C5-B2.1.a-350</t>
  </si>
  <si>
    <t>737</t>
  </si>
  <si>
    <t>C5-B2.1.a-351</t>
  </si>
  <si>
    <t>739</t>
  </si>
  <si>
    <t>C5-B2.1.a-352</t>
  </si>
  <si>
    <t>731</t>
  </si>
  <si>
    <t>PLENIȚA</t>
  </si>
  <si>
    <t>C5-B2.1.a-353</t>
  </si>
  <si>
    <t>788</t>
  </si>
  <si>
    <t>C5-B2.1.a-354</t>
  </si>
  <si>
    <t>734</t>
  </si>
  <si>
    <t>C5-B2.1.a-356</t>
  </si>
  <si>
    <t>1074</t>
  </si>
  <si>
    <t>C5-B2.1.a-357</t>
  </si>
  <si>
    <t>813</t>
  </si>
  <si>
    <t>C5-B2.1.a-358</t>
  </si>
  <si>
    <t>1076</t>
  </si>
  <si>
    <t>Județul HARGHITA prin Consiliul Județean HARGHITA</t>
  </si>
  <si>
    <t>C5-B2.1.a-360</t>
  </si>
  <si>
    <t>940</t>
  </si>
  <si>
    <t>C5-B2.1.a-361</t>
  </si>
  <si>
    <t>1093</t>
  </si>
  <si>
    <t>1040</t>
  </si>
  <si>
    <t>C5-B2.1.a-365</t>
  </si>
  <si>
    <t>839</t>
  </si>
  <si>
    <t>C5-B2.1.a-367</t>
  </si>
  <si>
    <t>1139</t>
  </si>
  <si>
    <t>C5-B2.1.a-376</t>
  </si>
  <si>
    <t>757</t>
  </si>
  <si>
    <t>C5-B2.1.a-378</t>
  </si>
  <si>
    <t>762</t>
  </si>
  <si>
    <t>C5-B2.1.a-379</t>
  </si>
  <si>
    <t>754</t>
  </si>
  <si>
    <t>C5-B2.1.a-38</t>
  </si>
  <si>
    <t>26</t>
  </si>
  <si>
    <t>C5-B2.1.a-384</t>
  </si>
  <si>
    <t>7940</t>
  </si>
  <si>
    <t>C5-B2.1.a-389</t>
  </si>
  <si>
    <t>761</t>
  </si>
  <si>
    <t>C5-B2.1.a-39</t>
  </si>
  <si>
    <t>49</t>
  </si>
  <si>
    <t>C5-B2.1.a-392</t>
  </si>
  <si>
    <t>764</t>
  </si>
  <si>
    <t>C5-B2.1.a-393</t>
  </si>
  <si>
    <t>769</t>
  </si>
  <si>
    <t>DĂRMĂNEȘTI</t>
  </si>
  <si>
    <t>C5-B2.1.a-396</t>
  </si>
  <si>
    <t>776</t>
  </si>
  <si>
    <t>C5-B2.1.a-399</t>
  </si>
  <si>
    <t>789</t>
  </si>
  <si>
    <t>C5-B2.1.a-4</t>
  </si>
  <si>
    <t>8</t>
  </si>
  <si>
    <t>C5-B2.1.a-40</t>
  </si>
  <si>
    <t>81</t>
  </si>
  <si>
    <t>C5-B2.1.a-400</t>
  </si>
  <si>
    <t>929</t>
  </si>
  <si>
    <t>Județul SATU MARE prin Consiliul Județean SATU MARE</t>
  </si>
  <si>
    <t>C5-B2.1.a-402</t>
  </si>
  <si>
    <t>832</t>
  </si>
  <si>
    <t>C5-B2.1.a-403</t>
  </si>
  <si>
    <t>869</t>
  </si>
  <si>
    <t>C5-B2.1.a-405</t>
  </si>
  <si>
    <t>840</t>
  </si>
  <si>
    <t>C5-B2.1.a-406</t>
  </si>
  <si>
    <t>838</t>
  </si>
  <si>
    <t>C5-B2.1.a-407</t>
  </si>
  <si>
    <t>843</t>
  </si>
  <si>
    <t>C5-B2.1.a-41</t>
  </si>
  <si>
    <t>539</t>
  </si>
  <si>
    <t>C5-B2.1.a-410</t>
  </si>
  <si>
    <t>925</t>
  </si>
  <si>
    <t>C5-B2.1.a-413</t>
  </si>
  <si>
    <t>814</t>
  </si>
  <si>
    <t>C5-B2.1.a-415</t>
  </si>
  <si>
    <t>833</t>
  </si>
  <si>
    <t>C5-B2.1.a-416</t>
  </si>
  <si>
    <t>848</t>
  </si>
  <si>
    <t>Județul ALBA prin Consiliul Județean ALBA</t>
  </si>
  <si>
    <t>Direcția Generală de Asistență Socială și Protecția Copilului Alba</t>
  </si>
  <si>
    <t>C5-B2.1.a-422</t>
  </si>
  <si>
    <t>817</t>
  </si>
  <si>
    <t>C5-B2.1.a-423</t>
  </si>
  <si>
    <t>821</t>
  </si>
  <si>
    <t>C5-B2.1.a-425</t>
  </si>
  <si>
    <t>990</t>
  </si>
  <si>
    <t>SIGHIȘOARA</t>
  </si>
  <si>
    <t>C5-B2.1.a-427</t>
  </si>
  <si>
    <t>1038</t>
  </si>
  <si>
    <t>C5-B2.1.a-428</t>
  </si>
  <si>
    <t>834</t>
  </si>
  <si>
    <t>C5-B2.1.a-429</t>
  </si>
  <si>
    <t>1073</t>
  </si>
  <si>
    <t>C5-B2.1.a-431</t>
  </si>
  <si>
    <t>1077</t>
  </si>
  <si>
    <t>C5-B2.1.a-433</t>
  </si>
  <si>
    <t>852</t>
  </si>
  <si>
    <t>C5-B2.1.a-438</t>
  </si>
  <si>
    <t>1010</t>
  </si>
  <si>
    <t>C5-B2.1.a-44</t>
  </si>
  <si>
    <t>30</t>
  </si>
  <si>
    <t>C5-B2.1.a-443</t>
  </si>
  <si>
    <t>865</t>
  </si>
  <si>
    <t>C5-B2.1.a-444</t>
  </si>
  <si>
    <t>871</t>
  </si>
  <si>
    <t>C5-B2.1.a-445</t>
  </si>
  <si>
    <t>870</t>
  </si>
  <si>
    <t>C5-B2.1.a-446</t>
  </si>
  <si>
    <t>872</t>
  </si>
  <si>
    <t>C5-B2.1.a-447</t>
  </si>
  <si>
    <t>901</t>
  </si>
  <si>
    <t>C5-B2.1.a-449</t>
  </si>
  <si>
    <t>885</t>
  </si>
  <si>
    <t>C5-B2.1.a-45</t>
  </si>
  <si>
    <t>218</t>
  </si>
  <si>
    <t>DEJ</t>
  </si>
  <si>
    <t>C5-B2.1.a-450</t>
  </si>
  <si>
    <t>898</t>
  </si>
  <si>
    <t>C5-B2.1.a-453</t>
  </si>
  <si>
    <t>1061</t>
  </si>
  <si>
    <t>Județul SĂLAJ prin Consiliul Județean SĂLAJ</t>
  </si>
  <si>
    <t>C5-B2.1.a-454</t>
  </si>
  <si>
    <t>906</t>
  </si>
  <si>
    <t>C5-B2.1.a-455</t>
  </si>
  <si>
    <t>908</t>
  </si>
  <si>
    <t>C5-B2.1.a-456</t>
  </si>
  <si>
    <t>907</t>
  </si>
  <si>
    <t>C5-B2.1.a-457</t>
  </si>
  <si>
    <t>998</t>
  </si>
  <si>
    <t>C5-B2.1.a-458</t>
  </si>
  <si>
    <t>920</t>
  </si>
  <si>
    <t>C5-B2.1.a-459</t>
  </si>
  <si>
    <t>968</t>
  </si>
  <si>
    <t>TRIFEȘTI</t>
  </si>
  <si>
    <t>C5-B2.1.a-46</t>
  </si>
  <si>
    <t>154</t>
  </si>
  <si>
    <t>C5-B2.1.a-460</t>
  </si>
  <si>
    <t>1146</t>
  </si>
  <si>
    <t>DEVA</t>
  </si>
  <si>
    <t>C5-B2.1.a-47</t>
  </si>
  <si>
    <t>91</t>
  </si>
  <si>
    <t>C5-B2.1.a-470</t>
  </si>
  <si>
    <t>1137</t>
  </si>
  <si>
    <t>C5-B2.1.a-472</t>
  </si>
  <si>
    <t>1145</t>
  </si>
  <si>
    <t>C5-B2.1.a-473</t>
  </si>
  <si>
    <t>932</t>
  </si>
  <si>
    <t>Județul GIURGIU prin Consiliul Județean GIURGIU</t>
  </si>
  <si>
    <t>C5-B2.1.a-474</t>
  </si>
  <si>
    <t>1136</t>
  </si>
  <si>
    <t>C5-B2.1.a-476</t>
  </si>
  <si>
    <t>938</t>
  </si>
  <si>
    <t>MOȘNA</t>
  </si>
  <si>
    <t>C5-B2.1.a-478</t>
  </si>
  <si>
    <t>952</t>
  </si>
  <si>
    <t>C5-B2.1.a-48</t>
  </si>
  <si>
    <t>205</t>
  </si>
  <si>
    <t>C5-B2.1.a-481</t>
  </si>
  <si>
    <t>947</t>
  </si>
  <si>
    <t>C5-B2.1.a-482</t>
  </si>
  <si>
    <t>1032</t>
  </si>
  <si>
    <t>C5-B2.1.a-483</t>
  </si>
  <si>
    <t>949</t>
  </si>
  <si>
    <t>C5-B2.1.a-484</t>
  </si>
  <si>
    <t>1114</t>
  </si>
  <si>
    <t>C5-B2.1.a-485</t>
  </si>
  <si>
    <t>1104</t>
  </si>
  <si>
    <t>1019</t>
  </si>
  <si>
    <t>C5-B2.1.a-489</t>
  </si>
  <si>
    <t>1147</t>
  </si>
  <si>
    <t>C5-B2.1.a-490</t>
  </si>
  <si>
    <t>991</t>
  </si>
  <si>
    <t>C5-B2.1.a-491</t>
  </si>
  <si>
    <t>950</t>
  </si>
  <si>
    <t>C5-B2.1.a-492</t>
  </si>
  <si>
    <t>958</t>
  </si>
  <si>
    <t>C5-B2.1.a-493</t>
  </si>
  <si>
    <t>1027</t>
  </si>
  <si>
    <t>C5-B2.1.a-495</t>
  </si>
  <si>
    <t>973</t>
  </si>
  <si>
    <t>C5-B2.1.a-496</t>
  </si>
  <si>
    <t>1029</t>
  </si>
  <si>
    <t>C5-B2.1.a-497</t>
  </si>
  <si>
    <t>974</t>
  </si>
  <si>
    <t>C5-B2.1.a-498</t>
  </si>
  <si>
    <t>1028</t>
  </si>
  <si>
    <t>C5-B2.1.a-499</t>
  </si>
  <si>
    <t>1030</t>
  </si>
  <si>
    <t>C5-B2.1.a-5</t>
  </si>
  <si>
    <t>12</t>
  </si>
  <si>
    <t>C5-B2.1.a-50</t>
  </si>
  <si>
    <t>277</t>
  </si>
  <si>
    <t>C5-B2.1.a-500</t>
  </si>
  <si>
    <t>992</t>
  </si>
  <si>
    <t>C5-B2.1.a-501</t>
  </si>
  <si>
    <t>1078</t>
  </si>
  <si>
    <t>C5-B2.1.a-502</t>
  </si>
  <si>
    <t>1025</t>
  </si>
  <si>
    <t>C5-B2.1.a-504</t>
  </si>
  <si>
    <t>1008</t>
  </si>
  <si>
    <t>C5-B2.1.a-505</t>
  </si>
  <si>
    <t>1006</t>
  </si>
  <si>
    <t>983</t>
  </si>
  <si>
    <t>C5-B2.1.a-511</t>
  </si>
  <si>
    <t>1001</t>
  </si>
  <si>
    <t>C5-B2.1.a-512</t>
  </si>
  <si>
    <t>1055</t>
  </si>
  <si>
    <t>Județul GORJ prin Consiliul Județean GORJ</t>
  </si>
  <si>
    <t>C5-B2.1.a-513</t>
  </si>
  <si>
    <t>1002</t>
  </si>
  <si>
    <t>C5-B2.1.a-515</t>
  </si>
  <si>
    <t>1037</t>
  </si>
  <si>
    <t>C5-B2.1.a-517</t>
  </si>
  <si>
    <t>1031</t>
  </si>
  <si>
    <t>C5-B2.1.a-518</t>
  </si>
  <si>
    <t>1053</t>
  </si>
  <si>
    <t>C5-B2.1.a-519</t>
  </si>
  <si>
    <t>1036</t>
  </si>
  <si>
    <t>C5-B2.1.a-52</t>
  </si>
  <si>
    <t>189</t>
  </si>
  <si>
    <t>1071</t>
  </si>
  <si>
    <t>C5-B2.1.a-523</t>
  </si>
  <si>
    <t>1049</t>
  </si>
  <si>
    <t>BAIA DE ARAMĂ</t>
  </si>
  <si>
    <t>C5-B2.1.a-524</t>
  </si>
  <si>
    <t>1050</t>
  </si>
  <si>
    <t>C5-B2.1.a-525</t>
  </si>
  <si>
    <t>1051</t>
  </si>
  <si>
    <t>C5-B2.1.a-528</t>
  </si>
  <si>
    <t>1084</t>
  </si>
  <si>
    <t>SIGHETU MARMAȚIEI</t>
  </si>
  <si>
    <t>C5-B2.1.a-530</t>
  </si>
  <si>
    <t>1097</t>
  </si>
  <si>
    <t>BANLOC</t>
  </si>
  <si>
    <t>C5-B2.1.a-531</t>
  </si>
  <si>
    <t>1069</t>
  </si>
  <si>
    <t>C5-B2.1.a-532</t>
  </si>
  <si>
    <t>1075</t>
  </si>
  <si>
    <t>C5-B2.1.a-533</t>
  </si>
  <si>
    <t>1116</t>
  </si>
  <si>
    <t>C5-B2.1.a-535</t>
  </si>
  <si>
    <t>7821</t>
  </si>
  <si>
    <t>C5-B2.1.a-536</t>
  </si>
  <si>
    <t>1081</t>
  </si>
  <si>
    <t>C5-B2.1.a-538</t>
  </si>
  <si>
    <t>1174</t>
  </si>
  <si>
    <t>C5-B2.1.a-539</t>
  </si>
  <si>
    <t>1175</t>
  </si>
  <si>
    <t>C5-B2.1.a-54</t>
  </si>
  <si>
    <t>24</t>
  </si>
  <si>
    <t>C5-B2.1.a-540</t>
  </si>
  <si>
    <t>1176</t>
  </si>
  <si>
    <t>C5-B2.1.a-542</t>
  </si>
  <si>
    <t>1125</t>
  </si>
  <si>
    <t>1091</t>
  </si>
  <si>
    <t>C5-B2.1.a-547</t>
  </si>
  <si>
    <t>1092</t>
  </si>
  <si>
    <t>C5-B2.1.a-550</t>
  </si>
  <si>
    <t>1129</t>
  </si>
  <si>
    <t>C5-B2.1.a-551</t>
  </si>
  <si>
    <t>1130</t>
  </si>
  <si>
    <t>C5-B2.1.a-552</t>
  </si>
  <si>
    <t>1122</t>
  </si>
  <si>
    <t>C5-B2.1.a-553</t>
  </si>
  <si>
    <t>1124</t>
  </si>
  <si>
    <t>C5-B2.1.a-554</t>
  </si>
  <si>
    <t>1123</t>
  </si>
  <si>
    <t>C5-B2.1.a-555</t>
  </si>
  <si>
    <t>1126</t>
  </si>
  <si>
    <t>C5-B2.1.a-556</t>
  </si>
  <si>
    <t>1111</t>
  </si>
  <si>
    <t>C5-B2.1.a-557</t>
  </si>
  <si>
    <t>1105</t>
  </si>
  <si>
    <t>STREHAIA</t>
  </si>
  <si>
    <t>C5-B2.1.a-56</t>
  </si>
  <si>
    <t>148</t>
  </si>
  <si>
    <t>C5-B2.1.a-560</t>
  </si>
  <si>
    <t>1109</t>
  </si>
  <si>
    <t>C5-B2.1.a-561</t>
  </si>
  <si>
    <t>1110</t>
  </si>
  <si>
    <t>C5-B2.1.a-562</t>
  </si>
  <si>
    <t>1113</t>
  </si>
  <si>
    <t>C5-B2.1.a-564</t>
  </si>
  <si>
    <t>1117</t>
  </si>
  <si>
    <t>COȘNA</t>
  </si>
  <si>
    <t>C5-B2.1.a-57</t>
  </si>
  <si>
    <t>326</t>
  </si>
  <si>
    <t>Județul BIHOR prin Consiliul Județean BIHOR</t>
  </si>
  <si>
    <t>C5-B2.1.a-570</t>
  </si>
  <si>
    <t>1140</t>
  </si>
  <si>
    <t>C5-B2.1.a-572</t>
  </si>
  <si>
    <t>1132</t>
  </si>
  <si>
    <t>C5-B2.1.a-574</t>
  </si>
  <si>
    <t>4565</t>
  </si>
  <si>
    <t>1162</t>
  </si>
  <si>
    <t>C5-B2.1.a-576</t>
  </si>
  <si>
    <t>1143</t>
  </si>
  <si>
    <t>Consiliul Județean Hunedoara + Instituția Prefectului - Județul Hunedoara + Direcția Județeană de Statistică Hunedoara</t>
  </si>
  <si>
    <t>C5-B2.1.a-579</t>
  </si>
  <si>
    <t>1148</t>
  </si>
  <si>
    <t>C5-B2.1.a-58</t>
  </si>
  <si>
    <t>321</t>
  </si>
  <si>
    <t>C5-B2.1.a-581</t>
  </si>
  <si>
    <t>4559</t>
  </si>
  <si>
    <t>CONSILIUL JUDETEAN VALCEA</t>
  </si>
  <si>
    <t>C5-B2.1.a-583</t>
  </si>
  <si>
    <t>1168</t>
  </si>
  <si>
    <t>C5-B2.1.a-584</t>
  </si>
  <si>
    <t>1181</t>
  </si>
  <si>
    <t>C5-B2.1.a-585</t>
  </si>
  <si>
    <t>1182</t>
  </si>
  <si>
    <t>C5-B2.1.a-587</t>
  </si>
  <si>
    <t>1164</t>
  </si>
  <si>
    <t>C5-B2.1.a-588</t>
  </si>
  <si>
    <t>1165</t>
  </si>
  <si>
    <t>C5-B2.1.a-589</t>
  </si>
  <si>
    <t>1170</t>
  </si>
  <si>
    <t>1169</t>
  </si>
  <si>
    <t>C5-B2.1.a-591</t>
  </si>
  <si>
    <t>1171</t>
  </si>
  <si>
    <t>C5-B2.1.a-592</t>
  </si>
  <si>
    <t>1173</t>
  </si>
  <si>
    <t>C5-B2.1.a-593</t>
  </si>
  <si>
    <t>5849</t>
  </si>
  <si>
    <t>C5-B2.1.a-595</t>
  </si>
  <si>
    <t>6023</t>
  </si>
  <si>
    <t>Județul COVASNA prin Consiliul Județean COVASNA</t>
  </si>
  <si>
    <t>C5-B2.1.a-596</t>
  </si>
  <si>
    <t>1183</t>
  </si>
  <si>
    <t>C5-B2.1.a-598</t>
  </si>
  <si>
    <t>4564</t>
  </si>
  <si>
    <t>C5-B2.1.a-599</t>
  </si>
  <si>
    <t>4568</t>
  </si>
  <si>
    <t>DRĂGĂȘANI</t>
  </si>
  <si>
    <t>C5-B2.1.a-6</t>
  </si>
  <si>
    <t>196</t>
  </si>
  <si>
    <t>C5-B2.1.a-60</t>
  </si>
  <si>
    <t>115</t>
  </si>
  <si>
    <t>C5-B2.1.a-600</t>
  </si>
  <si>
    <t>4566</t>
  </si>
  <si>
    <t>C5-B2.1.a-601</t>
  </si>
  <si>
    <t>4563</t>
  </si>
  <si>
    <t>C5-B2.1.a-603</t>
  </si>
  <si>
    <t>4567</t>
  </si>
  <si>
    <t>C5-B2.1.a-604</t>
  </si>
  <si>
    <t>4578</t>
  </si>
  <si>
    <t>C5-B2.1.a-605</t>
  </si>
  <si>
    <t>4573</t>
  </si>
  <si>
    <t>C5-B2.1.a-606</t>
  </si>
  <si>
    <t>4577</t>
  </si>
  <si>
    <t>C5-B2.1.a-608</t>
  </si>
  <si>
    <t>4579</t>
  </si>
  <si>
    <t>C5-B2.1.a-609</t>
  </si>
  <si>
    <t>4599</t>
  </si>
  <si>
    <t>C5-B2.1.a-61</t>
  </si>
  <si>
    <t>128</t>
  </si>
  <si>
    <t>C5-B2.1.a-610</t>
  </si>
  <si>
    <t>4581</t>
  </si>
  <si>
    <t>C5-B2.1.a-613</t>
  </si>
  <si>
    <t>4596</t>
  </si>
  <si>
    <t>C5-B2.1.a-614</t>
  </si>
  <si>
    <t>4595</t>
  </si>
  <si>
    <t>C5-B2.1.a-615</t>
  </si>
  <si>
    <t>4594</t>
  </si>
  <si>
    <t>C5-B2.1.a-616</t>
  </si>
  <si>
    <t>4598</t>
  </si>
  <si>
    <t>C5-B2.1.a-618</t>
  </si>
  <si>
    <t>4597</t>
  </si>
  <si>
    <t>C5-B2.1.a-62</t>
  </si>
  <si>
    <t>175</t>
  </si>
  <si>
    <t>C5-B2.1.a-623</t>
  </si>
  <si>
    <t>6351</t>
  </si>
  <si>
    <t>Județul BRAȘOV prin Consiliul Județean BRAȘOV</t>
  </si>
  <si>
    <t>Spitalul Clinic de Urgență pentru Copii Brașov</t>
  </si>
  <si>
    <t>C5-B2.1.a-624</t>
  </si>
  <si>
    <t>7822</t>
  </si>
  <si>
    <t>C5-B2.1.a-625</t>
  </si>
  <si>
    <t>7171</t>
  </si>
  <si>
    <t>C5-B2.1.a-629</t>
  </si>
  <si>
    <t>6746</t>
  </si>
  <si>
    <t>C5-B2.1.a-63</t>
  </si>
  <si>
    <t>119</t>
  </si>
  <si>
    <t>C5-B2.1.a-630</t>
  </si>
  <si>
    <t>7163</t>
  </si>
  <si>
    <t>C5-B2.1.a-631</t>
  </si>
  <si>
    <t>4614</t>
  </si>
  <si>
    <t>C5-B2.1.a-632</t>
  </si>
  <si>
    <t>4623</t>
  </si>
  <si>
    <t>C5-B2.1.a-634</t>
  </si>
  <si>
    <t>4632</t>
  </si>
  <si>
    <t>7958</t>
  </si>
  <si>
    <t>C5-B2.1.a-636</t>
  </si>
  <si>
    <t>6747</t>
  </si>
  <si>
    <t>C5-B2.1.a-637</t>
  </si>
  <si>
    <t>8113</t>
  </si>
  <si>
    <t>C5-B2.1.a-638</t>
  </si>
  <si>
    <t>6748</t>
  </si>
  <si>
    <t>C5-B2.1.a-639</t>
  </si>
  <si>
    <t>6749</t>
  </si>
  <si>
    <t>C5-B2.1.a-64</t>
  </si>
  <si>
    <t>254</t>
  </si>
  <si>
    <t>C5-B2.1.a-642</t>
  </si>
  <si>
    <t>6543</t>
  </si>
  <si>
    <t>C5-B2.1.a-643</t>
  </si>
  <si>
    <t>7466</t>
  </si>
  <si>
    <t>ODORHEIU SECUIESC</t>
  </si>
  <si>
    <t>C5-B2.1.a-644</t>
  </si>
  <si>
    <t>7881</t>
  </si>
  <si>
    <t>RÂMNICU SĂRAT</t>
  </si>
  <si>
    <t>C5-B2.1.a-646</t>
  </si>
  <si>
    <t>7871</t>
  </si>
  <si>
    <t>ORȘOVA</t>
  </si>
  <si>
    <t>C5-B2.1.a-648</t>
  </si>
  <si>
    <t>7883</t>
  </si>
  <si>
    <t>Județul TIMIȘ prin Consiliul Județean TIMIȘ</t>
  </si>
  <si>
    <t>C5-B2.1.a-649</t>
  </si>
  <si>
    <t>7901</t>
  </si>
  <si>
    <t>C5-B2.1.a-65</t>
  </si>
  <si>
    <t>162</t>
  </si>
  <si>
    <t>C5-B2.1.a-650</t>
  </si>
  <si>
    <t>7873</t>
  </si>
  <si>
    <t>C5-B2.1.a-651</t>
  </si>
  <si>
    <t>7874</t>
  </si>
  <si>
    <t>C5-B2.1.a-652</t>
  </si>
  <si>
    <t>7839</t>
  </si>
  <si>
    <t>TÂRGOVIȘTE</t>
  </si>
  <si>
    <t>C5-B2.1.a-653</t>
  </si>
  <si>
    <t>7841</t>
  </si>
  <si>
    <t>C5-B2.1.a-655</t>
  </si>
  <si>
    <t>7042</t>
  </si>
  <si>
    <t>Direcția de Prestări Sevicii Timiș</t>
  </si>
  <si>
    <t>C5-B2.1.a-656</t>
  </si>
  <si>
    <t>7037</t>
  </si>
  <si>
    <t>C5-B2.1.a-657</t>
  </si>
  <si>
    <t>7221</t>
  </si>
  <si>
    <t>C5-B2.1.a-659</t>
  </si>
  <si>
    <t>7223</t>
  </si>
  <si>
    <t>C5-B2.1.a-661</t>
  </si>
  <si>
    <t>7234</t>
  </si>
  <si>
    <t>C5-B2.1.a-663</t>
  </si>
  <si>
    <t>7870</t>
  </si>
  <si>
    <t>C5-B2.1.a-667</t>
  </si>
  <si>
    <t>7424</t>
  </si>
  <si>
    <t>Județul CARAȘ-SEVERIN prin Consiliul Județean CARAȘ-SEVERIN</t>
  </si>
  <si>
    <t>C5-B2.1.a-669</t>
  </si>
  <si>
    <t>7302</t>
  </si>
  <si>
    <t>C5-B2.1.a-671</t>
  </si>
  <si>
    <t>7916</t>
  </si>
  <si>
    <t>C5-B2.1.a-672</t>
  </si>
  <si>
    <t>7861</t>
  </si>
  <si>
    <t>FOCȘANI</t>
  </si>
  <si>
    <t>C5-B2.1.a-673</t>
  </si>
  <si>
    <t>7802</t>
  </si>
  <si>
    <t>C5-B2.1.a-676</t>
  </si>
  <si>
    <t>7918</t>
  </si>
  <si>
    <t>C5-B2.1.a-677</t>
  </si>
  <si>
    <t>7646</t>
  </si>
  <si>
    <t>C5-B2.1.a-678</t>
  </si>
  <si>
    <t>7641</t>
  </si>
  <si>
    <t>C5-B2.1.a-679</t>
  </si>
  <si>
    <t>7897</t>
  </si>
  <si>
    <t>C5-B2.1.a-68</t>
  </si>
  <si>
    <t>228</t>
  </si>
  <si>
    <t>C5-B2.1.a-683</t>
  </si>
  <si>
    <t>8065</t>
  </si>
  <si>
    <t>C5-B2.1.a-684</t>
  </si>
  <si>
    <t>8033</t>
  </si>
  <si>
    <t>7911</t>
  </si>
  <si>
    <t>PAȘCANI</t>
  </si>
  <si>
    <t>7908</t>
  </si>
  <si>
    <t>7800</t>
  </si>
  <si>
    <t>C5-B2.1.a-69</t>
  </si>
  <si>
    <t>300</t>
  </si>
  <si>
    <t>7987</t>
  </si>
  <si>
    <t>UAT Judetul Iasi in parteneriat cu DGASPC Iasi</t>
  </si>
  <si>
    <t>7801</t>
  </si>
  <si>
    <t>C5-B2.1.a-692</t>
  </si>
  <si>
    <t>7798</t>
  </si>
  <si>
    <t>C5-B2.1.a-693</t>
  </si>
  <si>
    <t>7914</t>
  </si>
  <si>
    <t>C5-B2.1.a-695</t>
  </si>
  <si>
    <t>7848</t>
  </si>
  <si>
    <t>C5-B2.1.a-697</t>
  </si>
  <si>
    <t>7846</t>
  </si>
  <si>
    <t>C5-B2.1.a-698</t>
  </si>
  <si>
    <t>7932</t>
  </si>
  <si>
    <t>Județul MUREȘ prin Consiliul Județean MUREȘ</t>
  </si>
  <si>
    <t>C5-B2.1.a-699</t>
  </si>
  <si>
    <t>7849</t>
  </si>
  <si>
    <t>C5-B2.1.a-7</t>
  </si>
  <si>
    <t>10</t>
  </si>
  <si>
    <t>C5-B2.1.a-70</t>
  </si>
  <si>
    <t>82</t>
  </si>
  <si>
    <t>C5-B2.1.a-700</t>
  </si>
  <si>
    <t>7949</t>
  </si>
  <si>
    <t>C5-B2.1.a-703</t>
  </si>
  <si>
    <t>8037</t>
  </si>
  <si>
    <t>C5-B2.1.a-704</t>
  </si>
  <si>
    <t>7868</t>
  </si>
  <si>
    <t>C5-B2.1.a-706</t>
  </si>
  <si>
    <t>7872</t>
  </si>
  <si>
    <t>C5-B2.1.a-707</t>
  </si>
  <si>
    <t>7884</t>
  </si>
  <si>
    <t>C5-B2.1.a-708</t>
  </si>
  <si>
    <t>7887</t>
  </si>
  <si>
    <t>C5-B2.1.a-709</t>
  </si>
  <si>
    <t>7889</t>
  </si>
  <si>
    <t>C5-B2.1.a-71</t>
  </si>
  <si>
    <t>258</t>
  </si>
  <si>
    <t>C5-B2.1.a-710</t>
  </si>
  <si>
    <t>8026</t>
  </si>
  <si>
    <t>C5-B2.1.a-711</t>
  </si>
  <si>
    <t>7899</t>
  </si>
  <si>
    <t>C5-B2.1.a-712</t>
  </si>
  <si>
    <t>7895</t>
  </si>
  <si>
    <t>C5-B2.1.a-713</t>
  </si>
  <si>
    <t>7906</t>
  </si>
  <si>
    <t>C5-B2.1.a-715</t>
  </si>
  <si>
    <t>7945</t>
  </si>
  <si>
    <t>C5-B2.1.a-716</t>
  </si>
  <si>
    <t>8020</t>
  </si>
  <si>
    <t>C5-B2.1.a-717</t>
  </si>
  <si>
    <t>8027</t>
  </si>
  <si>
    <t>C5-B2.1.a-718</t>
  </si>
  <si>
    <t>7996</t>
  </si>
  <si>
    <t>FĂGĂRAȘ</t>
  </si>
  <si>
    <t>C5-B2.1.a-719</t>
  </si>
  <si>
    <t>7972</t>
  </si>
  <si>
    <t>C5-B2.1.a-72</t>
  </si>
  <si>
    <t>155</t>
  </si>
  <si>
    <t>C5-B2.1.a-720</t>
  </si>
  <si>
    <t>7971</t>
  </si>
  <si>
    <t>C5-B2.1.a-723</t>
  </si>
  <si>
    <t>7980</t>
  </si>
  <si>
    <t>C5-B2.1.a-724</t>
  </si>
  <si>
    <t>7979</t>
  </si>
  <si>
    <t>C5-B2.1.a-726</t>
  </si>
  <si>
    <t>7981</t>
  </si>
  <si>
    <t>C5-B2.1.a-727</t>
  </si>
  <si>
    <t>7982</t>
  </si>
  <si>
    <t>C5-B2.1.a-728</t>
  </si>
  <si>
    <t>7978</t>
  </si>
  <si>
    <t>C5-B2.1.a-729</t>
  </si>
  <si>
    <t>7997</t>
  </si>
  <si>
    <t>C5-B2.1.a-73</t>
  </si>
  <si>
    <t>152</t>
  </si>
  <si>
    <t>C5-B2.1.a-730</t>
  </si>
  <si>
    <t>8041</t>
  </si>
  <si>
    <t>C5-B2.1.a-731</t>
  </si>
  <si>
    <t>8010</t>
  </si>
  <si>
    <t>C5-B2.1.a-733</t>
  </si>
  <si>
    <t>8009</t>
  </si>
  <si>
    <t>C5-B2.1.a-734</t>
  </si>
  <si>
    <t>8054</t>
  </si>
  <si>
    <t>C5-B2.1.a-735</t>
  </si>
  <si>
    <t>8006</t>
  </si>
  <si>
    <t>C5-B2.1.a-736</t>
  </si>
  <si>
    <t>8008</t>
  </si>
  <si>
    <t>C5-B2.1.a-737</t>
  </si>
  <si>
    <t>8069</t>
  </si>
  <si>
    <t>C5-B2.1.a-738</t>
  </si>
  <si>
    <t>8061</t>
  </si>
  <si>
    <t>C5-B2.1.a-74</t>
  </si>
  <si>
    <t>7</t>
  </si>
  <si>
    <t>C5-B2.1.a-740</t>
  </si>
  <si>
    <t>8007</t>
  </si>
  <si>
    <t>C5-B2.1.a-741</t>
  </si>
  <si>
    <t>8052</t>
  </si>
  <si>
    <t>C5-B2.1.a-743</t>
  </si>
  <si>
    <t>8059</t>
  </si>
  <si>
    <t>C5-B2.1.a-744</t>
  </si>
  <si>
    <t>8045</t>
  </si>
  <si>
    <t>C5-B2.1.a-745</t>
  </si>
  <si>
    <t>8058</t>
  </si>
  <si>
    <t>C5-B2.1.a-746</t>
  </si>
  <si>
    <t>8023</t>
  </si>
  <si>
    <t>C5-B2.1.a-747</t>
  </si>
  <si>
    <t>8046</t>
  </si>
  <si>
    <t>Județul SUCEAVA prin Consiliul Județean SUCEAVA</t>
  </si>
  <si>
    <t>C5-B2.1.a-748</t>
  </si>
  <si>
    <t>8025</t>
  </si>
  <si>
    <t>C5-B2.1.a-749</t>
  </si>
  <si>
    <t>8040</t>
  </si>
  <si>
    <t>C5-B2.1.a-75</t>
  </si>
  <si>
    <t>126</t>
  </si>
  <si>
    <t>C5-B2.1.a-750</t>
  </si>
  <si>
    <t>8043</t>
  </si>
  <si>
    <t>C5-B2.1.a-752</t>
  </si>
  <si>
    <t>8066</t>
  </si>
  <si>
    <t>C5-B2.1.a-76</t>
  </si>
  <si>
    <t>177</t>
  </si>
  <si>
    <t>C5-B2.1.a-77</t>
  </si>
  <si>
    <t>216</t>
  </si>
  <si>
    <t>C5-B2.1.a-78</t>
  </si>
  <si>
    <t>100</t>
  </si>
  <si>
    <t>C5-B2.1.a-79</t>
  </si>
  <si>
    <t>97</t>
  </si>
  <si>
    <t>C5-B2.1.a-8</t>
  </si>
  <si>
    <t>21</t>
  </si>
  <si>
    <t>C5-B2.1.a-80</t>
  </si>
  <si>
    <t>135</t>
  </si>
  <si>
    <t>C5-B2.1.a-81</t>
  </si>
  <si>
    <t>447</t>
  </si>
  <si>
    <t>C5-B2.1.a-82</t>
  </si>
  <si>
    <t>87</t>
  </si>
  <si>
    <t>C5-B2.1.a-83</t>
  </si>
  <si>
    <t>103</t>
  </si>
  <si>
    <t>349</t>
  </si>
  <si>
    <t>C5-B2.1.a-86</t>
  </si>
  <si>
    <t>125</t>
  </si>
  <si>
    <t>C5-B2.1.a-87</t>
  </si>
  <si>
    <t>197</t>
  </si>
  <si>
    <t>C5-B2.1.a-88</t>
  </si>
  <si>
    <t>173</t>
  </si>
  <si>
    <t>307</t>
  </si>
  <si>
    <t>C5-B2.1.a-9</t>
  </si>
  <si>
    <t>404</t>
  </si>
  <si>
    <t>C5-B2.1.a-90</t>
  </si>
  <si>
    <t>139</t>
  </si>
  <si>
    <t>C5-B2.1.a-91</t>
  </si>
  <si>
    <t>199</t>
  </si>
  <si>
    <t>336</t>
  </si>
  <si>
    <t>C5-B2.1.a-94</t>
  </si>
  <si>
    <t>476</t>
  </si>
  <si>
    <t>Parteneriatul dintre Judetul Botosani si Spitalul Judetean de Urgenta Mavromati Botosani</t>
  </si>
  <si>
    <t>1178</t>
  </si>
  <si>
    <t>C5-B2.1.a-96</t>
  </si>
  <si>
    <t>69</t>
  </si>
  <si>
    <t>392</t>
  </si>
  <si>
    <t>C5-B2.1.a-98</t>
  </si>
  <si>
    <t>158</t>
  </si>
  <si>
    <t>C5-B2.1.a-99</t>
  </si>
  <si>
    <t>525</t>
  </si>
  <si>
    <t>BREZOI</t>
  </si>
  <si>
    <t>C5-B2.1.b-1</t>
  </si>
  <si>
    <t>471</t>
  </si>
  <si>
    <t>B2.1.b - Renovare energetică moderată a clădirilor publice - Autorități centrale</t>
  </si>
  <si>
    <t xml:space="preserve">INSTITUTIA PREFECTULUI JUDETUL BISTRITA -NASAUD </t>
  </si>
  <si>
    <t>C5-B2.1.b-100</t>
  </si>
  <si>
    <t>7925</t>
  </si>
  <si>
    <t>Ministerul Mediului, Apelor și Pădurilor</t>
  </si>
  <si>
    <t>Administratia Nationala Äpele Romane</t>
  </si>
  <si>
    <t>C5-B2.1.b-101</t>
  </si>
  <si>
    <t>7923</t>
  </si>
  <si>
    <t>C5-B2.1.b-102</t>
  </si>
  <si>
    <t>7934</t>
  </si>
  <si>
    <t>Ministerul Muncii și Solidarităţii Sociale</t>
  </si>
  <si>
    <t>MMSS - ANPIS - AJPIS DAMBOVITA</t>
  </si>
  <si>
    <t>C5-B2.1.b-103</t>
  </si>
  <si>
    <t>7935</t>
  </si>
  <si>
    <t>MMSS - ANPIS - AJPIS CLUJ</t>
  </si>
  <si>
    <t>8101</t>
  </si>
  <si>
    <t>Inspectoratul pentru Situații de Urgență Țara Bârsei Brașov</t>
  </si>
  <si>
    <t>8100</t>
  </si>
  <si>
    <t>Inspectoratul pentru Situații de Urgență Podul Înalt al județului Vaslui</t>
  </si>
  <si>
    <t>428</t>
  </si>
  <si>
    <t>Inspectoratul de Politie Judetean Suceava</t>
  </si>
  <si>
    <t>C5-B2.1.b-110</t>
  </si>
  <si>
    <t>8076</t>
  </si>
  <si>
    <t>Inspectoratul pentru Situatii de Urgenta al Judetului Teleorman</t>
  </si>
  <si>
    <t>C5-B2.1.b-111</t>
  </si>
  <si>
    <t>8097</t>
  </si>
  <si>
    <t>DIRECTIA GENERALA DE POLITIE A MUNICIPIULUI BUCURESTI</t>
  </si>
  <si>
    <t>C5-B2.1.b-112</t>
  </si>
  <si>
    <t>8108</t>
  </si>
  <si>
    <t>INSPECTORATUL PENTRU SITUATII DE URGENTA IANCU DE HUNEDOARA AL JUDETULUI HUNEDOARA</t>
  </si>
  <si>
    <t>C5-B2.1.b-113</t>
  </si>
  <si>
    <t>8104</t>
  </si>
  <si>
    <t>Ministerul Educației</t>
  </si>
  <si>
    <t>Universitatea Aurel Vlaicu</t>
  </si>
  <si>
    <t>C5-B2.1.b-114</t>
  </si>
  <si>
    <t>8105</t>
  </si>
  <si>
    <t>C5-B2.1.b-115</t>
  </si>
  <si>
    <t>8077</t>
  </si>
  <si>
    <t>Universitatea Ovidius din Constanta</t>
  </si>
  <si>
    <t>C5-B2.1.b-116</t>
  </si>
  <si>
    <t>8072</t>
  </si>
  <si>
    <t>Ministerul Transporturilor și Infrastructurii</t>
  </si>
  <si>
    <t>C5-B2.1.b-117</t>
  </si>
  <si>
    <t>8082</t>
  </si>
  <si>
    <t>C5-B2.1.b-12</t>
  </si>
  <si>
    <t>7612</t>
  </si>
  <si>
    <t>Serviciul de Protecție și Pază</t>
  </si>
  <si>
    <t>C5-B2.1.b-17</t>
  </si>
  <si>
    <t>281</t>
  </si>
  <si>
    <t>C5-B2.1.b-18</t>
  </si>
  <si>
    <t>488</t>
  </si>
  <si>
    <t>Inspectoratul de Jandarmi Judetean Bihor 02</t>
  </si>
  <si>
    <t>C5-B2.1.b-19</t>
  </si>
  <si>
    <t>449</t>
  </si>
  <si>
    <t>Inspectoratul pentru Situatii de Urgenta „Lt. col.Dumitru Petrescu” al judetului Gorj</t>
  </si>
  <si>
    <t>C5-B2.1.b-2</t>
  </si>
  <si>
    <t>591</t>
  </si>
  <si>
    <t>INSPECTORATUL DE POLITIE  JUDETEAN VALCEA</t>
  </si>
  <si>
    <t>426</t>
  </si>
  <si>
    <t>C5-B2.1.b-26</t>
  </si>
  <si>
    <t>455</t>
  </si>
  <si>
    <t>C5-B2.1.b-27</t>
  </si>
  <si>
    <t>477</t>
  </si>
  <si>
    <t>C5-B2.1.b-28</t>
  </si>
  <si>
    <t>480</t>
  </si>
  <si>
    <t>C5-B2.1.b-30</t>
  </si>
  <si>
    <t>551</t>
  </si>
  <si>
    <t>Ministerul Agriculturii si Dezvoltării Rurale</t>
  </si>
  <si>
    <t>Institutul de Cercetare Dezvoltare pentru Ecologie Acvatica Pescuit si Acvacultura Galati</t>
  </si>
  <si>
    <t>7611</t>
  </si>
  <si>
    <t>C5-B2.1.b-32</t>
  </si>
  <si>
    <t>568</t>
  </si>
  <si>
    <t>C5-B2.1.b-35</t>
  </si>
  <si>
    <t>7609</t>
  </si>
  <si>
    <t>C5-B2.1.b-38</t>
  </si>
  <si>
    <t>6551</t>
  </si>
  <si>
    <t>C5-B2.1.b-40</t>
  </si>
  <si>
    <t>693</t>
  </si>
  <si>
    <t>Ministerul Apărării Naționale</t>
  </si>
  <si>
    <t>C5-B2.1.b-41</t>
  </si>
  <si>
    <t>696</t>
  </si>
  <si>
    <t>C5-B2.1.b-48</t>
  </si>
  <si>
    <t>860</t>
  </si>
  <si>
    <t>Institutia Prefectului judetul Cluj</t>
  </si>
  <si>
    <t>C5-B2.1.b-49</t>
  </si>
  <si>
    <t>863</t>
  </si>
  <si>
    <t>Inspectoratul Teritoriel al Politiei de Frontiera Timisoara</t>
  </si>
  <si>
    <t>C5-B2.1.b-51</t>
  </si>
  <si>
    <t>927</t>
  </si>
  <si>
    <t>INSTITUTUL NATIONAL DE CERCETARE - DEZVOLTARE "DELTA DUNARII" TULCEA</t>
  </si>
  <si>
    <t>C5-B2.1.b-52</t>
  </si>
  <si>
    <t>989</t>
  </si>
  <si>
    <t>INSTITUTUL NATIONAL DE CERCETARE DEZVOLTARE PENTRU STIINTE BIOLOGICE</t>
  </si>
  <si>
    <t>C5-B2.1.b-57</t>
  </si>
  <si>
    <t>1120</t>
  </si>
  <si>
    <t>C5-B2.1.b-58</t>
  </si>
  <si>
    <t>1106</t>
  </si>
  <si>
    <t>C5-B2.1.b-61</t>
  </si>
  <si>
    <t>1014</t>
  </si>
  <si>
    <t>Direcția Asigurare Logistică Integrată</t>
  </si>
  <si>
    <t>C5-B2.1.b-62</t>
  </si>
  <si>
    <t>1087</t>
  </si>
  <si>
    <t>Autoritatea Națională Sanitară Veterinară şi pentru Siguranţa Alimentelor</t>
  </si>
  <si>
    <t>C5-B2.1.b-63</t>
  </si>
  <si>
    <t>1098</t>
  </si>
  <si>
    <t>C5-B2.1.b-64</t>
  </si>
  <si>
    <t>1121</t>
  </si>
  <si>
    <t>C5-B2.1.b-66</t>
  </si>
  <si>
    <t>1155</t>
  </si>
  <si>
    <t>C5-B2.1.b-67</t>
  </si>
  <si>
    <t>1154</t>
  </si>
  <si>
    <t>C5-B2.1.b-73</t>
  </si>
  <si>
    <t>4602</t>
  </si>
  <si>
    <t>C5-B2.1.b-75</t>
  </si>
  <si>
    <t>6713</t>
  </si>
  <si>
    <t>Secretariatul General al Guvernului</t>
  </si>
  <si>
    <t>C5-B2.1.b-76</t>
  </si>
  <si>
    <t>7191</t>
  </si>
  <si>
    <t>C5-B2.1.b-80</t>
  </si>
  <si>
    <t>7754</t>
  </si>
  <si>
    <t>MMSS, ANPIS SI AJPIS BOTOSANI</t>
  </si>
  <si>
    <t>C5-B2.1.b-82</t>
  </si>
  <si>
    <t>7885</t>
  </si>
  <si>
    <t>C5-B2.1.b-85</t>
  </si>
  <si>
    <t>7172</t>
  </si>
  <si>
    <t>7894</t>
  </si>
  <si>
    <t>Institutului Național de Cercetare-Dezvoltare pentru Optoelectronică INOE 2000</t>
  </si>
  <si>
    <t>C5-B2.1.b-87</t>
  </si>
  <si>
    <t>7938</t>
  </si>
  <si>
    <t>Ministerul Sănătății</t>
  </si>
  <si>
    <t>Ministerul Sanatatii si Spitalul de Recuperare Cardiovasculară Dr. Benedek Geza</t>
  </si>
  <si>
    <t>7777</t>
  </si>
  <si>
    <t>INSTITUTIA PREFECTULUI - JUDETUL BIHOR</t>
  </si>
  <si>
    <t>C5-B2.1.b-90</t>
  </si>
  <si>
    <t>7793</t>
  </si>
  <si>
    <t>Institutul de Studii pentru Ordine Publica</t>
  </si>
  <si>
    <t>7795</t>
  </si>
  <si>
    <t>Inspectoratul pentru Situatii de Urgenta "Horea" al judetului Mures</t>
  </si>
  <si>
    <t>C5-B2.1.b-93</t>
  </si>
  <si>
    <t>7787</t>
  </si>
  <si>
    <t>C5-B2.1.b-94</t>
  </si>
  <si>
    <t>7785</t>
  </si>
  <si>
    <t>INSTITUȚIA PREFECTULUI - JUDEȚUL BUZĂU</t>
  </si>
  <si>
    <t>C5-B2.1.b-95</t>
  </si>
  <si>
    <t>7830</t>
  </si>
  <si>
    <t>Agentia Nationala pentru Protectia Mediului-APM GORJ</t>
  </si>
  <si>
    <t>C5-B2.1.b-96</t>
  </si>
  <si>
    <t>7781</t>
  </si>
  <si>
    <t>Institutia Prefectului Judetului Botosani</t>
  </si>
  <si>
    <t>7902</t>
  </si>
  <si>
    <t>C5-B2.1.b-98</t>
  </si>
  <si>
    <t>7855</t>
  </si>
  <si>
    <t>C5-B2.1.b-99</t>
  </si>
  <si>
    <t>7924</t>
  </si>
  <si>
    <t>C5-B2.2.a-1</t>
  </si>
  <si>
    <t>149</t>
  </si>
  <si>
    <t>B2.2.a - Renovare energetică aprofundată a clădirilor publice - Autorități locale</t>
  </si>
  <si>
    <t>C5-B2.2.a-10</t>
  </si>
  <si>
    <t>166</t>
  </si>
  <si>
    <t>C5-B2.2.a-101</t>
  </si>
  <si>
    <t>751</t>
  </si>
  <si>
    <t>CIUPERCENI</t>
  </si>
  <si>
    <t>C5-B2.2.a-104</t>
  </si>
  <si>
    <t>752</t>
  </si>
  <si>
    <t>DURNEȘTI</t>
  </si>
  <si>
    <t>C5-B2.2.a-105</t>
  </si>
  <si>
    <t>753</t>
  </si>
  <si>
    <t>C5-B2.2.a-106</t>
  </si>
  <si>
    <t>771</t>
  </si>
  <si>
    <t>BĂLILEȘTI</t>
  </si>
  <si>
    <t>C5-B2.2.a-107</t>
  </si>
  <si>
    <t>772</t>
  </si>
  <si>
    <t>C5-B2.2.a-108</t>
  </si>
  <si>
    <t>778</t>
  </si>
  <si>
    <t>GLODEANU SĂRAT</t>
  </si>
  <si>
    <t>C5-B2.2.a-110</t>
  </si>
  <si>
    <t>780</t>
  </si>
  <si>
    <t>C5-B2.2.a-112</t>
  </si>
  <si>
    <t>818</t>
  </si>
  <si>
    <t>C5-B2.2.a-115</t>
  </si>
  <si>
    <t>823</t>
  </si>
  <si>
    <t>DRACEA</t>
  </si>
  <si>
    <t>C5-B2.2.a-118</t>
  </si>
  <si>
    <t>849</t>
  </si>
  <si>
    <t>BUNEȘTI</t>
  </si>
  <si>
    <t>C5-B2.2.a-119</t>
  </si>
  <si>
    <t>851</t>
  </si>
  <si>
    <t>C5-B2.2.a-12</t>
  </si>
  <si>
    <t>137</t>
  </si>
  <si>
    <t>C5-B2.2.a-123</t>
  </si>
  <si>
    <t>868</t>
  </si>
  <si>
    <t>C5-B2.2.a-124</t>
  </si>
  <si>
    <t>873</t>
  </si>
  <si>
    <t>C5-B2.2.a-125</t>
  </si>
  <si>
    <t>874</t>
  </si>
  <si>
    <t>C5-B2.2.a-126</t>
  </si>
  <si>
    <t>883</t>
  </si>
  <si>
    <t>RĂUCEȘTI</t>
  </si>
  <si>
    <t>C5-B2.2.a-128</t>
  </si>
  <si>
    <t>916</t>
  </si>
  <si>
    <t>C5-B2.2.a-13</t>
  </si>
  <si>
    <t>198</t>
  </si>
  <si>
    <t>C5-B2.2.a-130</t>
  </si>
  <si>
    <t>928</t>
  </si>
  <si>
    <t>C5-B2.2.a-132</t>
  </si>
  <si>
    <t>946</t>
  </si>
  <si>
    <t>C5-B2.2.a-133</t>
  </si>
  <si>
    <t>948</t>
  </si>
  <si>
    <t>C5-B2.2.a-136</t>
  </si>
  <si>
    <t>1054</t>
  </si>
  <si>
    <t>C5-B2.2.a-137</t>
  </si>
  <si>
    <t>4554</t>
  </si>
  <si>
    <t>C5-B2.2.a-138</t>
  </si>
  <si>
    <t>1035</t>
  </si>
  <si>
    <t>C5-B2.2.a-140</t>
  </si>
  <si>
    <t>1023</t>
  </si>
  <si>
    <t>C5-B2.2.a-141</t>
  </si>
  <si>
    <t>1024</t>
  </si>
  <si>
    <t>C5-B2.2.a-144</t>
  </si>
  <si>
    <t>1020</t>
  </si>
  <si>
    <t>C5-B2.2.a-146</t>
  </si>
  <si>
    <t>997</t>
  </si>
  <si>
    <t>JARIȘTEA</t>
  </si>
  <si>
    <t>C5-B2.2.a-147</t>
  </si>
  <si>
    <t>1000</t>
  </si>
  <si>
    <t>C5-B2.2.a-148</t>
  </si>
  <si>
    <t>1005</t>
  </si>
  <si>
    <t>C5-B2.2.a-149</t>
  </si>
  <si>
    <t>1009</t>
  </si>
  <si>
    <t>C5-B2.2.a-150</t>
  </si>
  <si>
    <t>1022</t>
  </si>
  <si>
    <t>C5-B2.2.a-151</t>
  </si>
  <si>
    <t>1079</t>
  </si>
  <si>
    <t>C5-B2.2.a-152</t>
  </si>
  <si>
    <t>1044</t>
  </si>
  <si>
    <t>C5-B2.2.a-153</t>
  </si>
  <si>
    <t>1072</t>
  </si>
  <si>
    <t>C5-B2.2.a-154</t>
  </si>
  <si>
    <t>1052</t>
  </si>
  <si>
    <t>CÂMPULUNG LA TISA</t>
  </si>
  <si>
    <t>C5-B2.2.a-157</t>
  </si>
  <si>
    <t>1060</t>
  </si>
  <si>
    <t>CAȚA</t>
  </si>
  <si>
    <t>C5-B2.2.a-16</t>
  </si>
  <si>
    <t>523</t>
  </si>
  <si>
    <t>C5-B2.2.a-161</t>
  </si>
  <si>
    <t>1062</t>
  </si>
  <si>
    <t>C5-B2.2.a-162</t>
  </si>
  <si>
    <t>1063</t>
  </si>
  <si>
    <t>C5-B2.2.a-165</t>
  </si>
  <si>
    <t>1086</t>
  </si>
  <si>
    <t>C5-B2.2.a-166</t>
  </si>
  <si>
    <t>4631</t>
  </si>
  <si>
    <t>C5-B2.2.a-168</t>
  </si>
  <si>
    <t>1134</t>
  </si>
  <si>
    <t>C5-B2.2.a-171</t>
  </si>
  <si>
    <t>1141</t>
  </si>
  <si>
    <t>C5-B2.2.a-173</t>
  </si>
  <si>
    <t>1163</t>
  </si>
  <si>
    <t>C5-B2.2.a-175</t>
  </si>
  <si>
    <t>1158</t>
  </si>
  <si>
    <t>C5-B2.2.a-177</t>
  </si>
  <si>
    <t>4557</t>
  </si>
  <si>
    <t>C5-B2.2.a-18</t>
  </si>
  <si>
    <t>333</t>
  </si>
  <si>
    <t>C5-B2.2.a-180</t>
  </si>
  <si>
    <t>7117</t>
  </si>
  <si>
    <t>C5-B2.2.a-182</t>
  </si>
  <si>
    <t>4580</t>
  </si>
  <si>
    <t>C5-B2.2.a-185</t>
  </si>
  <si>
    <t>7116</t>
  </si>
  <si>
    <t>C5-B2.2.a-188</t>
  </si>
  <si>
    <t>4617</t>
  </si>
  <si>
    <t>C5-B2.2.a-189</t>
  </si>
  <si>
    <t>4618</t>
  </si>
  <si>
    <t>C5-B2.2.a-19</t>
  </si>
  <si>
    <t>146</t>
  </si>
  <si>
    <t>SEGARCEA-VALE</t>
  </si>
  <si>
    <t>C5-B2.2.a-190</t>
  </si>
  <si>
    <t>4619</t>
  </si>
  <si>
    <t>C5-B2.2.a-191</t>
  </si>
  <si>
    <t>4620</t>
  </si>
  <si>
    <t>C5-B2.2.a-192</t>
  </si>
  <si>
    <t>4621</t>
  </si>
  <si>
    <t>C5-B2.2.a-193</t>
  </si>
  <si>
    <t>4622</t>
  </si>
  <si>
    <t>C5-B2.2.a-194</t>
  </si>
  <si>
    <t>4624</t>
  </si>
  <si>
    <t>C5-B2.2.a-195</t>
  </si>
  <si>
    <t>4625</t>
  </si>
  <si>
    <t>C5-B2.2.a-196</t>
  </si>
  <si>
    <t>4626</t>
  </si>
  <si>
    <t>C5-B2.2.a-198</t>
  </si>
  <si>
    <t>4628</t>
  </si>
  <si>
    <t>C5-B2.2.a-2</t>
  </si>
  <si>
    <t>619</t>
  </si>
  <si>
    <t>C5-B2.2.a-205</t>
  </si>
  <si>
    <t>7102</t>
  </si>
  <si>
    <t>C5-B2.2.a-21</t>
  </si>
  <si>
    <t>164</t>
  </si>
  <si>
    <t>DRĂGĂNEȘTI DE VEDE</t>
  </si>
  <si>
    <t>C5-B2.2.a-210</t>
  </si>
  <si>
    <t>7097</t>
  </si>
  <si>
    <t>C5-B2.2.a-217</t>
  </si>
  <si>
    <t>7471</t>
  </si>
  <si>
    <t>C5-B2.2.a-219</t>
  </si>
  <si>
    <t>7952</t>
  </si>
  <si>
    <t>Spitalul Clinic de Obstetrica Ginecologie "Dr. I.A. Sbarcea" Brasov</t>
  </si>
  <si>
    <t>C5-B2.2.a-22</t>
  </si>
  <si>
    <t>528</t>
  </si>
  <si>
    <t>C5-B2.2.a-220</t>
  </si>
  <si>
    <t>7468</t>
  </si>
  <si>
    <t>C5-B2.2.a-222</t>
  </si>
  <si>
    <t>7912</t>
  </si>
  <si>
    <t>C5-B2.2.a-223</t>
  </si>
  <si>
    <t>7939</t>
  </si>
  <si>
    <t>C5-B2.2.a-226</t>
  </si>
  <si>
    <t>7973</t>
  </si>
  <si>
    <t>C5-B2.2.a-229</t>
  </si>
  <si>
    <t>8048</t>
  </si>
  <si>
    <t>C5-B2.2.a-230</t>
  </si>
  <si>
    <t>8049</t>
  </si>
  <si>
    <t>C5-B2.2.a-231</t>
  </si>
  <si>
    <t>8089</t>
  </si>
  <si>
    <t>C5-B2.2.a-24</t>
  </si>
  <si>
    <t>233</t>
  </si>
  <si>
    <t>BĂBĂIȚA</t>
  </si>
  <si>
    <t>C5-B2.2.a-25</t>
  </si>
  <si>
    <t>542</t>
  </si>
  <si>
    <t>C5-B2.2.a-26</t>
  </si>
  <si>
    <t>618</t>
  </si>
  <si>
    <t>C5-B2.2.a-27</t>
  </si>
  <si>
    <t>263</t>
  </si>
  <si>
    <t>REBRIȘOARA</t>
  </si>
  <si>
    <t>C5-B2.2.a-28</t>
  </si>
  <si>
    <t>182</t>
  </si>
  <si>
    <t>C5-B2.2.a-3</t>
  </si>
  <si>
    <t>185</t>
  </si>
  <si>
    <t>C5-B2.2.a-32</t>
  </si>
  <si>
    <t>244</t>
  </si>
  <si>
    <t>C5-B2.2.a-33</t>
  </si>
  <si>
    <t>534</t>
  </si>
  <si>
    <t>C5-B2.2.a-34</t>
  </si>
  <si>
    <t>409</t>
  </si>
  <si>
    <t>C5-B2.2.a-37</t>
  </si>
  <si>
    <t>498</t>
  </si>
  <si>
    <t>SEACA</t>
  </si>
  <si>
    <t>C5-B2.2.a-4</t>
  </si>
  <si>
    <t>16</t>
  </si>
  <si>
    <t>C5-B2.2.a-40</t>
  </si>
  <si>
    <t>461</t>
  </si>
  <si>
    <t>CĂLINEȘTI-OAȘ</t>
  </si>
  <si>
    <t>C5-B2.2.a-42</t>
  </si>
  <si>
    <t>541</t>
  </si>
  <si>
    <t>C5-B2.2.a-43</t>
  </si>
  <si>
    <t>549</t>
  </si>
  <si>
    <t>C5-B2.2.a-44</t>
  </si>
  <si>
    <t>561</t>
  </si>
  <si>
    <t>C5-B2.2.a-45</t>
  </si>
  <si>
    <t>550</t>
  </si>
  <si>
    <t>C5-B2.2.a-48</t>
  </si>
  <si>
    <t>642</t>
  </si>
  <si>
    <t>C5-B2.2.a-49</t>
  </si>
  <si>
    <t>588</t>
  </si>
  <si>
    <t>C5-B2.2.a-51</t>
  </si>
  <si>
    <t>643</t>
  </si>
  <si>
    <t>C5-B2.2.a-56</t>
  </si>
  <si>
    <t>622</t>
  </si>
  <si>
    <t>FRĂSINET</t>
  </si>
  <si>
    <t>C5-B2.2.a-57</t>
  </si>
  <si>
    <t>608</t>
  </si>
  <si>
    <t>BELINȚ</t>
  </si>
  <si>
    <t>C5-B2.2.a-58</t>
  </si>
  <si>
    <t>639</t>
  </si>
  <si>
    <t>C5-B2.2.a-6</t>
  </si>
  <si>
    <t>118</t>
  </si>
  <si>
    <t>C5-B2.2.a-60</t>
  </si>
  <si>
    <t>637</t>
  </si>
  <si>
    <t>C5-B2.2.a-62</t>
  </si>
  <si>
    <t>629</t>
  </si>
  <si>
    <t>C5-B2.2.a-64</t>
  </si>
  <si>
    <t>710</t>
  </si>
  <si>
    <t>C5-B2.2.a-65</t>
  </si>
  <si>
    <t>654</t>
  </si>
  <si>
    <t>C5-B2.2.a-66</t>
  </si>
  <si>
    <t>649</t>
  </si>
  <si>
    <t>C5-B2.2.a-67</t>
  </si>
  <si>
    <t>651</t>
  </si>
  <si>
    <t>PĂRĂU</t>
  </si>
  <si>
    <t>C5-B2.2.a-68</t>
  </si>
  <si>
    <t>663</t>
  </si>
  <si>
    <t>C5-B2.2.a-69</t>
  </si>
  <si>
    <t>650</t>
  </si>
  <si>
    <t>C5-B2.2.a-7</t>
  </si>
  <si>
    <t>98</t>
  </si>
  <si>
    <t>C5-B2.2.a-70</t>
  </si>
  <si>
    <t>659</t>
  </si>
  <si>
    <t>C5-B2.2.a-71</t>
  </si>
  <si>
    <t>661</t>
  </si>
  <si>
    <t>C5-B2.2.a-73</t>
  </si>
  <si>
    <t>688</t>
  </si>
  <si>
    <t>VATRA MOLDOVIȚEI</t>
  </si>
  <si>
    <t>C5-B2.2.a-74</t>
  </si>
  <si>
    <t>727</t>
  </si>
  <si>
    <t>C5-B2.2.a-77</t>
  </si>
  <si>
    <t>702</t>
  </si>
  <si>
    <t>C5-B2.2.a-78</t>
  </si>
  <si>
    <t>711</t>
  </si>
  <si>
    <t>CÂMPIA TURZII</t>
  </si>
  <si>
    <t>C5-B2.2.a-8</t>
  </si>
  <si>
    <t>176</t>
  </si>
  <si>
    <t>C5-B2.2.a-80</t>
  </si>
  <si>
    <t>699</t>
  </si>
  <si>
    <t>C5-B2.2.a-83</t>
  </si>
  <si>
    <t>726</t>
  </si>
  <si>
    <t>C5-B2.2.a-84</t>
  </si>
  <si>
    <t>725</t>
  </si>
  <si>
    <t>C5-B2.2.a-85</t>
  </si>
  <si>
    <t>724</t>
  </si>
  <si>
    <t>C5-B2.2.a-86</t>
  </si>
  <si>
    <t>723</t>
  </si>
  <si>
    <t>C5-B2.2.a-87</t>
  </si>
  <si>
    <t>722</t>
  </si>
  <si>
    <t>C5-B2.2.a-88</t>
  </si>
  <si>
    <t>721</t>
  </si>
  <si>
    <t>C5-B2.2.a-89</t>
  </si>
  <si>
    <t>719</t>
  </si>
  <si>
    <t>C5-B2.2.a-9</t>
  </si>
  <si>
    <t>95</t>
  </si>
  <si>
    <t>C5-B2.2.a-92</t>
  </si>
  <si>
    <t>733</t>
  </si>
  <si>
    <t>C5-B2.2.a-93</t>
  </si>
  <si>
    <t>738</t>
  </si>
  <si>
    <t>CASTELU</t>
  </si>
  <si>
    <t>C5-B2.2.a-95</t>
  </si>
  <si>
    <t>729</t>
  </si>
  <si>
    <t>C5-B2.2.a-96</t>
  </si>
  <si>
    <t>740</t>
  </si>
  <si>
    <t>C5-B2.2.a-97</t>
  </si>
  <si>
    <t>736</t>
  </si>
  <si>
    <t>PODU TURCULUI</t>
  </si>
  <si>
    <t>C5-B2.2.b1</t>
  </si>
  <si>
    <t>286</t>
  </si>
  <si>
    <t>B2.2.b - Renovare energetică aprofundată a clădirilor publice - Autorităti centrale</t>
  </si>
  <si>
    <t>Institutia Prefectului Judetul Ialomita</t>
  </si>
  <si>
    <t>C5-B2.2.b14</t>
  </si>
  <si>
    <t>420</t>
  </si>
  <si>
    <t>INSPECTORATUL TERITORIAL AL POLITIEI DE FRONTIERA GIURGIU</t>
  </si>
  <si>
    <t>C5-B2.2.b16</t>
  </si>
  <si>
    <t>513</t>
  </si>
  <si>
    <t>Inspectoratul pentru Situatii de Urgenta ”Mr. Constantin Ene” al judetului Bacau</t>
  </si>
  <si>
    <t>C5-B2.2.b17</t>
  </si>
  <si>
    <t>547</t>
  </si>
  <si>
    <t>Inspectoratul de Politie Judetean Bihor</t>
  </si>
  <si>
    <t>C5-B2.2.b18</t>
  </si>
  <si>
    <t>582</t>
  </si>
  <si>
    <t>C5-B2.2.b2</t>
  </si>
  <si>
    <t>440</t>
  </si>
  <si>
    <t>INSPECTORATUL DE POLITIE JUDETEAN ALBA</t>
  </si>
  <si>
    <t>C5-B2.2.b23</t>
  </si>
  <si>
    <t>861</t>
  </si>
  <si>
    <t>Inspectoratul General al Politiei de Frontiera</t>
  </si>
  <si>
    <t>C5-B2.2.b24</t>
  </si>
  <si>
    <t>859</t>
  </si>
  <si>
    <t>Inspectoratul de Jandarmi Judetean Ilfov</t>
  </si>
  <si>
    <t>C5-B2.2.b26</t>
  </si>
  <si>
    <t>862</t>
  </si>
  <si>
    <t>Inspectoratul Teritorial al Politiei de Frontiera Iasi</t>
  </si>
  <si>
    <t>C5-B2.2.b27</t>
  </si>
  <si>
    <t>918</t>
  </si>
  <si>
    <t>INSPECTORATUL JUDETEAN DE POLITIE CLUJ</t>
  </si>
  <si>
    <t>C5-B2.2.b30</t>
  </si>
  <si>
    <t>977</t>
  </si>
  <si>
    <t>C5-B2.2.b31</t>
  </si>
  <si>
    <t>978</t>
  </si>
  <si>
    <t>C5-B2.2.b35</t>
  </si>
  <si>
    <t>1003</t>
  </si>
  <si>
    <t>C5-B2.2.b4</t>
  </si>
  <si>
    <t>193</t>
  </si>
  <si>
    <t>C5-B2.2.b41</t>
  </si>
  <si>
    <t>4615</t>
  </si>
  <si>
    <t>C5-B2.2.b43</t>
  </si>
  <si>
    <t>7590</t>
  </si>
  <si>
    <t>C5-B2.2.b44</t>
  </si>
  <si>
    <t>7937</t>
  </si>
  <si>
    <t xml:space="preserve"> Ministerul Sanatatii si Directia de Sanatate Publica Dambovita</t>
  </si>
  <si>
    <t>C5-B2.2.b45</t>
  </si>
  <si>
    <t>7241</t>
  </si>
  <si>
    <t>C5-B2.2.b46</t>
  </si>
  <si>
    <t>7451</t>
  </si>
  <si>
    <t>C5-B2.2.b47</t>
  </si>
  <si>
    <t>7727</t>
  </si>
  <si>
    <t>Administratia Rezervatiei Biosferei Delta Dunarii</t>
  </si>
  <si>
    <t>C5-B2.2.b48</t>
  </si>
  <si>
    <t>7728</t>
  </si>
  <si>
    <t>C5-B2.2.b5</t>
  </si>
  <si>
    <t>366</t>
  </si>
  <si>
    <t>Garda de Coasta</t>
  </si>
  <si>
    <t>C5-B2.2.b50</t>
  </si>
  <si>
    <t>7817</t>
  </si>
  <si>
    <t>C5-B2.2.b51</t>
  </si>
  <si>
    <t>7784</t>
  </si>
  <si>
    <t>INSPECTORATUL DE JANDARMI JUDETEAN SIBIU</t>
  </si>
  <si>
    <t>7794</t>
  </si>
  <si>
    <t>Inspectoratul pentru Situații de Urgență "Vasile Goldiș" al județului Arad</t>
  </si>
  <si>
    <t>C5-B2.2.b53</t>
  </si>
  <si>
    <t>7783</t>
  </si>
  <si>
    <t>INSTITUTIA PREFECTULUI - JUDETUL IASI</t>
  </si>
  <si>
    <t>7791</t>
  </si>
  <si>
    <t>Inspectoratul pentru Situatii de Urgenta General Magheru al Judetului Valcea</t>
  </si>
  <si>
    <t>C5-B2.2.b55</t>
  </si>
  <si>
    <t>7816</t>
  </si>
  <si>
    <t>C5-B2.2.b56</t>
  </si>
  <si>
    <t>7815</t>
  </si>
  <si>
    <t>C5-B2.2.b57</t>
  </si>
  <si>
    <t>7814</t>
  </si>
  <si>
    <t>C5-B2.2.b58</t>
  </si>
  <si>
    <t>7813</t>
  </si>
  <si>
    <t>C5-B2.2.b59</t>
  </si>
  <si>
    <t>7812</t>
  </si>
  <si>
    <t>C5-B2.2.b65</t>
  </si>
  <si>
    <t>8018</t>
  </si>
  <si>
    <t>C5-B2.2.b66</t>
  </si>
  <si>
    <t>8016</t>
  </si>
  <si>
    <t>C5-B2.2.b69</t>
  </si>
  <si>
    <t>7922</t>
  </si>
  <si>
    <t>C5-B2.2.b7</t>
  </si>
  <si>
    <t>249</t>
  </si>
  <si>
    <t>Inspectoratul Teritorial al Politiei de Frontiera Sighetu Marmatiei 2</t>
  </si>
  <si>
    <t>C5-B2.2.b70</t>
  </si>
  <si>
    <t>8000</t>
  </si>
  <si>
    <t>Agentia Nationala pentru Protectia Mediului</t>
  </si>
  <si>
    <t>C5-B2.2.b71</t>
  </si>
  <si>
    <t>7998</t>
  </si>
  <si>
    <t>C5-B2.2.b72</t>
  </si>
  <si>
    <t>8078</t>
  </si>
  <si>
    <t>Inspectoratul de Poliție Județean Călărași</t>
  </si>
  <si>
    <t>8050</t>
  </si>
  <si>
    <t>Inspectoratul pentru Situatii de Urgenta Bihor</t>
  </si>
  <si>
    <t>C5-B2.2.b74</t>
  </si>
  <si>
    <t>8042</t>
  </si>
  <si>
    <t>Institutia Prefectului Judetul Maramures</t>
  </si>
  <si>
    <t>C5-B2.2.b76</t>
  </si>
  <si>
    <t>8109</t>
  </si>
  <si>
    <t>Inspectoratul de Politie Judetean Gorj</t>
  </si>
  <si>
    <t>C5-B2.2.b78</t>
  </si>
  <si>
    <t>8085</t>
  </si>
  <si>
    <t>Inspectoratul de Jandarmi Judetean Gorj</t>
  </si>
  <si>
    <t>8090</t>
  </si>
  <si>
    <t>Inspectoratul de Politie al Judetului Maramures</t>
  </si>
  <si>
    <t>C5-B2.2.b81</t>
  </si>
  <si>
    <t>8107</t>
  </si>
  <si>
    <t xml:space="preserve">INSPECTORATUL DE POLITIE JUDETEAN ALBA </t>
  </si>
  <si>
    <t>8110</t>
  </si>
  <si>
    <t>C5-B2.2.b86</t>
  </si>
  <si>
    <t>8035</t>
  </si>
  <si>
    <t>C5-B2.2.b87</t>
  </si>
  <si>
    <t>8106</t>
  </si>
  <si>
    <t>C5-B2.2.b88</t>
  </si>
  <si>
    <t>8103</t>
  </si>
  <si>
    <t>Inspectoratul de Politie Judetean Valcea</t>
  </si>
  <si>
    <t>C5-B2.2.b9</t>
  </si>
  <si>
    <t>408</t>
  </si>
  <si>
    <t>Inspectoratul de Jandarmi Judetean Bihor 01-03</t>
  </si>
  <si>
    <t>C5-B2.2.b90</t>
  </si>
  <si>
    <t>8087</t>
  </si>
  <si>
    <t>USAMV Cluj-Napoca</t>
  </si>
  <si>
    <t>C5-B2.2.b91</t>
  </si>
  <si>
    <t>8096</t>
  </si>
  <si>
    <t>8112</t>
  </si>
  <si>
    <t>Total</t>
  </si>
  <si>
    <t>Nr. crt.</t>
  </si>
  <si>
    <t>Status</t>
  </si>
  <si>
    <t>Data semnare solicitant</t>
  </si>
  <si>
    <t>Data semnare ministru</t>
  </si>
  <si>
    <t>Data retrimis la avizare dupa reverificare</t>
  </si>
  <si>
    <t>Data retur de la avizare pt. reverificare</t>
  </si>
  <si>
    <t>Nr. contract</t>
  </si>
  <si>
    <t>Data contract</t>
  </si>
  <si>
    <t>Nr. cerere</t>
  </si>
  <si>
    <t>Proiect</t>
  </si>
  <si>
    <t>Valoare proiect fără TVA (EUR)</t>
  </si>
  <si>
    <t>Valoare proiect fără TVA (LEI)</t>
  </si>
  <si>
    <t>Valoare TVA (LEI)</t>
  </si>
  <si>
    <t>Valoare proiect cu TVA (LEI)</t>
  </si>
  <si>
    <t>Op</t>
  </si>
  <si>
    <t>Stare evaluare</t>
  </si>
  <si>
    <t>AB</t>
  </si>
  <si>
    <t>Retras (b-in birou) C5-B1-216 73502 din 22.06.2022</t>
  </si>
  <si>
    <t>Amanare semnare ministru 20.10.2022 si 21.10.2022 solicitant ???</t>
  </si>
  <si>
    <t>Era in lista din 14.07.2022 dar s-a trimis pe 14.10.2022</t>
  </si>
  <si>
    <t>Era in lista din 17.10.2022 dar s-a trimis pe 25.10.2022</t>
  </si>
  <si>
    <t>C5-B2.1.b-17 a facut rocada cu C5-B2.2.b81 nr. crt. 121</t>
  </si>
  <si>
    <t>Alt model de contract</t>
  </si>
  <si>
    <t>C5-B1-77 a facut rocada cu C5-B2.1.a-710 nr. crt. 113</t>
  </si>
  <si>
    <t>Nu vrea sa-l semneze</t>
  </si>
  <si>
    <t>lipsa perioada a plecat din nou pe 17.11.2022</t>
  </si>
  <si>
    <t>Evaluare finalizată - Aprobare (în așteptare verific. dublă finanțare)</t>
  </si>
  <si>
    <t>Cerere aprobată</t>
  </si>
  <si>
    <t>Evaluare finalizată - Aprobare (în așteptare semnare grilă)</t>
  </si>
  <si>
    <t>Cerere aprobată parțial</t>
  </si>
  <si>
    <t>Evaluare finalizată - Aprobare (în așteptare semnare raport+comunicare)</t>
  </si>
  <si>
    <t>Evaluare finalizată - Aprobare parțială (în așteptare semnare raport+comunicare)</t>
  </si>
  <si>
    <t/>
  </si>
  <si>
    <t>1	„Reabilitare termică clădire administrativă, sediu Secția de Pompieri Turceni, județul Gorj”</t>
  </si>
  <si>
    <t>Renovare energetica aprofundata a cladirii publice Politia Municipiului Oradea</t>
  </si>
  <si>
    <t>Renovarea integrată a Teatrului Dramatic “Fani Tardini”</t>
  </si>
  <si>
    <t>„LUCRĂRI DE CONFORMARE TERMICĂ, CREȘTERE A EFICIENȚEI ENERGETICE A CLĂDIRII LICEULUI TEORETIC „GENERAL DRAGALINA” ORAVIȚA, monument istoric cod LMI CS – II – m – B – 11156 (C1)</t>
  </si>
  <si>
    <t xml:space="preserve">”Renovarea energetica a Scolii Gimnaziale „Radu cel Mare” din Târgoviște, județul Dâmbovița” </t>
  </si>
  <si>
    <t>”Renovarea energetică a Clădirii Primăriei Corp B din Municipiul Târgoviște, județul Dâmbovița”</t>
  </si>
  <si>
    <t>Creșterea eficienței energetice a clădirii Spitalului Județean de Urgență Târgu Jiu, str. Progresului, nr. 18</t>
  </si>
  <si>
    <t xml:space="preserve">Creșterea eficienței energetice a Spitalului de Pneumoftiziologie Tudor Vladimirescu </t>
  </si>
  <si>
    <t>Creșterea eficienței energetice a clădirilor Scolii Gimnaziale Avram Iancu, str. 1 Decembrie nr.27-29</t>
  </si>
  <si>
    <t>Eficientizare energetică sediu administrativ C. J. Giurgiu</t>
  </si>
  <si>
    <t xml:space="preserve">CRESTEREA EFICIENTEI ENERGETICE SI GESTIONAREA INTELIGENTA A ENERGIEI IN CLADIRILE PUBLICE - SCOALA NR. 2 COLEGIUL ECONOMIC”	</t>
  </si>
  <si>
    <t>DOCUMENTATIE DALI, EXPERTIZA TEHNICA SI AUDIT ENEGETIC PENTRU REABILITARE ENERGETICA  SCOALA GIMNAZIALA SPECIALA NR. 1 CALARASI</t>
  </si>
  <si>
    <t>RENOVAREA INTEGRATĂ A CLĂDIRILOR REZIDENȚIALE MULTIFAMILIALE – BLOC 1, BLOC 2, BLOC 3 ȘI BLOC 4 - DIN ORAȘUL BĂILE OLĂNEȘTI, JUDEȚUL VÂLCEA</t>
  </si>
  <si>
    <t>„Creșterea eficienței energetice a clădirii Școlii Gimnaziale nr.9 – Ion Creangă Suceava”</t>
  </si>
  <si>
    <t>Creșterea eficienței energetice a clădirii Școlii Gimnaziale nr. 3 Suceava</t>
  </si>
  <si>
    <t>“Creșterea eficienței energetice a clădirii Școlii Gimnaziale nr. 7- Grigore Ghica Voievod”</t>
  </si>
  <si>
    <t>Cresterea eficientei energetice a cantinei – internat din cadrul Colegiului National Petru Rares Suceava</t>
  </si>
  <si>
    <t>Renovare integrata a Caminului Cultural Garliciu, judetul Constanta</t>
  </si>
  <si>
    <t>RENOVARE INTEGRATA A SEDIULUI ADMINISTRATIV-STARE CIVILA/AUTORITATE  TUTELARA, COMUNA LUMINA, JUDETUL  CONSTANTA</t>
  </si>
  <si>
    <t>RENOVARE INTEGRATA A SEDIULUI ADMINISTRATIV - ASISTENTA SOCIALA/ASISTENTA MEDICALA COMUNITARA, COM LUMINA, JUD CONSTANTA</t>
  </si>
  <si>
    <t>EFICIENTIZAREA ENERGETICA A CLADIRII GUVERNULUI - PALATUL VICTORIA</t>
  </si>
  <si>
    <t>Consolidare, reabilitare, modernizare și eficientizare energetică a clădirii Palatului Administrativ al județului Dolj, monument istoric de interes național</t>
  </si>
  <si>
    <t>RENOVAREA INTEGRATĂ A CLĂDIRILOR REZIDENȚIALE MULTIFAMILIALE – BLOC A, BLOC B ȘI BLOC C - DIN ORAȘUL BĂILE OLĂNEȘTI, JUDEȚUL VÂLCEA</t>
  </si>
  <si>
    <t>Renovarea energetică a Palatului Administrativ Iași</t>
  </si>
  <si>
    <t xml:space="preserve">Renovare energetică a Palatului administrativ situat în municipiul Bistrița, Piața Petru Rareș, nr. 1, județul Bistrița-Năsăud    </t>
  </si>
  <si>
    <t>Cresterea eficientei energetice a imobilului Colegiul National Pedagogic Constantin Bratescu, Constanta</t>
  </si>
  <si>
    <t>Renovarea energetică pentru clădiri rezidențiale multifamiliale din orașul Sânnicolau Mare – Lot 2</t>
  </si>
  <si>
    <t>Renovare energetică a Complexului Muzeal de Științe ale Naturii Răsvan Angheluță Galați - Corp 1</t>
  </si>
  <si>
    <t>Renovarea energetică pentru clădiri rezidențiale multifamiliale din orașul Sânnicolau Mare – Lot 3</t>
  </si>
  <si>
    <t xml:space="preserve">Îmbunătățirea fondului construit pentru DGPI – renovare integrată imobil  C.A. Rosetti" (Rosetti Green)  </t>
  </si>
  <si>
    <t>Creșterea eficienței energetice a imobilului Liceul Tehnologic „Tomis” Constanța – corp Liceu</t>
  </si>
  <si>
    <t>Renovarea energetică pentru clădiri rezidențiale multifamiliale din Orașul Sânnicolau Mare – lot 5</t>
  </si>
  <si>
    <t>Eficientizare energetică moderată a clădirii Palatului Administrativ, municipiul Botoșani, Piața Revoluției nr. 1-3</t>
  </si>
  <si>
    <t>Renovarea energetică pentru clădiri rezidențiale multifamiliale din orașul Sânnicolau Mare – Lot 4</t>
  </si>
  <si>
    <t>Reabilitare și modernizare Complexul de servicii sociale pentru copii, Drobeta -Turnu Severin</t>
  </si>
  <si>
    <t>Renovare energetică, blocul D1 scara 1,2, str. Furnaliștilor nr. 4, Micro 20, Asociația de Proprietari nr. 502</t>
  </si>
  <si>
    <t xml:space="preserve">„RENOVAREA ENERGETICĂ MODERATĂ A CLĂDIRII PUBLICE: AGENȚIA JUDEȚEANĂ PENTRU PLĂȚI ȘI INSPECȚIE SOCIALĂ BOTOȘANI”	</t>
  </si>
  <si>
    <t>Renovarea energetica pentru cladiri rezidentiale multifamiliale din Municipiul Caransebes</t>
  </si>
  <si>
    <t>Renovarea energetică pentru clădiri rezidențiale multifamiliale din orașul Sânnicolau Mare – Lot 1</t>
  </si>
  <si>
    <t>Lucrari eficientizare energetica blocuri locuinte, oras Victoria, judetul Brasov</t>
  </si>
  <si>
    <t>Reabilitare termică, creșterea eficienței energetice și gestionarea inteligentă a energiei în clădirile publice cu destinație de unități de învățământ- Școala Gimnazială „Al. I. Cuza Podu lloaiei”</t>
  </si>
  <si>
    <t>„Renovarea energetică a clădirilor rezidențiale multifamiliale din zona centrală a Municipiului Suceava din cadrul Asociației de proprietari Nr. 3 ”</t>
  </si>
  <si>
    <t>Reabilitare termică a clădirilor rezidențiale, blocuri de locuințe pentru următoarele componente: Bloc C2, Piața Ștefan cel Mare, nr.4 și Bloc C3, Piața Ștefan cel Mare, nr.6</t>
  </si>
  <si>
    <t>Reabilitare termică a clădirilor rezidențiale, blocuri de locuințe pentru următoarele componente: Bl. 18, Sc. A, B, C, D, Piata 22 Dec., Bl. 120, Str Progresului, Bl A1, Sc. A, B, C, D, Nr. 40, Str Mihai Viteazu, Bl. G6, Nr. 8, Str Grigore Ureche</t>
  </si>
  <si>
    <t>Renovare energetica a cladirilor publice – Scoala Gimnaziala nr. 7 Botosani</t>
  </si>
  <si>
    <t>Reabilitare si modernizare Internat  Liceul Teoretic "Ion Neculce"”</t>
  </si>
  <si>
    <t>Creșterea eficienței energetice a clădirii Liceului Al. I. Cuza - Corp A</t>
  </si>
  <si>
    <t>CRESTEREA PERFORMANTEI ENERGETICE PENTRU BLOCURILE DE LOCUINTE DIN COMUNA CORNU LUNCII, JUDETUL SUCEAVA</t>
  </si>
  <si>
    <t>Renovare energetică la Centrul Școlar de Educație Incluzivă nr. 2 Bistrița</t>
  </si>
  <si>
    <t>Reabilitare termică Școli-Municipiul Iași, județul Iași - Școala Gimnazială “Elena Cuza” Iași</t>
  </si>
  <si>
    <t>„RENOVARE ENERGETICA A CLADIRILOR REZIDENTIALE MULTIFAMILIARE DIN MUNICIPIUL IASI, JUDETUL IASI”</t>
  </si>
  <si>
    <t>Reabilitare si eficientizare termica a clădirii P+3, cu destinația de internat (camin C6), amplasata in incinta Colegiului National ”Nicu Gane” , Municipiul Fălticeni, județ Suceava</t>
  </si>
  <si>
    <t>Renovare energetică la Școala Profesională Specială Sfânta Maria Bistrița</t>
  </si>
  <si>
    <t>Reabilitarev energetica a cladirilor publice - Scoala Gimnaziala nr. 13 Botosani</t>
  </si>
  <si>
    <t>Reabilitarea termică a blocurilor de locuințe din Orașul Târgu Neamț - Bloc M2, M3 și B5</t>
  </si>
  <si>
    <t>”Renovare energertica a cladirilor rezidentiale multifamiliale nr. 24, C1, C2, D3, D4, 41, D1, D2, V1, V2 din Orasul Saveni, judetul Botosani”</t>
  </si>
  <si>
    <t>RENOVAREA ENERGETICĂ A CLĂDIRILOR REZIDENȚIALE ÎN COMUNA FLOREȘTI, JUDEȚUL CLUJ</t>
  </si>
  <si>
    <t>„Renovarea energetică a clădirilor rezidențiale multifamiliale din zona centrală a Municipiului Suceava din cadrul Asociației de proprietari Nr. 3”</t>
  </si>
  <si>
    <t>Reabilitare termică a clădirilor rezidențiale, blocuri de locuințe pentru următoarele componente: Bloc C4, Piața Ștefan cel Mare, nr. 8 și Bloc P10, Bulevardul Decebal, nr.14</t>
  </si>
  <si>
    <t>Renovarea energetică Colegiul Tehnic de Căi Ferate ,,Unirea’’ – Corp C3 și Corp C4</t>
  </si>
  <si>
    <t>Reabilitare si eficientizare energetica Complex Muzeal” Iulian Antonescu”, str.9 Mai, municipiul Bacau si schimbare destinatie in Biblioteca Judeteana</t>
  </si>
  <si>
    <t>"Renovarea energetica a cladirilor publice - Scoala Gimnaziala nr. 10 Botosani"</t>
  </si>
  <si>
    <t>REABILITARE ENERGETICĂ – COLEGIUL „IOAN C. ȘTEFĂNESCU”, Corp C1,C8, C5, C6</t>
  </si>
  <si>
    <t>Eficientizarea energetică a blocurilor de locuințe din orașul Comănești, Asociația de Proprietari “Azur” Nr. 6, Str. Republicii Bl. A (Sc. A+B), Bl. A1 (SC. A+B),  Bl. B1, B2, B3, B4, B5, B6, B7, B8</t>
  </si>
  <si>
    <t>„Renovarea energetică a clădirilor rezidențiale multifamiliale din zona centrală a Municipiului Suceava din cadrul Asociației de proprietari Centru”</t>
  </si>
  <si>
    <t>Renovarea Energetică Moderată a clădirilor rezidențiale multifamiliale pentru comunități expuse riscului de sărăcie și excluziune socială din Sectorul 4 al Municipiului București – REM ZUM 1</t>
  </si>
  <si>
    <t>RENOVAREA INTEGRATA A 30 DE BLOCURI DE LOCUINTE DIN MUNICIPIUL BUZAU</t>
  </si>
  <si>
    <t>Renovarea Energetică Moderată a clădirilor rezidențiale multifamiliale pentru comunități expuse riscului de sărăcie și excluziune socială din Sectorul 4 al Municipiului București – REM ZUM 2</t>
  </si>
  <si>
    <t>Renovare energertica a cladirilor rezidentiale multifamiliale nr. 6,7,8,9,10,13,14,17,18,22 din Orasul Podu Iloaiei, judetul Iasi</t>
  </si>
  <si>
    <t xml:space="preserve">„Renovare energetică a clădirilor rezidențiale multifamiliale: bl. A5, bl. A8, bl. A10, bl. A12, bl. A14, bl. A15, bl. F12 – str. Zona Gării și bl. str. Eftimie Murgu nr. 80, oraș Oravița, jud. Caraș-Severin”  </t>
  </si>
  <si>
    <t>Creșterea eficienței energetice la locuințele colective</t>
  </si>
  <si>
    <t>RENOVAREA ENERGETICA MODERATA A 10 BLOCURI DE LOCUINTE DIN MUNICPIUL BUZAU</t>
  </si>
  <si>
    <t>Imbunătățirea eficienței energetice a blocurilor de locuințe Bistrița 17</t>
  </si>
  <si>
    <t>Renovarea Integrată (Consolidare Seismică și Renovare Energetică Moderată) a Clădirilor Publice pentru Reabilitare Corp A și Corp B Maternitatea Bucur – Strada Bucur nr. 10 (Corp A) și nr. 19 (Corp B), sector 4</t>
  </si>
  <si>
    <t>Renovarea energetică a 2 blocuri de locuințe din orașul Sovata, județul Mureș, pentru tranziția către un fond construit rezilient și verde</t>
  </si>
  <si>
    <t xml:space="preserve">Reabilitare termică pentru creșterea eficienței energetice la Spitalul județean de urgență Slatina-Pavilion Materno-Infantil </t>
  </si>
  <si>
    <t xml:space="preserve">Lucrări de intervenție în vederea creșterii performanței energetice a cladirilor rezidențiale multifamiliale din Municipiul Dorohoi pr.1 </t>
  </si>
  <si>
    <t>REC–MCID: Renovarea energetică a clădirii Ministerului Cercetării Inovării și Digitalizării</t>
  </si>
  <si>
    <t>EFICIENTIZAREA ENERGETICĂ AS PROP ST CEL MARE STR. REPUBLICII BL7  BL9 AS PROPR G BACOVIA  NR.8 STR. REPUBLICII BL8 BL10 BL12 BL 14 BL16 STR N GHICA BL1 BL2 BL4</t>
  </si>
  <si>
    <t xml:space="preserve">Investiții pentru creșterea eficienței energetice a clădirilor publice din infrastructura educațională pentru învățământul tehnic și vocațional din Municipiul Piatra Neamț - Colegiul Tehnic ,,Gheorghe Cartianu” </t>
  </si>
  <si>
    <t>Creșterea eficienței energetice a blocurilor de locuințe din Municipiul Cluj - Napoca, ETAPA II</t>
  </si>
  <si>
    <t>Renovare enerGetica a cladirilor REzidENtiale din Municipiul Craiova- GREEN-4</t>
  </si>
  <si>
    <t>Renovarea Energetică Moderată a clădirilor rezidențiale multifamiliale pentru comunități expuse riscului de sărăcie și excluziune socială din Sectorul 4 al Municipiului București – REM ZUM 4</t>
  </si>
  <si>
    <t>Cresterea performantei energetice a unitatilor de invatamant in Municipiul Baia Mare - Liceul Teoretic Emil Racovita</t>
  </si>
  <si>
    <t>Renovarea energetică a clădirilor rezidențiale multifamiliale din orașul Borșa</t>
  </si>
  <si>
    <t>CONSOLIDARE SEISMICA SI RENOVARE ENERGETICA SCOALA GIMNAZIALA OITUZ, DIN SAT OITUZ, COMUNA OITUZ, JUDETUL BACAU</t>
  </si>
  <si>
    <t xml:space="preserve">Consolidare seismica si renovare energetica Gradinita cu program normal nr.1 Oituz, Comuna Oituz, Judetul Bacau </t>
  </si>
  <si>
    <t>INFIINTAREA CLUBULUI COPIILOR IN LOCALITATEA DRAXENI, COMUNA REBRICEA, JUDETUL VASLUI</t>
  </si>
  <si>
    <t>RENOVAREA INTEGRATĂ (CONSOLIDARE SEISMICĂ ȘI RENOVARE ENERGETICĂ MODERATĂ)  A ȘCOLII GIMNAZIALE COMĂNIȚA DIN COMUNA TESLUI, JUDEȚUL OLT</t>
  </si>
  <si>
    <t>RENOVARE INTEGRATĂ A SEDIULUI ADMINISTRATIV-SERVICIUL SALUBRIZARE, COMUNA LUMINA, JUDETUL CONSTANTA</t>
  </si>
  <si>
    <t xml:space="preserve">RENOVAREA INTEGRATA A CLADIRII PUBLICE CORP C3 - SCOALA GENERALA VECHE, LOC. VIISOARA, COM. COBADIN </t>
  </si>
  <si>
    <t xml:space="preserve">Reabilitare și modernizare camin cultural Gorban, comuna Gorban, judetul Iasi </t>
  </si>
  <si>
    <t>REABILITARE SI MODERNIZARE SEDIU PRIMARIE DOLHESTI, SAT DOLHESTI, COMUNA DOLHESTI, JUDETUL IASI</t>
  </si>
  <si>
    <t>Renovare energetica a cladirilor publice - Colegiul National Mihai Eminescu</t>
  </si>
  <si>
    <t>„Consolidare seismica si renovarea energetica moderata a Scolii gimnaziale Emil Braescu, comuna Magura”</t>
  </si>
  <si>
    <t>"Renovare integrata (consolidare seismica si renovare energetica moderata) a Scolii Gimnaziale nr.1 - Corp 2, comuna Vinderei, judetul Vaslui"</t>
  </si>
  <si>
    <t>Reabilitare și modernizare Scoala primara din satul Scoposeni, comuna Gorban, judetul Iasi</t>
  </si>
  <si>
    <t>Consolidare seismica si renovare energetica a Scolii Generale Motca, din Comuna Motca, Judetul Iasi</t>
  </si>
  <si>
    <t>CRESTEREA EFICIENTEI ENERGETICE LA SCOALA DIN SATUL GUTINAS, COMUNA STEFAN CEL MARE, JUDETUL BACAU</t>
  </si>
  <si>
    <t>Reabilitare si modernizare Scoala Primara din satul Pietris, sat Pietris, comuna Dolhesti, judetul Iasi</t>
  </si>
  <si>
    <t>"Renovare energeticaa cladirilor publice - Liceul de Arta Stefan Luchian - Atelier"</t>
  </si>
  <si>
    <t>Creșterea eficienței energetice la nivelul clădirii principale a Domeniului Public</t>
  </si>
  <si>
    <t>Reabilitare, eficientizare energetică și extindere Complex Muzeal “Iulian Antonescu”, str. Nicolae Titulescu, Municipiul Bacău</t>
  </si>
  <si>
    <t>CRESTEREA EFICIENTEI ENERGETICE LA SCOALA DIN SATUL FILIPESTI, COMUNA FILIPESTI, JUDETUL BACAU</t>
  </si>
  <si>
    <t>RENOVARE INTEGRATĂ A CLĂDIRII PUBLICE „CĂMIN CULTURAL” COMUNA TOPRAISAR, JUDEȚ CONSTANȚA</t>
  </si>
  <si>
    <t>Renovare energetica a clladirilor publcie- Liceul de Arta Stefan Luchian Botosani</t>
  </si>
  <si>
    <t>"Renovare energetica a cladirilor publice - Scoala gimnaziala nr. 12 Botosani"</t>
  </si>
  <si>
    <t>CREȘTEREA EFICIENȚEI ENERGETICE LA ȘCOALA DIN SAT HALBOCA, COMUNA HOLBOCA, JUDEȚUL IAȘI</t>
  </si>
  <si>
    <t>Reabilitarea termică a blocurilor de locuințe din Orașul Târgu Neamț - Bloc M1 și M’1</t>
  </si>
  <si>
    <t>Renovare energetică a clădirilor publice – Grădinița cu Program Prelungit nr. 19</t>
  </si>
  <si>
    <t>REABILITARE, MODERNIZARE, DOTARE CLĂDIRI PUBLICE – REABILITARE CLĂDIREA S.V.S.U, SLANIC MOLDOVA, JUDETUL BACAU</t>
  </si>
  <si>
    <t xml:space="preserve">Reabilitarea și modernizarea Sediului Poliției Orașului Cugir </t>
  </si>
  <si>
    <t>Cresterea eficientei energetice si gestionarea inteligenta a energiei in Scoala Primara Dumbrava, locatia Scolii Profesionale Lespezi, Comuna Lespezi , judetul Iasi</t>
  </si>
  <si>
    <t>„Reabilitare si modernizare Corp C Liceul Teoretic Ion Neculce”</t>
  </si>
  <si>
    <t>Reabilitare și modernizare Grădinița cu Program Normal Răducăneni, comuna Răducăneni, județul Iași</t>
  </si>
  <si>
    <t>REABILITARE şi MODERNIZARE SISTEM TERMOENERGETIC la CPC Sulina</t>
  </si>
  <si>
    <t>Renovarea energetică moderată  a clădirilor publice din Municipiul Roman – Grădinita cu program prelungit nr.2 „Muguri de Lumină”</t>
  </si>
  <si>
    <t>"Renovare integrată (consolidare seismică şi renovare energetică moderată) a Spitalului Puieşti, din Comuna Puieşti, judeţul Vaslui"</t>
  </si>
  <si>
    <t>REABILITARE ȘI MODERNIZARE SEDIUL PRIMĂRIEI COMUNEI BĂLȚAȚI, JUDEȚUL IAȘI</t>
  </si>
  <si>
    <t>Renovarea energetică a Gradinitei cu Program Prelungit Sf Marina - Structura M.Basarab</t>
  </si>
  <si>
    <t>Reabilitarea termică a blocurilor de locuințe din Orașul Târgu Neamț - Bloc M5 și B2</t>
  </si>
  <si>
    <t>„ Cresterea eficientei energetice la Scoala Profesionala din comuna Stolniceni-Prajescu, judetul Iasi”</t>
  </si>
  <si>
    <t>REABILITARE ȘI MODERNIZARE ȘCOALA &lt;&lt; SPIRU HARET &gt;&gt;RĂDUCĂNENI, COMUNA RĂDUCĂNENI, JUDEȚUL IAȘI”</t>
  </si>
  <si>
    <t>"Renovare integrata (consolidare seismica si renovare energetica moderata) a Scolii cu clasele V-VIII din Comuna Puiesti, judetul Vaslui"</t>
  </si>
  <si>
    <t>Reabilitare clădire administrativă P+1,in comuna Baia, județul Suceava</t>
  </si>
  <si>
    <t>Cresterea eficientei energetice si gestionarea inteligenta a energiei in Scoala Primara Bursuc Deal, locatia Scolii Gimnaziale Heci, comuna Lespezi, Judetul Iasi</t>
  </si>
  <si>
    <t>„ Cresterea eficientei energetice la caminul cultural Matei Millo din comuna Stolniceni-Prajescu, judetul Iasi ”</t>
  </si>
  <si>
    <t>Reabilitarea, modernizarea si dotarea Gradinitei cu Program Prelungit  Lumea Copiilor, Constanta</t>
  </si>
  <si>
    <t>"Cresterea eficientei energetice a cladirii publice, corp C1, in Comuna Oniceni, Judetul Neamt"</t>
  </si>
  <si>
    <t>Reabilitare și modernizare Școala nr. 2 Răducăneni, comuna Răducăneni, județul Iași</t>
  </si>
  <si>
    <t>Modernizare și dotare cămin cultural sat Brătești, comuna Stolniceni-Prăjescu, județul Iași</t>
  </si>
  <si>
    <t xml:space="preserve">Renovare integrată prin consolidare seismică și renovare energetică moderată a sediului SPCEP Botoșani  </t>
  </si>
  <si>
    <t>EFICIENTIZARE ENERGETICĂ SEDIU ADMINISTRATIV COMUNA CRISTEȘTI</t>
  </si>
  <si>
    <t>Reabilitare integrată a blocurilor de locuințe A B C 4 din comuna Timișești, județul Neamț</t>
  </si>
  <si>
    <t>Renovare energetică a Bibliotecii Județene V.A. Urechia Galați - Corp A</t>
  </si>
  <si>
    <t>RENOVAREA ENERGETICĂ A CLĂDIRILOR REZIDENȚIALE MULTIFAMILIALE – BLOC H ȘI BLOC K - DIN ORAȘUL BĂILE OLĂNEȘTI, JUDEȚUL VÂLCEA</t>
  </si>
  <si>
    <t>“Lucrari de renovare energetica a cladirilor rezidentiale multifamiliale – Etapa I in Comuna Tomești, Judetul Iasi” – Bloc de locuinte nr. 47 – NC 64436</t>
  </si>
  <si>
    <t>Renovare energertica a cladirii rezidentiale multifamiliale nr. 15 din Orasul Podu Iloaiei, judetul Iasi</t>
  </si>
  <si>
    <t>Creșterea eficienței energetice la nivelul clădirii cantinei de ajutor social</t>
  </si>
  <si>
    <t>Reabilitarea termica la blocurile de locuinte situate pe Str. Codrului CC3-CC5</t>
  </si>
  <si>
    <t>Reabilitarea termica a blocului de locuinte situat pe Str. Proiectantului ,S5</t>
  </si>
  <si>
    <t>Reabilitarea termica a blocului de locuinte situat pe Str. Proiectantului,,S1</t>
  </si>
  <si>
    <t>Reabilitarea termica a blocului de locuinte situat pe Bdul Transilvania, bloc 2</t>
  </si>
  <si>
    <t>Creșterea eficienței energetice în sediul administrativ al Primăriei Municipiului Râmnicu Vâlcea</t>
  </si>
  <si>
    <t xml:space="preserve">ÎMBUNĂTĂȚIREA EFICIENȚEI ENERGETICE, REABILITAREA ȘI MODERNIZAREA INSTALAȚIILOR PAVILIONULUI NR. 45-67-01 ADMINISTRATIV I.J.J. GORJ </t>
  </si>
  <si>
    <t>Renovare energetica a Palatului Administrativ a judetului Bihor</t>
  </si>
  <si>
    <t>CREŞTEREA PERFORMANŢEI ENERGETICE  LA  LICEUL TEHNOLOGIC NR. 2  TÂRGU JIU</t>
  </si>
  <si>
    <t>CREŞTEREA PERFORMANŢEI ENERGETICE  LA ȘCOALA GIMNAZIALĂ  ,,GHEORGHE TĂTĂRESCUʺ TÂRGU JIU -  CORP C1</t>
  </si>
  <si>
    <t>Reabilitare termo-energetica Pavilion C3 (4M) din cadrul sediului S.T.P.F. Galati</t>
  </si>
  <si>
    <t>Renovare energertica a cladirii rezidentiale multifamiliale nr. 9 din Orasul Saveni, judetul Botosani</t>
  </si>
  <si>
    <t>Renovare energetică, blocul E, str. Domnească nr.18, Centru, Asociația de Proprietari nr. 110</t>
  </si>
  <si>
    <t>Renovare energetică, blocul B, str. Domnească nr.17, Centru, Asociația de proprietari nr.110</t>
  </si>
  <si>
    <t>Renovarea energetică, blocul C6, str. Petru Rareș, nr. 16, Mazepa I, Asociația de Proprietari nr. 151</t>
  </si>
  <si>
    <t>Renovare energetică, blocul B7, str. Petru  Rareș nr.12 , Mazepa I, Asociația de Proprietari nr.151</t>
  </si>
  <si>
    <t>Renovare energetică, blocul C8, str. Al.Lăpușneanu nr.39 , Mazepa I, Asociația de Proprietari nr.151</t>
  </si>
  <si>
    <t>Renovarea energetică, blocul C7, str. Petru Rareș nr. 18, Mazepa I, Asociația de Proprietari nr. 151</t>
  </si>
  <si>
    <t>Renovare energetică, blocul A, str. Domnească nr. 20, Centru, Asociația de Proprietari nr. 110</t>
  </si>
  <si>
    <t>" Reabilitare Energetică Grădinița cu Program Prelungit Nr. 5, str. Ceahlăului, nr.21, Lugoj "</t>
  </si>
  <si>
    <t>Reabilitare termică Școli-Municipiul Iaşi, județul Iași - Colegiul Tehnologic “ Dimitrie Leonida” Iasi</t>
  </si>
  <si>
    <t>Reabilitare termică Școli-Municipiul Iași, județul Iași - Școala Gimnazială “Alexandru Vlahuță” Iași</t>
  </si>
  <si>
    <t>Renovarea energetică a clădirilor rezidențiale multifamiliale din orașul Șimleu Silvaniei LOT 3</t>
  </si>
  <si>
    <t>Renovarea energetică a clădirilor rezidențiale multifamiliale din orașul Șimleu Silvaniei LOT 1</t>
  </si>
  <si>
    <t>Renovarea energetică a clădirilor rezidențiale multifamiliale din orașul Șimleu Silvaniei LOT 2</t>
  </si>
  <si>
    <t>Renovarea energetică a clădirilor rezidențiale multifamiliale din orașul Șimleu Silvaniei LOT 4</t>
  </si>
  <si>
    <t>Renovarea energetică a clădirilor rezidențiale multifamiliale din orașul Șimleu Silvaniei LOT 7</t>
  </si>
  <si>
    <t>Renovarea energetică a clădirilor rezidențiale multifamiliale din orașul Șimleu Silvaniei LOT 6</t>
  </si>
  <si>
    <t>Renovarea energetică a clădirilor rezidențiale multifamiliale din orașul Șimleu Silvaniei LOT 8</t>
  </si>
  <si>
    <t>Renovare energetică moderata a Primariei  Municipiului Carei</t>
  </si>
  <si>
    <t>Reabilitare termică Şcoli – Municipiul Iaşi, Judeţul Iaşi – Şcoala Gimnazială „George Coşbuc” Iaşi</t>
  </si>
  <si>
    <t>Investiții în infrastructura educațională gimnazială din cadrul Scolii Gimnaziale ,,Daniela Cuciuc” - creșterea eficienței energetice</t>
  </si>
  <si>
    <t>Eficientizare Energetică la Spitalul Municipal Câmpulung - Secția Infecțioase</t>
  </si>
  <si>
    <t>Creșterea eficienței energetice a clădirilor rezidențiale din Municipiul Constanța, zona Badea Cârțan – blocurile K11, K12</t>
  </si>
  <si>
    <t>Reabilitare scoala gimnaziala nr. 7 Remus Opreanu, Constanta</t>
  </si>
  <si>
    <t>Renovarea energetică a clădirilor rezidențiale multifamiliale din orașul Năvodari – Grup 3</t>
  </si>
  <si>
    <t>Renovarea energetică a clădirilor rezidențiale multifamiliale din orașul Năvodari – Grup 1</t>
  </si>
  <si>
    <t>Renovarea energetică pentru clădiri rezidențiale multifamiliale din Municipiul Caransebeș – str. Cazarmii, Bl.11, Scara A</t>
  </si>
  <si>
    <t>Creasterea eficientei energetice a imobilului Scoala Gimnaziala nr. 37, Constanta</t>
  </si>
  <si>
    <t>Cresterea eficientei energetice a imobilului Scoala Gimnaziala nr. 24 Ion Jalea, Constanta</t>
  </si>
  <si>
    <t>Renovarea energetică pentru clădiri rezidențiale multifamiliale din Orașul Deta – Lot 4</t>
  </si>
  <si>
    <t>RENOVAREA ENERGETICA MODERATA A CLADIRILOR PUBLICE DIN MUNICIPIUL ROMAN – SCOALA GIMNAZIALA „ALEXANDRU IOAN CUZA” – Corp B - GRADINITA CU PROGRAM NORMAL din str. CUZA VODA nr. 9 bis</t>
  </si>
  <si>
    <t>Renovarea energetică pentru clădiri rezidențiale multifamiliale din Orașul Sânnicolau Mare – Lot 7</t>
  </si>
  <si>
    <t>Reabilitare termică a clădirilor rezidențiale, blocuri de locuințe pentru următoarele componente: Blocul 10, Scările A și B, Bulevardul Decebal din Municipiul Piatra Neamț</t>
  </si>
  <si>
    <t>Modernizare în vederea creșterii eficienței energetice a sediului Inspectoratului pentru Situații de Urgență "Vasile Goldiș" al județului Arad</t>
  </si>
  <si>
    <t>RENOVAREA ENERGETICĂ MODERATĂ A CLĂDIRII PUBLICE  –MUZEUL DE ȘTIINȚE ALE NATURII ȘI CINEGETICĂ, MUNICIPIUL VATRA DORNEI, JUDEȚUL SUCEAVA</t>
  </si>
  <si>
    <t>RENOVAREA ENERGETICĂ MODERATĂ A CLĂDIRII PUBLICE – BIBLIOTECA MUNICIPALĂ G.T. KIRILEANU, MUNICIPIUL VATRA DORNEI, JUDEȚUL SUCEAVA</t>
  </si>
  <si>
    <t>Renovarea moderata a cladirii C1 – Ateliere CFPS a INCD pentru Optoelectronica INOE 2000</t>
  </si>
  <si>
    <t>Renovare energetică Școala Gimnazială Gâștești – Corp C1</t>
  </si>
  <si>
    <t>Renovare energetică Liceul teoretic ,,Miron Costin’’ – Corp B</t>
  </si>
  <si>
    <t>Reabilitare termică și modernizare clădiri administrative Primăria Piatra Neamț- Corp A și Corp B, strada Ștefan cel Mare, nr.6-8</t>
  </si>
  <si>
    <t>Cresterea eficientei energetice si refunctionalizarea Pavilionului I1 din cadrul Centrului de Servicii Sociale Tg. Frumos</t>
  </si>
  <si>
    <t xml:space="preserve">„Modernizare în vederea creşterii eficienţei energetice a sediului Detașamentului 2 de Pompieri Oradea din cadrul Inspectoratului pentru Situații de Urgență Bihor” </t>
  </si>
  <si>
    <t>Creșterea eficienței energetice prin reabilitarea termică și modernizarea Sediului Poliției Orașului Borșa</t>
  </si>
  <si>
    <t>Reabilitarea si modernizarea in vederea cresterii eficientei energetice a cladirii Politiei orasului Novaci</t>
  </si>
  <si>
    <t>Reabilitarea si modernizarea in vederea cresterii eficientei energetice a cladirii Politiei Oras Ticleni</t>
  </si>
  <si>
    <t>Reabilitate termică, energetică și modernizare sediu Detașament de Pompieri Bârlad</t>
  </si>
  <si>
    <t>,,Reabilitare termică, energetică și modernizare a sediului Detașamentului II de Pompieri Brașov din cadrul Inspectoratului pentru Situații de Urgență Țara Bârsei Brașov”</t>
  </si>
  <si>
    <t>Modernizare în vederea creșterii eficienței energetice a Sediului Poliţiei orașului Băile Olănești</t>
  </si>
  <si>
    <t>Eficientizarea energetică a Centrului de pregătire montană din cadrul SPP – Sinaia</t>
  </si>
  <si>
    <t>Reabilitare energetica si modernizare Detasamentul de Pompieri Tarnaveni</t>
  </si>
  <si>
    <t>Modernizare în vederea creşterii eficienţei energetice a sediului Gărzii nr. 3 de Intervenție Brezoi din cadrul Inspectoratului pentru Situații de Urgență „General Magheru” al județului Vâlcea</t>
  </si>
  <si>
    <t>Renovarea energetică aprofundată a clădirii Inspectoratului de Poliție Județean Călărași</t>
  </si>
  <si>
    <t xml:space="preserve">Renovarea moderata a clădiri C1 din cadrul Filialei ICIA Cluj-Napoca, str. Donath nr. 67 </t>
  </si>
  <si>
    <t>Lucrări de renovare energetică moderată a clădirii din Brasov, strada Cloșca nr.13: Institutul Național de Cercetare-Dezvoltare în Silvicultură Marin Drăcea, Stațiunea de Cercetare-Dezvoltare și Experimentare-Producție Brașov</t>
  </si>
  <si>
    <t>Renovare integrată a Colegiului Național Vasile Alecsandri Bacău</t>
  </si>
  <si>
    <t>Reabilitarea, modernizarea si dotarea sediului Primariei, Com. Barca, Jud. Dolj</t>
  </si>
  <si>
    <t xml:space="preserve">Renovarea integrată și consolidare clădire publică – Primăria Comunei Brebeni	</t>
  </si>
  <si>
    <t>REABILITARE SI MODERNIZARE SCOALA GIMNAZIALA BACEL, COMUNA CHICHIS, JUDETUL COVASNA</t>
  </si>
  <si>
    <t>REABILITARE SI EFICIENTIZARE TERMICA A CLADIRII P+1, CU DESTINATIA DE CLADIRE ADMINISTRATIVA (PRIMARIE), AMPLASATA PE STRADA REPUBLICII NR. 13, MUNICIPIUL FĂLTICENI, JUDEȚ SUCEAVA</t>
  </si>
  <si>
    <t>RENOVARE INTEGRATA A CORPURILOR DE CLADIRE C1 SI C2 – LICEU TEORETIC MIHAIL KOGALNICEANU, COMUNA MIHAIL KOGALNICEANU, JUDET CONSTANTA</t>
  </si>
  <si>
    <t>Creșterea eficienței energetice a sediului administrativ al Consiliului Județean Satu Mare</t>
  </si>
  <si>
    <t xml:space="preserve">Eficientizarea energetică a clădirilor rezidenţiale din Municipiul Hunedoara – Etapa 2 </t>
  </si>
  <si>
    <t>Renovare energetica Scoala Gimnaziala Constantin Brancusi str. Horticultorilor nr. 1</t>
  </si>
  <si>
    <t>RENOVARE ENERGETICA GRADINITA CU PROGRAM PRELUNGIT LICURICI, STR SIGISMUND TODUTA, NR 9, CLUJ NAPOCA</t>
  </si>
  <si>
    <t>Renovare energeticã Școala Gimnazialã Liviu Rebreanu, Aleea Retezat nr. 4</t>
  </si>
  <si>
    <t xml:space="preserve">CREȘTEREA EFICIENȚEI ENERGETICE A CLĂDIRII COLEGIULUI NAȚIONAL LUCIAN BLAGA SEBEȘ – CORP A	</t>
  </si>
  <si>
    <t>MODERNIZAREA SEDIULUI PRIMARIEI MUNICIPIULUI MEDIAS IN VEDEREA CRESTERII EFICIENTEI ENERGETICE SI GESTIONARII INTELIGENTE A ENERGIEI</t>
  </si>
  <si>
    <t xml:space="preserve">„Reabilitare, restaurare, modernizare și consolidare imobil Palatul Culturii” </t>
  </si>
  <si>
    <t>RENOVAREA INTEGRATĂ A CLĂDIRILOR PUBLICE CORP C2 - ȘCOALA GERMANĂ ȘI CORP C3 - SCOALA TĂTARA, LOC. COBADIN, COMUNA COBADIN</t>
  </si>
  <si>
    <t>REABILITAREA TERMOENERGETICA A CLADIRII CASINA ROMÂNĂ, BEIUȘ</t>
  </si>
  <si>
    <t>„ ȘCOALĂ PRIMARĂ MIHĂLCENI – LUCRĂRI DE REABILITARE, MODERNIZARE ȘI DOTARE”</t>
  </si>
  <si>
    <t>Creșterea eficienței energetice a clădirii Grădiniței cu program normal nr.16, str Cerbului nr 27</t>
  </si>
  <si>
    <t>Eficientizarea energetică a clădirilor rezidenţiale din Municipiul Hunedoara – Etapa 1</t>
  </si>
  <si>
    <t>REABILITARE CORP CLĂDIRE INTERNAT COLEGIUL TEHNIC ,, IOAN CIORDAȘ”, BEIUȘ</t>
  </si>
  <si>
    <t xml:space="preserve">Documentație de avizare lucrări de intervenție a corpurilor F, G, H la Spitalul Județean de Urgență Dr. Pompei Samarian Călărași	</t>
  </si>
  <si>
    <t>Eficientizarea energetică a clădirilor rezidenţiale din Municipiul Hunedoara – Etapa 3</t>
  </si>
  <si>
    <t>CONSOLIDARE SEISMICĂ ȘI RENOVARE ENERGETICĂ MODERATĂ CLĂDIRE PUBLICĂ – MUZEUL GHEORGHE TATTARESCU – STR. DOMNIȚA ANASTASIA NR.7, SECTOR 5</t>
  </si>
  <si>
    <t>"Reabilitarea termoenergetică a clădirii Grădiniței cu Program Prelungit "Floare de Colț", Beiuș"</t>
  </si>
  <si>
    <t>Reabilitarea termoenergetică a clădirii grădiniței cu program prelungit nr.1, Beiuș</t>
  </si>
  <si>
    <t>„ GRĂDINIȚĂ CU PROGRAM NORMAL, SAT CIORĂȘTI – LUCRĂRI DE REABILITARE, MODERNIZARE ȘI DOTARE, COMUNA CIORĂȘTI, JUDEȚUL VRANCEA”</t>
  </si>
  <si>
    <t xml:space="preserve">CREȘTEREA EFICIENȚEI ENERGETICE A CLĂDIRII ȘCOLII GIMNAZIALE SILVIU CĂRPINIȘIANU, STR. ȘTEFAN CEL MARE, NR. 1, MUNICIPIUL SEBEȘ	</t>
  </si>
  <si>
    <t>Renovarea energetica a cladirilor rezidentiale multifamiliale din municipiul Turda - Lot 2</t>
  </si>
  <si>
    <t xml:space="preserve">CREȘTEREA EFICIENȚEI ENERGETICE A CLĂDIRII ȘCOLII GIMNAZIALE PETREȘTI	</t>
  </si>
  <si>
    <t>Renovarea energetica a cladirilor rezidentiale multifamiliale din municipiul Turda - Lot 1</t>
  </si>
  <si>
    <t>Eficientizare energetică la Liceul Tehnologic Auto Câmpulung</t>
  </si>
  <si>
    <t>”Creșterea eficienței energetice în 2 clădiri publice cu destinație de unități de învățământ din Municipiul Petroșani” respectiv Colegiul Național Mihai Eminescu și Școala Gimnazială I.G. Duca – sediul vechi</t>
  </si>
  <si>
    <t>Reabilitarea termoenergetică a corpului C4  al Școlii Gimnaziale "Nicolae Popoviciu", Beiuș</t>
  </si>
  <si>
    <t>EFICIENTIZAREA ENERGETICĂ A CLĂDIRILOR REZIDENŢIALE MULTIFAMILIALE DIN COMUNA BARU, JUDEŢUL HUNEDOARA</t>
  </si>
  <si>
    <t>Creșterea eficienței energetice și gestionarea inteligentă a energiei la Școala Gimnazială “Nicolae Bălcescu” din Municipiul Oradea</t>
  </si>
  <si>
    <t>Renovare energetică a clădirilor rezidențiale multifamiliale: bl.A11, bl.B18, bl. B20, bl. C12, bl. D22 – str. Zona Gării, oraș Oravița, Jud. Caraș-Severin</t>
  </si>
  <si>
    <t xml:space="preserve">CREŞTEREA PERFORMANŢEI ENERGETICE LA COLEGIUL NAȚIONAL ʺECATERINA TEODOROIU </t>
  </si>
  <si>
    <t>RENOVAREA ENERGETICA A BLOCURILOR DE LOCUINTE SITUATE PE STRADA ALEEA PLOPILOR, STRADA ALEEA TRANDAFIRILOR, STRADA REVOLUTIEI SI STRADA REPUBLICII, ORASUL URICANI, JUDETUL HUNEDOARA</t>
  </si>
  <si>
    <t>Renovare energetica Liceul Onisifor Ghibu – Cladirea C2, Str. Alexandru Vlahuta nr.12-14</t>
  </si>
  <si>
    <t>Cresterea eficientei energetice si gestionarea inteligentă a energiei la Scoala gimnaziala OCTAVIAN GOGA, Municipiul Oradea</t>
  </si>
  <si>
    <t>CONSOLIDARE SI REABILITARE ENERGETICA  SCOALA GENERALA CU CLASELE  I-VIII,, NEGIP HAGI FAZAL,, SAT TATARU COM. COMANA</t>
  </si>
  <si>
    <t xml:space="preserve">Renovarea energetică moderată a clădirilor rezidenţiale multifamiliale  din Municipiul Salonta prin Reabilitarea termică a elementelor de anvelopă a clădirii – Proiect nr. 2 </t>
  </si>
  <si>
    <t>Creșterea performanței energetice în blocurile de locuințe din Municipiul Râmnicu Vâlcea – lot IV</t>
  </si>
  <si>
    <t>REABILITAREA INTEGRATĂ A CLĂDIRILOR LA GRĂDINIȚA CU PROGRAM PRELUNGIT FANTEZIA ÎN ORAŞUL COSTEŞTI, JUDEȚUL ARGEŞ</t>
  </si>
  <si>
    <t>Renovare energetica Gradinita Degetica str Tarnavelor nr. 22</t>
  </si>
  <si>
    <t>RENOVARE ENERGETICA MODERATA 2 BLOCURI ORAS TICLENI</t>
  </si>
  <si>
    <t>Creșterea eficienței energetice a clădirii publice – Liceul Callatis, Mangalia, județul Constanța</t>
  </si>
  <si>
    <t>Renovare energetica Grădinița cu Program Prelungit Dumbrava Minunata, str.Grigore Alexandrescu nr.47A</t>
  </si>
  <si>
    <t>MODERNIZARE ȘI REABILITARE ȘCOALĂ BRĂHĂȘEȘTI NR. 1, COMUNA BRĂHĂȘEȘTI, JUDEȚUL GALAȚI</t>
  </si>
  <si>
    <t>RENOVAREA ENERGETICĂ A CLĂDIRILOR REZIDENȚIALE MULTIFAMILIALE DIN MUNICIPIUL TURDA - LOT 4</t>
  </si>
  <si>
    <t>„Cresterea performantei energetice a unitatilor de invatamant in Municipiul Baia Mare –Colegiul Tehnic Anghel Saligny”</t>
  </si>
  <si>
    <t>Renovare energetica Scoala Gimanzial a Ioan Bob, Cladirea C1, str. Episcop Ioan Bob nr. 10</t>
  </si>
  <si>
    <t>REABILITAREA SEISMICA SI IMBUNATATIREA EFICIENTEI ENERGETICE PENTRU SCOALA PUCHENII MOSNENI, COMUNA PUCHENII MARI, JUDET PRAHOVA</t>
  </si>
  <si>
    <t>Eficientizare energetică la Colegiul Tehnic Câmpulung</t>
  </si>
  <si>
    <t>Creșterea eficienței energetice a clădirii Grădiniței cu program normal nr. 7, str. C.R Vivu nr. 35</t>
  </si>
  <si>
    <t xml:space="preserve">Cresterea performanței energetice a unităților de învățământ în Municipiul Baia Mare - Colegiul Tehnic Aurel Vlaicu </t>
  </si>
  <si>
    <t>„Renovare energetică a clădirilor rezidențiale multifamiliale: bl. A3, bl. F2 si F9– str. Zona Gării, oraș Oravița, jud. Caraș-Severin”</t>
  </si>
  <si>
    <t>REABILITARE INTEGRATĂ A ŞCOLII CU CLASELE I-VIII “ TUDOR CORNEL” DIN COMUNA UNGHENI, JUDEŢUL ARGEŞ</t>
  </si>
  <si>
    <t>ÎMBUNĂTĂȚIREA EFICIENȚEI ENERGETICE IN CADRUL SCOLII GIMNAZIALE BABA ANA, JUDETUL PRAHOVA</t>
  </si>
  <si>
    <t>CONSOLIDARE SI EFICIENTIZARE ENERGETICA CAMIN CULTURAL, COMUNA BABA ANA, JUDET PRAHOVA</t>
  </si>
  <si>
    <t>CONSOLIDARE SI EFICIENTIZARE SALA DE FESTIVITATI DRAJNA DE JOS, COMUNA DRAJNA,  JUDETUL PRAHOVA</t>
  </si>
  <si>
    <t>Reabilitare seismica și imbunatatirea eficientei energetice in cadrul cladirilor componente ale stadionului din Plopeni județul Prahova</t>
  </si>
  <si>
    <t>Cresterea performantei energetice a unitatilor de invatamant in Municipiul Baia Mare - Colegiul Tehnic George Baritiu</t>
  </si>
  <si>
    <t xml:space="preserve"> RENOVAREA ENERGETICA A BLOCURILOR DE LOCUINTE SITUATE IN ZONA MARGINALIZATA ALEEA JIULUI SI STERMINOS, ORASUL URICANI, JUDETUL HUNEDOARA</t>
  </si>
  <si>
    <t xml:space="preserve">Renovarea energetica moderata pentru cladiri rezidentiale multifamiliale din Municipiul Gherla </t>
  </si>
  <si>
    <t>Renovare energetică moderată la Grădinița cu Program Prelungit nr. 7</t>
  </si>
  <si>
    <t>REABILITARE SEISMICA SI IMBUNATATIREA EFICIENTEI ENERGETICE IN CADRUL CAMINULUI CULTURAL DIN ZANOAGA, COMUNA DUMBRAVA, JUDETUL PRAHOVA</t>
  </si>
  <si>
    <t xml:space="preserve">REABILITAREA TERMOENERGETICA A CORPURILOR DE CLADIRE C3 SI C6 APARTINAND LICEULUI VOCATIONAL PEDAGOGIC </t>
  </si>
  <si>
    <t>Reabilitarea, modernizarea si dotarea Gradinitei cu program prelungit Stelutele Marii, Constanta</t>
  </si>
  <si>
    <t>Cresterea eficientei energetice a imobilului Scoala Gimnaziala nr. 14, Palazu Mare, Constanta</t>
  </si>
  <si>
    <t>"Cresterea Eficientei Energetice la Gradinita Nr.52 si Cresa Nr.3-Taramul Fermecat</t>
  </si>
  <si>
    <t>„Renovare energetică moderată  a clădiri publice Gradinita cu program prelungit Paradisul Piticilor din Municipiul  Dej str. Unirii, nr.1”</t>
  </si>
  <si>
    <t>Cresterea eficientei energetice a Dispensarului - Valea Marului, Sat Valea Marului, Comuna Valea Marului, Jud. Galati</t>
  </si>
  <si>
    <t>Renovarea energetică moderată a clădirilor rezidenţiale multifamiliale  din Municipiul Salonta prin Reabilitarea termică a elementelor de anvelopă a clădirii – Proiect nr. 3</t>
  </si>
  <si>
    <t>Renovare energetica moderata la Colegiul Economic Theodor Costescu</t>
  </si>
  <si>
    <t>Cresterea eficientei energetice a corpului nr. 5 al Liceului Teoretic "Grigore Tocilescu"</t>
  </si>
  <si>
    <t>Imbunătățirea eficienței energetice a blocurilor de locuințe Bistrița 18</t>
  </si>
  <si>
    <t xml:space="preserve">Eficientizarea energetică </t>
  </si>
  <si>
    <t>Modernizare si dotare Scoala Gimnaziala Cudalbi, Comuna Cudalbi, judetul Galati</t>
  </si>
  <si>
    <t>CREŞTEREA PERFORMANŢEI ENERGETICE  LA COLEGIUL TEHNIC ʺION MINCUʺTÂRGU JIU - JUDEŢUL GORJ</t>
  </si>
  <si>
    <t>RENOVAREA ENERGETICA A BLOCURILOR DE LOCUINTE SITUATE IN ZONA MARGINALIZATA 1 MAI, ORASUL URICANI, JUDETUL HUNEDOARA</t>
  </si>
  <si>
    <t>“RENOVAREA ENERGETICA MODERATA A CLADIRILOR PUBLICE - COLEGIUL NATIONAL HOREA, CLOSCA SI CRIȘAN DIN MUNICIPIUL ALBA IULIA”</t>
  </si>
  <si>
    <t>REABILITARE PAVILION NR. 1 ADMINISTRATIV LA STPF SUCEAVA, JUD. SUCEAVA</t>
  </si>
  <si>
    <t xml:space="preserve">Creșterea performanței energetice în blocurile de locuințe din Municipiul Râmnicu Vâlcea – lot I </t>
  </si>
  <si>
    <t>"Creșterea Eficienței Energetice și Gestionarea Inteligentă a Energiei a Liceului Teoretic "Aurel Lazăr", Str. Avram Iancu Nr. 10"</t>
  </si>
  <si>
    <t>CONSOLIDARE SI REABILITARE TERMICA MODERATA LICEUL TEHNOLOGIC JEAN DINU, COMUNA ADAMCLISI, JUDET CONSTANTA</t>
  </si>
  <si>
    <t>Creșterea eficienței energetice a blocurilor de locuințe din orașul Turceni, județul Gorj</t>
  </si>
  <si>
    <t>Renovarea energetică moderată a clădirilor rezidenţiale multifamiliale  din Municipiul Salonta prin Reabilitarea termică a elementelor de anvelopă a clădirii – Proiect nr. 4</t>
  </si>
  <si>
    <t>Reabilitare energetică și modernizare Sediul Detașamentul 2 Pompieri Timișoara</t>
  </si>
  <si>
    <t>“REABILITARE PAVILION 6 LA ITPF SIGHETU MARMATIEI, JUDETUL MARAMURES”</t>
  </si>
  <si>
    <t xml:space="preserve">,,REABILITAREA INTEGRATĂ LA FOSTA PRIMĂRIE MERIȘANI ÎN COMUNA DOBROTEȘTI, JUDEȚUL TELEORMAN”   </t>
  </si>
  <si>
    <t>RENOVAREA ENERGETICA A CLADIRILOR REZIDENȚIALE MULTIFAMILIALE DIN CADRUL ORASULUI ROZNOV</t>
  </si>
  <si>
    <t>RENOVAREA ENERGETICĂ MODERATĂ A LOTULUI II DE BLOCURI FORMATE DIN BLOCUL C5, E, E3, E4, DIN GILĂU, JUD CLUJ</t>
  </si>
  <si>
    <t>Renovare energetică la imobilul situat în localitatea Năsăud, str.Vasile Nașcu nr.47, județul Bistrița-Năsăud</t>
  </si>
  <si>
    <t>REABILITAREA TERMICA A BLOCULUI NR.35 DIN ORASUL NUCET, JUDETUL BIHOR</t>
  </si>
  <si>
    <t>Reabilitarea termica a blocului nr.8 din Orasul Nucet, judetul Bihor</t>
  </si>
  <si>
    <t>Renovare integrată - Consolidare Grădiniță cu program normal Ioan Nenițescu</t>
  </si>
  <si>
    <t>Cresterea eficientei energetice a Palatului administrative al judetului Ialomita</t>
  </si>
  <si>
    <t>Imbunătățirea eficienței energetice a blocurilor de locuințe Bistrița 19</t>
  </si>
  <si>
    <t>Renovarea energetică moderată a clădirilor rezidenţiale multifamiliale  din Municipiul Salonta prin Reabilitarea termică a elementelor de anvelopă a clădirii – Proiect nr. 5</t>
  </si>
  <si>
    <t>RENOVARE INTEGRATA BLOCURI CM3 SI CM5, ORAS PLOPENI, JUDEȚUL PRAHOVA</t>
  </si>
  <si>
    <t xml:space="preserve">„Reabilitarea și modernizarea clădirilor publice, situate în str. Corneliu Coposu nr. 107, municipiul Craiova, județul Dolj, în vederea creșterii rezistenței și stabilității acestora și scăderii emisiilor de carbon (Corp C4)” </t>
  </si>
  <si>
    <t>cresterea eficientei energetice a imobilului scoala gimnaziala nr. 23 Constantin Brancoveanu Constanta</t>
  </si>
  <si>
    <t>„EFICIENTIZAREA ENERGETICĂ A BLOCURILOR DE LOCUINȚE DIN ORAȘUL COMĂNEȘTI, ASOCIAȚIA  DE  PROPRIETARI ”D. GHICA” NR. 3, str. Ștefan cel Mare cu blocurile: E1, E12, E13, E14, F8, F9 scara A+B, strada Aleea Parcului cu blocurile E2, E3, E5, E6”</t>
  </si>
  <si>
    <t>„Reabilitarea termica a blocului nr.20 din Orasul Nucet, judetul Bihor”</t>
  </si>
  <si>
    <t>Creșterea performanței energetice în blocurile de locuințe din Municipiul Râmnicu Vâlcea – lot 3</t>
  </si>
  <si>
    <t xml:space="preserve"> Lucrări de consolidare seismică și renovare energetică la  blocul de locuințe V1, str. General Magheru nr.1, din Municipiul Râmnicu Vâlcea  </t>
  </si>
  <si>
    <t>A.	Renovare integrata a clădirilor rezidentiale din Municipiul Tecuci  – Str. Ghe. Petrascu nr.54, bl. G1, Str. Cpt. Ghe. Decuseara, nr. 12, bl. E2A</t>
  </si>
  <si>
    <t>Renovarea integrată a imobilului din str. Traian, nr. 254, Corp C3  (Poliția Locală)</t>
  </si>
  <si>
    <t>Evaluare finalizată - Aprobare parțială (în așteptare verific. dublă finanțare)</t>
  </si>
  <si>
    <t>„Reabilitarea termica a blocului nr.22 din Orasul Nucet, judetul Bihor”</t>
  </si>
  <si>
    <t>Reabilitarea, modernizarea si dotarea Gradinitei cu Program Prelungit Casuta cu turta Dulce, Constanta</t>
  </si>
  <si>
    <t>RENOVAREA ENERGETICA A CLADIRILOR REZIDENTIALE MULTIFAMILIALE DIN CADRUL COMUNEI HOLBOCA – BLOC A5,A6,A7,A8, A10</t>
  </si>
  <si>
    <t>REABILITAREA TERMICA A BLOCULUI NR.29 DIN ORASUL NUCET, JUDETUL BIHOR</t>
  </si>
  <si>
    <t>Renovare energetică Colegiul Național Alexandru Odobescu</t>
  </si>
  <si>
    <t>REABILITAREA TERMICA A BLOCULUI NR.37 DIN ORASUL NUCET, JUDETUL BIHOR</t>
  </si>
  <si>
    <t>Renovarea energetică a Grădiniței cu Program Prelungit ”ELENA DOAMNA”</t>
  </si>
  <si>
    <t>Îmbunătățirea eficienței energetice a blocurilor de locuințe Bistrița 19.1</t>
  </si>
  <si>
    <t>ENERGETIEFICIENTIZARE CA CLADIRI REZIDENTIALE ORAS PETRILA ETAPA XI</t>
  </si>
  <si>
    <t>CONSOLIDARE, MODERNIZARE, REABILITARE, CREȘTEREA EFICIENTEI ENERGETICE SI DOTARE – SCOALA CU CLASELE I-VIII, COMUNA PLOPU, JUDEȚUL PRAHOVA</t>
  </si>
  <si>
    <t>RENOVARE INTEGRATA BLOCURI IAS SI A6, COMUNA PUCHENII MARI, JUDEȚUL PRAHOVA</t>
  </si>
  <si>
    <t>Creșterea eficienței energetice a blocurilor de locuințe CF10</t>
  </si>
  <si>
    <t>Creșterea eficienței energetic a blocurilor de locuințe CF 8</t>
  </si>
  <si>
    <t>RENOVARE INTEGRATA (CONSOLIDARE SEISMICA SI RENOVARE ENERGETICA MODERATA) A CLADIRILOR REZIDENTIALE MULTIFAMILIALE - BLOC 230, BLOC 231 SI BLOC 232 DIN COMUNA POIANA CAMPINA, JUDETUL PRAHOVA</t>
  </si>
  <si>
    <t>Renovare energetică - Căminul pentru Persoane Vârstnice ”Ștefan cel Mare și Sfânt” Galați, str. Traian nr. 203 Corp C6</t>
  </si>
  <si>
    <t>Renovarea energetica a imobilului din str. Mihai Bravu nr. 3 - Arena de Box Vasile Lehadus</t>
  </si>
  <si>
    <t>RENOVAREA ENERGETICĂ MODERATĂ A CLĂDIRILOR REZIDENȚIALE MULTIFAMILIALE FORMATE DIN: BL. C2,  BL. C3, BL. C5C6,  BL. C8, BL.  C9, BL. C10, BL. C11, BL. 112A,   BL. 112B, BL. 112C, din ORAŞUL BORŞA</t>
  </si>
  <si>
    <t>Renovarea energetica moderata a blocurilor de locuinte: D21; D23; D31; U25; U27; U35; U37, C39 Municipiul Oradea</t>
  </si>
  <si>
    <t>Renovarea energetica moderata a blocurilor de locuinte: C41; PB3; PB5; D49; D51; U45; U47,  Municipiul Oradea</t>
  </si>
  <si>
    <t>a</t>
  </si>
  <si>
    <t>„REABILITARE PARŢIALĂ CLĂDIRE C2 APARŢINÂND DOMENIULUI PUBLIC AL COMUNEI CÂRLIGELE, CUNOSCUTĂ SUB DENUMIREA ŞCOALA VECHE ÎN VEDEREA TRANSORMĂRII ÎN SEDIUL CENTRULUI COMUNITAR INTEGRAT COMUNA CÂRLIGELE, JUDETUL VRANCEA”</t>
  </si>
  <si>
    <t>B1</t>
  </si>
  <si>
    <t>B</t>
  </si>
  <si>
    <t>Renovarea energetică a imobilului din strada Brăilei, Nr. 165 (fost cinematograf „Țiglina”)</t>
  </si>
  <si>
    <t>Renovarea energetica a Grădinitei cu Program Prelungit nr. 36</t>
  </si>
  <si>
    <t>RENOVARE ENERGETICA APROFUNDATA A CLADIRILOR REZIDENTIALE MULTIFAMILIALE DIN COMUNA MIHAIL KOGALNICEANU, JUD. CONSTANTA</t>
  </si>
  <si>
    <t>Renovarea Creșei TITAN _ Lunca Bradului</t>
  </si>
  <si>
    <t>Renovarea energetică Centru medical de permanență, Micro 20, strada Furnaliștilor (SC38)</t>
  </si>
  <si>
    <t>Renovare integrată a blocului N6, str.Domnească nr.16,Centru, Asociația de Proprietari nr.104</t>
  </si>
  <si>
    <t>CONSTRUIRE, MODERNIZARE,EXTINDERE SI DOTARE SCOALA GIMNAZIALA NR.1 BANEASA (P+1), COMUNA BANEASA, JUDETUL GALATI</t>
  </si>
  <si>
    <t>RENOVARE INTEGRATĂ BLOCURI ÎN COMUNA SMEENI, JUDEȚUL BUZĂU</t>
  </si>
  <si>
    <t>Renovare energetică - Reabilitare imobil Strada Saturn nr. 6A - Creșă copii</t>
  </si>
  <si>
    <t>Renovare energetică a clădirii Consiliului Județean Galați situată în Strada Eroilor, nr. 13A</t>
  </si>
  <si>
    <t>CJ GALAȚI</t>
  </si>
  <si>
    <t>Renovarea energetică a imobilului din str. Oțelarilor, nr.11 (fost cinematograf „Dacia”)</t>
  </si>
  <si>
    <t>MODERNIZARE SI EXTINDERE BLOC PRIN AMPLASARE CAMERA TEHNICA, REALIZARE TERMOSISTEM SI REFACERE SARPANTA SI INVELITOARE, IN COMUNA FELNAC, JUDETUL ARAD</t>
  </si>
  <si>
    <t>”Creșterea eficienței energetice în clădirile rezidențiale (blocuri) din comuna Cornu, județ Prahova”</t>
  </si>
  <si>
    <t>Renovare energetica Colefiul Economic Maria Teiuleanu</t>
  </si>
  <si>
    <t>RENOVAREA ENERGETICA PENTRU BLOCURILE DE LOCUINTE DIN MUNICIPIUL CÂMPINA</t>
  </si>
  <si>
    <t>Renovare energetică clădiri rezidențiale multifamiliale: Bl. 15 - Str. Rahovei, Bl. 11A - Str. Teilor</t>
  </si>
  <si>
    <t>Creșterea performanței energetice la blocurile de locuințe din orașul Breaza, județul Prahova</t>
  </si>
  <si>
    <t>Eficientizare energetica a cladirilor rezidentiale multifamiliale- blocul A2A Turn – Visoi</t>
  </si>
  <si>
    <t>MAI</t>
  </si>
  <si>
    <t>Reabilitare Palat Administrativ</t>
  </si>
  <si>
    <t>Creșterea eficienței energetice a clădirilor Liceului Tehnologic Agricol, str. Tarpiului nr.21</t>
  </si>
  <si>
    <t xml:space="preserve"> Renovarea energetica aprofundata pentru cladiri rezidentiale multifamiliale din Municipiul Gherla</t>
  </si>
  <si>
    <t xml:space="preserve"> Renovarea energetica aprofundata a cladirilor rezidentiale multifamiliale din Orasul Viseu de Sus - Lot I</t>
  </si>
  <si>
    <t xml:space="preserve">VIȘEU DE SUS </t>
  </si>
  <si>
    <t>„Creșterea eficienței energetice și gestionarea inteligentă a energiei la Colegiul Național  Iosif Vulcan-Strada Jean Calvin nr.3, Municipiul Oradea”</t>
  </si>
  <si>
    <t>MODERNIZARE, REABILITARE SI DOTARE CAMIN CULTURAL IN COMUNA RUGINOASA, JUDETUL NEAMT</t>
  </si>
  <si>
    <t>Renovarea energetică a blocurilor de locuinţe din Municipiul Arad  (cererea nr. 1)</t>
  </si>
  <si>
    <t xml:space="preserve">C5-A3.1-353 </t>
  </si>
  <si>
    <t>135310 / 29.11.2022</t>
  </si>
  <si>
    <t>135311 / 29.11.2022</t>
  </si>
  <si>
    <t xml:space="preserve">135312 / 29.11.2022 </t>
  </si>
  <si>
    <t>135313 / 29.11.2022</t>
  </si>
  <si>
    <t>135315 / 29.11.2022</t>
  </si>
  <si>
    <t>135318 / 29.11.2022</t>
  </si>
  <si>
    <t>135319 / 29.11.2022</t>
  </si>
  <si>
    <t xml:space="preserve">135321 / 29.11.2022 </t>
  </si>
  <si>
    <t>135322 / 29.11.2022</t>
  </si>
  <si>
    <t xml:space="preserve">135323 / 29.11.2022 </t>
  </si>
  <si>
    <t>135324 / 29.11.2022</t>
  </si>
  <si>
    <t>135325 / 29.11.2022</t>
  </si>
  <si>
    <t>135327 / 29.11.2022</t>
  </si>
  <si>
    <t>135328 / 29.11.2022</t>
  </si>
  <si>
    <t>135331 / 29.11.2022</t>
  </si>
  <si>
    <t>135334 / 29.11.2022</t>
  </si>
  <si>
    <t>135337 / 29.11.2022</t>
  </si>
  <si>
    <t>135339 / 29.11.2022</t>
  </si>
  <si>
    <t>135341 / 29.11.2022</t>
  </si>
  <si>
    <t>135344 / 29.11.2022</t>
  </si>
  <si>
    <t>135347 / 29.11.2022</t>
  </si>
  <si>
    <t>135349 / 29.11.2022</t>
  </si>
  <si>
    <t xml:space="preserve">135351 / 29.11.2022 </t>
  </si>
  <si>
    <t>135354 / 29.11.2022</t>
  </si>
  <si>
    <t>135356 / 29.11.2022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</si>
</sst>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60">
    <xf numFmtId="0" fontId="0" fillId="0" borderId="0" xfId="0"/>
    <xf numFmtId="0" fontId="0" fillId="3" borderId="0" xfId="0" applyFill="1"/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4" borderId="1" xfId="2" applyFont="1" applyFill="1" applyBorder="1" applyAlignment="1">
      <alignment vertical="center"/>
    </xf>
    <xf numFmtId="14" fontId="8" fillId="4" borderId="1" xfId="2" applyNumberFormat="1" applyFont="1" applyFill="1" applyBorder="1" applyAlignment="1">
      <alignment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vertical="center" wrapText="1"/>
    </xf>
    <xf numFmtId="4" fontId="8" fillId="4" borderId="1" xfId="2" applyNumberFormat="1" applyFont="1" applyFill="1" applyBorder="1" applyAlignment="1">
      <alignment vertical="center"/>
    </xf>
    <xf numFmtId="4" fontId="8" fillId="0" borderId="0" xfId="2" applyNumberFormat="1" applyFont="1" applyAlignment="1">
      <alignment vertical="center"/>
    </xf>
    <xf numFmtId="0" fontId="9" fillId="5" borderId="1" xfId="2" applyFont="1" applyFill="1" applyBorder="1" applyAlignment="1">
      <alignment vertical="center"/>
    </xf>
    <xf numFmtId="4" fontId="7" fillId="5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8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4" fontId="8" fillId="7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14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6" borderId="0" xfId="0" applyFill="1"/>
    <xf numFmtId="0" fontId="1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4" fontId="12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</cellXfs>
  <cellStyles count="3">
    <cellStyle name="Normal" xfId="0" builtinId="0"/>
    <cellStyle name="Normal 3" xfId="1" xr:uid="{1E442124-9B84-4F42-B8C8-55531FFA1BDA}"/>
    <cellStyle name="Normal 4" xfId="2" xr:uid="{57745C23-B3D7-4DDA-9225-A4C8E62E1141}"/>
  </cellStyles>
  <dxfs count="9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79" zoomScaleNormal="79" zoomScalePageLayoutView="56" workbookViewId="0">
      <selection activeCell="A19" sqref="A19"/>
    </sheetView>
  </sheetViews>
  <sheetFormatPr defaultColWidth="9.109375" defaultRowHeight="14.4" x14ac:dyDescent="0.3"/>
  <cols>
    <col min="1" max="1" width="8" style="2" customWidth="1"/>
    <col min="2" max="2" width="23.6640625" style="2" customWidth="1"/>
    <col min="3" max="3" width="17.109375" style="2" customWidth="1"/>
    <col min="4" max="4" width="46.88671875" style="2" customWidth="1"/>
    <col min="5" max="5" width="19.5546875" style="2" customWidth="1"/>
    <col min="6" max="6" width="21.44140625" style="2" customWidth="1"/>
    <col min="7" max="7" width="44.6640625" style="2" customWidth="1"/>
    <col min="8" max="8" width="33.33203125" style="2" customWidth="1"/>
    <col min="9" max="9" width="25" style="2" customWidth="1"/>
    <col min="10" max="10" width="28.5546875" style="2" customWidth="1"/>
    <col min="11" max="16384" width="9.109375" style="2"/>
  </cols>
  <sheetData>
    <row r="1" spans="1:10" s="57" customFormat="1" ht="78.75" customHeight="1" x14ac:dyDescent="0.3">
      <c r="A1" s="3" t="s">
        <v>4</v>
      </c>
      <c r="B1" s="3" t="s">
        <v>5</v>
      </c>
      <c r="C1" s="3" t="s">
        <v>2</v>
      </c>
      <c r="D1" s="3" t="s">
        <v>3</v>
      </c>
      <c r="E1" s="3" t="s">
        <v>0</v>
      </c>
      <c r="F1" s="3" t="s">
        <v>87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28.8" x14ac:dyDescent="0.3">
      <c r="A2" s="54">
        <v>1</v>
      </c>
      <c r="B2" s="55" t="s">
        <v>3870</v>
      </c>
      <c r="C2" s="55" t="s">
        <v>2066</v>
      </c>
      <c r="D2" s="55" t="str">
        <f>INDEX(ImpCereriC5_0!E$2:E$1438,MATCH($C2,ImpCereriC5_0!$B$2:$B$1438,0))</f>
        <v>B2.1.a - Renovare energetică moderată a clădirilor publice - Autorități locale</v>
      </c>
      <c r="E2" s="55" t="s">
        <v>85</v>
      </c>
      <c r="F2" s="55" t="s">
        <v>85</v>
      </c>
      <c r="G2" s="55" t="s">
        <v>3826</v>
      </c>
      <c r="H2" s="56">
        <v>2161262.21</v>
      </c>
      <c r="I2" s="56">
        <v>410639.82</v>
      </c>
      <c r="J2" s="56">
        <v>2571902.0299999998</v>
      </c>
    </row>
    <row r="3" spans="1:10" ht="28.8" x14ac:dyDescent="0.3">
      <c r="A3" s="54">
        <v>2</v>
      </c>
      <c r="B3" s="55" t="s">
        <v>3869</v>
      </c>
      <c r="C3" s="55" t="s">
        <v>2021</v>
      </c>
      <c r="D3" s="55" t="str">
        <f>INDEX(ImpCereriC5_0!E$2:E$1438,MATCH($C3,ImpCereriC5_0!$B$2:$B$1438,0))</f>
        <v>B2.1.a - Renovare energetică moderată a clădirilor publice - Autorități locale</v>
      </c>
      <c r="E3" s="55" t="s">
        <v>85</v>
      </c>
      <c r="F3" s="55" t="s">
        <v>85</v>
      </c>
      <c r="G3" s="55" t="s">
        <v>3827</v>
      </c>
      <c r="H3" s="56">
        <v>2871706.27</v>
      </c>
      <c r="I3" s="56">
        <v>545624.18999999994</v>
      </c>
      <c r="J3" s="56">
        <v>3417330.46</v>
      </c>
    </row>
    <row r="4" spans="1:10" ht="57.6" x14ac:dyDescent="0.3">
      <c r="A4" s="54">
        <v>3</v>
      </c>
      <c r="B4" s="55" t="s">
        <v>3868</v>
      </c>
      <c r="C4" s="55" t="s">
        <v>1278</v>
      </c>
      <c r="D4" s="55" t="str">
        <f>INDEX(ImpCereriC5_0!E$2:E$1438,MATCH($C4,ImpCereriC5_0!$B$2:$B$1438,0))</f>
        <v>A3.2 - Renovare energetică aprofundată a clădirilor rezidențiale multifamiliale</v>
      </c>
      <c r="E4" s="55" t="s">
        <v>454</v>
      </c>
      <c r="F4" s="55" t="s">
        <v>86</v>
      </c>
      <c r="G4" s="55" t="s">
        <v>3828</v>
      </c>
      <c r="H4" s="56">
        <v>10275065.560000001</v>
      </c>
      <c r="I4" s="56">
        <v>1952262.46</v>
      </c>
      <c r="J4" s="56">
        <v>12227328.02</v>
      </c>
    </row>
    <row r="5" spans="1:10" ht="28.8" x14ac:dyDescent="0.3">
      <c r="A5" s="54">
        <v>4</v>
      </c>
      <c r="B5" s="55" t="s">
        <v>3867</v>
      </c>
      <c r="C5" s="55" t="s">
        <v>1951</v>
      </c>
      <c r="D5" s="55" t="str">
        <f>INDEX(ImpCereriC5_0!E$2:E$1438,MATCH($C5,ImpCereriC5_0!$B$2:$B$1438,0))</f>
        <v>B2.1.a - Renovare energetică moderată a clădirilor publice - Autorități locale</v>
      </c>
      <c r="E5" s="55" t="s">
        <v>151</v>
      </c>
      <c r="F5" s="55" t="s">
        <v>91</v>
      </c>
      <c r="G5" s="55" t="s">
        <v>3829</v>
      </c>
      <c r="H5" s="56">
        <v>4691136.1900000004</v>
      </c>
      <c r="I5" s="56">
        <v>891315.88</v>
      </c>
      <c r="J5" s="56">
        <v>5582452.0700000003</v>
      </c>
    </row>
    <row r="6" spans="1:10" ht="43.2" x14ac:dyDescent="0.3">
      <c r="A6" s="54">
        <v>5</v>
      </c>
      <c r="B6" s="55" t="s">
        <v>3866</v>
      </c>
      <c r="C6" s="55" t="s">
        <v>2027</v>
      </c>
      <c r="D6" s="55" t="str">
        <f>INDEX(ImpCereriC5_0!E$2:E$1438,MATCH($C6,ImpCereriC5_0!$B$2:$B$1438,0))</f>
        <v>B2.1.a - Renovare energetică moderată a clădirilor publice - Autorități locale</v>
      </c>
      <c r="E6" s="55" t="s">
        <v>85</v>
      </c>
      <c r="F6" s="55" t="s">
        <v>85</v>
      </c>
      <c r="G6" s="55" t="s">
        <v>3830</v>
      </c>
      <c r="H6" s="56">
        <v>796689.77</v>
      </c>
      <c r="I6" s="56">
        <v>151371.06</v>
      </c>
      <c r="J6" s="56">
        <v>948060.83000000007</v>
      </c>
    </row>
    <row r="7" spans="1:10" ht="43.2" x14ac:dyDescent="0.3">
      <c r="A7" s="54">
        <v>6</v>
      </c>
      <c r="B7" s="55" t="s">
        <v>3865</v>
      </c>
      <c r="C7" s="55" t="s">
        <v>287</v>
      </c>
      <c r="D7" s="55" t="str">
        <f>INDEX(ImpCereriC5_0!E$2:E$1438,MATCH($C7,ImpCereriC5_0!$B$2:$B$1438,0))</f>
        <v>A1 - Renovare integrată a clădirilor rezidențiale multifamiliale</v>
      </c>
      <c r="E7" s="55" t="s">
        <v>85</v>
      </c>
      <c r="F7" s="55" t="s">
        <v>85</v>
      </c>
      <c r="G7" s="55" t="s">
        <v>3831</v>
      </c>
      <c r="H7" s="56">
        <v>19922929.920000002</v>
      </c>
      <c r="I7" s="56">
        <v>3785356.68</v>
      </c>
      <c r="J7" s="56">
        <v>23708286.600000001</v>
      </c>
    </row>
    <row r="8" spans="1:10" ht="43.2" x14ac:dyDescent="0.3">
      <c r="A8" s="54">
        <v>7</v>
      </c>
      <c r="B8" s="55" t="s">
        <v>3864</v>
      </c>
      <c r="C8" s="55" t="s">
        <v>1623</v>
      </c>
      <c r="D8" s="55" t="str">
        <f>INDEX(ImpCereriC5_0!E$2:E$1438,MATCH($C8,ImpCereriC5_0!$B$2:$B$1438,0))</f>
        <v>B1 - Renovare integrată a clădirilor publice</v>
      </c>
      <c r="E8" s="55" t="s">
        <v>1625</v>
      </c>
      <c r="F8" s="55" t="s">
        <v>85</v>
      </c>
      <c r="G8" s="55" t="s">
        <v>3832</v>
      </c>
      <c r="H8" s="56">
        <v>4599573.97</v>
      </c>
      <c r="I8" s="56">
        <v>873919.05</v>
      </c>
      <c r="J8" s="56">
        <v>5473493.0199999996</v>
      </c>
    </row>
    <row r="9" spans="1:10" ht="28.8" x14ac:dyDescent="0.3">
      <c r="A9" s="54">
        <v>8</v>
      </c>
      <c r="B9" s="55" t="s">
        <v>3863</v>
      </c>
      <c r="C9" s="55" t="s">
        <v>291</v>
      </c>
      <c r="D9" s="55" t="str">
        <f>INDEX(ImpCereriC5_0!E$2:E$1438,MATCH($C9,ImpCereriC5_0!$B$2:$B$1438,0))</f>
        <v>A1 - Renovare integrată a clădirilor rezidențiale multifamiliale</v>
      </c>
      <c r="E9" s="55" t="s">
        <v>293</v>
      </c>
      <c r="F9" s="55" t="s">
        <v>272</v>
      </c>
      <c r="G9" s="55" t="s">
        <v>3833</v>
      </c>
      <c r="H9" s="56">
        <v>8597254.3399999999</v>
      </c>
      <c r="I9" s="56">
        <v>1633478.32</v>
      </c>
      <c r="J9" s="56">
        <v>10230732.66</v>
      </c>
    </row>
    <row r="10" spans="1:10" ht="28.8" x14ac:dyDescent="0.3">
      <c r="A10" s="54">
        <v>9</v>
      </c>
      <c r="B10" s="55" t="s">
        <v>3862</v>
      </c>
      <c r="C10" s="55" t="s">
        <v>2029</v>
      </c>
      <c r="D10" s="55" t="str">
        <f>INDEX(ImpCereriC5_0!E$2:E$1438,MATCH($C10,ImpCereriC5_0!$B$2:$B$1438,0))</f>
        <v>B2.1.a - Renovare energetică moderată a clădirilor publice - Autorități locale</v>
      </c>
      <c r="E10" s="55" t="s">
        <v>85</v>
      </c>
      <c r="F10" s="55" t="s">
        <v>85</v>
      </c>
      <c r="G10" s="55" t="s">
        <v>3834</v>
      </c>
      <c r="H10" s="56">
        <v>2559804</v>
      </c>
      <c r="I10" s="56">
        <v>486362.76</v>
      </c>
      <c r="J10" s="56">
        <v>3046166.76</v>
      </c>
    </row>
    <row r="11" spans="1:10" ht="43.2" x14ac:dyDescent="0.3">
      <c r="A11" s="54">
        <v>10</v>
      </c>
      <c r="B11" s="55" t="s">
        <v>3861</v>
      </c>
      <c r="C11" s="55" t="s">
        <v>1772</v>
      </c>
      <c r="D11" s="55" t="str">
        <f>INDEX(ImpCereriC5_0!E$2:E$1438,MATCH($C11,ImpCereriC5_0!$B$2:$B$1438,0))</f>
        <v>B1 - Renovare integrată a clădirilor publice</v>
      </c>
      <c r="E11" s="55" t="s">
        <v>3836</v>
      </c>
      <c r="F11" s="55" t="s">
        <v>85</v>
      </c>
      <c r="G11" s="55" t="s">
        <v>3835</v>
      </c>
      <c r="H11" s="56">
        <v>1480748.16</v>
      </c>
      <c r="I11" s="56">
        <v>281342.15000000002</v>
      </c>
      <c r="J11" s="56">
        <v>1762090.31</v>
      </c>
    </row>
    <row r="12" spans="1:10" ht="28.8" x14ac:dyDescent="0.3">
      <c r="A12" s="54">
        <v>11</v>
      </c>
      <c r="B12" s="55" t="s">
        <v>3860</v>
      </c>
      <c r="C12" s="55" t="s">
        <v>2077</v>
      </c>
      <c r="D12" s="55" t="s">
        <v>1807</v>
      </c>
      <c r="E12" s="55" t="s">
        <v>85</v>
      </c>
      <c r="F12" s="55" t="s">
        <v>85</v>
      </c>
      <c r="G12" s="55" t="s">
        <v>3837</v>
      </c>
      <c r="H12" s="56">
        <v>1793044.25</v>
      </c>
      <c r="I12" s="56">
        <v>340678.41</v>
      </c>
      <c r="J12" s="56">
        <v>2133722.66</v>
      </c>
    </row>
    <row r="13" spans="1:10" ht="72" x14ac:dyDescent="0.3">
      <c r="A13" s="54">
        <v>12</v>
      </c>
      <c r="B13" s="55" t="s">
        <v>3875</v>
      </c>
      <c r="C13" s="55" t="s">
        <v>3854</v>
      </c>
      <c r="D13" s="55" t="s">
        <v>347</v>
      </c>
      <c r="E13" s="55" t="s">
        <v>783</v>
      </c>
      <c r="F13" s="55" t="s">
        <v>164</v>
      </c>
      <c r="G13" s="55" t="s">
        <v>3838</v>
      </c>
      <c r="H13" s="56">
        <v>940540.91</v>
      </c>
      <c r="I13" s="56">
        <v>178702.77</v>
      </c>
      <c r="J13" s="56">
        <v>1119243.68</v>
      </c>
    </row>
    <row r="14" spans="1:10" ht="43.2" x14ac:dyDescent="0.3">
      <c r="A14" s="54">
        <v>13</v>
      </c>
      <c r="B14" s="55" t="s">
        <v>3879</v>
      </c>
      <c r="C14" s="55" t="s">
        <v>412</v>
      </c>
      <c r="D14" s="55" t="s">
        <v>347</v>
      </c>
      <c r="E14" s="55" t="s">
        <v>414</v>
      </c>
      <c r="F14" s="55" t="s">
        <v>95</v>
      </c>
      <c r="G14" s="55" t="s">
        <v>3839</v>
      </c>
      <c r="H14" s="56">
        <v>3096309.38</v>
      </c>
      <c r="I14" s="56">
        <v>588298.78</v>
      </c>
      <c r="J14" s="56">
        <v>3684608.16</v>
      </c>
    </row>
    <row r="15" spans="1:10" ht="28.8" x14ac:dyDescent="0.3">
      <c r="A15" s="54">
        <v>14</v>
      </c>
      <c r="B15" s="55" t="s">
        <v>3878</v>
      </c>
      <c r="C15" s="55" t="s">
        <v>2007</v>
      </c>
      <c r="D15" s="55" t="s">
        <v>1807</v>
      </c>
      <c r="E15" s="55" t="s">
        <v>146</v>
      </c>
      <c r="F15" s="55" t="s">
        <v>163</v>
      </c>
      <c r="G15" s="55" t="s">
        <v>3840</v>
      </c>
      <c r="H15" s="56">
        <v>5249961.0999999996</v>
      </c>
      <c r="I15" s="56">
        <v>997492.61</v>
      </c>
      <c r="J15" s="56">
        <v>6247453.71</v>
      </c>
    </row>
    <row r="16" spans="1:10" ht="28.8" x14ac:dyDescent="0.3">
      <c r="A16" s="54">
        <v>15</v>
      </c>
      <c r="B16" s="55" t="s">
        <v>3877</v>
      </c>
      <c r="C16" s="55" t="s">
        <v>1221</v>
      </c>
      <c r="D16" s="55" t="s">
        <v>347</v>
      </c>
      <c r="E16" s="55" t="s">
        <v>1223</v>
      </c>
      <c r="F16" s="55" t="s">
        <v>95</v>
      </c>
      <c r="G16" s="55" t="s">
        <v>3841</v>
      </c>
      <c r="H16" s="56">
        <v>21104057.940000001</v>
      </c>
      <c r="I16" s="56">
        <v>4009771.01</v>
      </c>
      <c r="J16" s="56">
        <v>25113828.950000003</v>
      </c>
    </row>
    <row r="17" spans="1:10" ht="43.2" x14ac:dyDescent="0.3">
      <c r="A17" s="54">
        <v>16</v>
      </c>
      <c r="B17" s="55" t="s">
        <v>3872</v>
      </c>
      <c r="C17" s="55" t="s">
        <v>1235</v>
      </c>
      <c r="D17" s="55" t="str">
        <f>INDEX(ImpCereriC5_0!E$2:E$1438,MATCH($C17,ImpCereriC5_0!$B$2:$B$1438,0))</f>
        <v>A3.2 - Renovare energetică aprofundată a clădirilor rezidențiale multifamiliale</v>
      </c>
      <c r="E17" s="55" t="s">
        <v>146</v>
      </c>
      <c r="F17" s="55" t="s">
        <v>163</v>
      </c>
      <c r="G17" s="55" t="s">
        <v>3842</v>
      </c>
      <c r="H17" s="56">
        <v>5726576.9100000001</v>
      </c>
      <c r="I17" s="56">
        <v>1088049.6100000001</v>
      </c>
      <c r="J17" s="56">
        <v>6814626.5200000005</v>
      </c>
    </row>
    <row r="18" spans="1:10" ht="28.8" x14ac:dyDescent="0.3">
      <c r="A18" s="54">
        <v>17</v>
      </c>
      <c r="B18" s="55" t="s">
        <v>3873</v>
      </c>
      <c r="C18" s="55" t="s">
        <v>496</v>
      </c>
      <c r="D18" s="55" t="s">
        <v>347</v>
      </c>
      <c r="E18" s="55" t="s">
        <v>498</v>
      </c>
      <c r="F18" s="55" t="s">
        <v>95</v>
      </c>
      <c r="G18" s="55" t="s">
        <v>3843</v>
      </c>
      <c r="H18" s="56">
        <v>6646412.9400000004</v>
      </c>
      <c r="I18" s="56">
        <v>1262818.46</v>
      </c>
      <c r="J18" s="56">
        <v>7909231.4000000004</v>
      </c>
    </row>
    <row r="19" spans="1:10" ht="43.2" x14ac:dyDescent="0.3">
      <c r="A19" s="54">
        <v>18</v>
      </c>
      <c r="B19" s="55" t="s">
        <v>3874</v>
      </c>
      <c r="C19" s="55" t="s">
        <v>457</v>
      </c>
      <c r="D19" s="55" t="s">
        <v>347</v>
      </c>
      <c r="E19" s="55" t="s">
        <v>447</v>
      </c>
      <c r="F19" s="55" t="s">
        <v>163</v>
      </c>
      <c r="G19" s="55" t="s">
        <v>3844</v>
      </c>
      <c r="H19" s="56">
        <v>11194219.800000001</v>
      </c>
      <c r="I19" s="56">
        <v>2126901.7599999998</v>
      </c>
      <c r="J19" s="56">
        <v>13321121.560000001</v>
      </c>
    </row>
    <row r="20" spans="1:10" ht="44.25" customHeight="1" x14ac:dyDescent="0.3">
      <c r="A20" s="54">
        <v>19</v>
      </c>
      <c r="B20" s="55" t="s">
        <v>3871</v>
      </c>
      <c r="C20" s="55" t="s">
        <v>1489</v>
      </c>
      <c r="D20" s="55" t="s">
        <v>1371</v>
      </c>
      <c r="E20" s="55" t="s">
        <v>3845</v>
      </c>
      <c r="F20" s="55" t="s">
        <v>91</v>
      </c>
      <c r="G20" s="55" t="s">
        <v>3846</v>
      </c>
      <c r="H20" s="56">
        <v>31706519.98</v>
      </c>
      <c r="I20" s="56">
        <v>6024238.7999999998</v>
      </c>
      <c r="J20" s="56">
        <v>37730758.780000001</v>
      </c>
    </row>
    <row r="21" spans="1:10" ht="28.8" x14ac:dyDescent="0.3">
      <c r="A21" s="54">
        <v>20</v>
      </c>
      <c r="B21" s="55" t="s">
        <v>3859</v>
      </c>
      <c r="C21" s="55" t="s">
        <v>2851</v>
      </c>
      <c r="D21" s="55" t="s">
        <v>1807</v>
      </c>
      <c r="E21" s="55" t="s">
        <v>78</v>
      </c>
      <c r="F21" s="55" t="s">
        <v>88</v>
      </c>
      <c r="G21" s="55" t="s">
        <v>3847</v>
      </c>
      <c r="H21" s="56">
        <v>12444585.6</v>
      </c>
      <c r="I21" s="56">
        <v>2364471.2599999998</v>
      </c>
      <c r="J21" s="56">
        <v>14809056.859999999</v>
      </c>
    </row>
    <row r="22" spans="1:10" ht="43.2" x14ac:dyDescent="0.3">
      <c r="A22" s="54">
        <v>21</v>
      </c>
      <c r="B22" s="55" t="s">
        <v>3858</v>
      </c>
      <c r="C22" s="55" t="s">
        <v>1248</v>
      </c>
      <c r="D22" s="55" t="str">
        <f>INDEX(ImpCereriC5_0!E$2:E$1438,MATCH($C22,ImpCereriC5_0!$B$2:$B$1438,0))</f>
        <v>A3.2 - Renovare energetică aprofundată a clădirilor rezidențiale multifamiliale</v>
      </c>
      <c r="E22" s="55" t="s">
        <v>1213</v>
      </c>
      <c r="F22" s="55" t="s">
        <v>94</v>
      </c>
      <c r="G22" s="55" t="s">
        <v>3848</v>
      </c>
      <c r="H22" s="56">
        <v>14169007.41</v>
      </c>
      <c r="I22" s="56">
        <v>2692111.41</v>
      </c>
      <c r="J22" s="56">
        <v>16861118.82</v>
      </c>
    </row>
    <row r="23" spans="1:10" ht="43.2" x14ac:dyDescent="0.3">
      <c r="A23" s="54">
        <v>22</v>
      </c>
      <c r="B23" s="55" t="s">
        <v>3857</v>
      </c>
      <c r="C23" s="55" t="s">
        <v>1287</v>
      </c>
      <c r="D23" s="55" t="str">
        <f>INDEX(ImpCereriC5_0!E$2:E$1438,MATCH($C23,ImpCereriC5_0!$B$2:$B$1438,0))</f>
        <v>A3.2 - Renovare energetică aprofundată a clădirilor rezidențiale multifamiliale</v>
      </c>
      <c r="E23" s="55" t="s">
        <v>3850</v>
      </c>
      <c r="F23" s="55" t="s">
        <v>165</v>
      </c>
      <c r="G23" s="55" t="s">
        <v>3849</v>
      </c>
      <c r="H23" s="56">
        <v>4917469.63</v>
      </c>
      <c r="I23" s="56">
        <v>934319.23</v>
      </c>
      <c r="J23" s="56">
        <v>5851788.8600000003</v>
      </c>
    </row>
    <row r="24" spans="1:10" ht="57.6" x14ac:dyDescent="0.3">
      <c r="A24" s="54">
        <v>23</v>
      </c>
      <c r="B24" s="55" t="s">
        <v>3856</v>
      </c>
      <c r="C24" s="55" t="s">
        <v>1860</v>
      </c>
      <c r="D24" s="55" t="s">
        <v>1807</v>
      </c>
      <c r="E24" s="55" t="s">
        <v>82</v>
      </c>
      <c r="F24" s="55" t="s">
        <v>93</v>
      </c>
      <c r="G24" s="55" t="s">
        <v>3851</v>
      </c>
      <c r="H24" s="56">
        <v>15474802.810000001</v>
      </c>
      <c r="I24" s="56">
        <v>2940212.53</v>
      </c>
      <c r="J24" s="56">
        <v>18415015.34</v>
      </c>
    </row>
    <row r="25" spans="1:10" ht="43.2" x14ac:dyDescent="0.3">
      <c r="A25" s="54">
        <v>24</v>
      </c>
      <c r="B25" s="55" t="s">
        <v>3855</v>
      </c>
      <c r="C25" s="55" t="s">
        <v>1643</v>
      </c>
      <c r="D25" s="55" t="s">
        <v>1371</v>
      </c>
      <c r="E25" s="55" t="s">
        <v>1645</v>
      </c>
      <c r="F25" s="55" t="s">
        <v>258</v>
      </c>
      <c r="G25" s="55" t="s">
        <v>3852</v>
      </c>
      <c r="H25" s="56">
        <v>1837515.92</v>
      </c>
      <c r="I25" s="56">
        <v>349128.02</v>
      </c>
      <c r="J25" s="56">
        <v>2186643.94</v>
      </c>
    </row>
    <row r="26" spans="1:10" ht="28.8" x14ac:dyDescent="0.3">
      <c r="A26" s="54">
        <v>25</v>
      </c>
      <c r="B26" s="55" t="s">
        <v>3876</v>
      </c>
      <c r="C26" s="55" t="s">
        <v>803</v>
      </c>
      <c r="D26" s="55" t="s">
        <v>347</v>
      </c>
      <c r="E26" s="55" t="s">
        <v>164</v>
      </c>
      <c r="F26" s="55" t="s">
        <v>164</v>
      </c>
      <c r="G26" s="55" t="s">
        <v>3853</v>
      </c>
      <c r="H26" s="56">
        <v>18296691.359999999</v>
      </c>
      <c r="I26" s="56">
        <v>3476371.36</v>
      </c>
      <c r="J26" s="56">
        <v>21773062.719999999</v>
      </c>
    </row>
    <row r="27" spans="1:10" ht="16.2" x14ac:dyDescent="0.3">
      <c r="G27" s="58" t="s">
        <v>1</v>
      </c>
      <c r="H27" s="59">
        <f>SUM(H2:H26)</f>
        <v>212553886.32999998</v>
      </c>
      <c r="I27" s="59">
        <f>SUM(I2:I26)</f>
        <v>40385238.390000008</v>
      </c>
      <c r="J27" s="59">
        <f>SUM(H27:I27)</f>
        <v>252939124.72</v>
      </c>
    </row>
  </sheetData>
  <autoFilter ref="A1:J1" xr:uid="{00000000-0001-0000-0000-000000000000}"/>
  <sortState xmlns:xlrd2="http://schemas.microsoft.com/office/spreadsheetml/2017/richdata2" columnSort="1" ref="C1:D14">
    <sortCondition ref="C14:D14"/>
  </sortState>
  <phoneticPr fontId="4" type="noConversion"/>
  <pageMargins left="0.23622047244094491" right="0.23622047244094491" top="0.74803149606299213" bottom="0.74803149606299213" header="0.31496062992125984" footer="0.31496062992125984"/>
  <pageSetup paperSize="9" scale="50" fitToWidth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E273-6E43-4AA2-A45D-0A6A28212F8E}">
  <dimension ref="B3:I36"/>
  <sheetViews>
    <sheetView zoomScaleNormal="100" workbookViewId="0">
      <selection activeCell="I19" sqref="I19"/>
    </sheetView>
  </sheetViews>
  <sheetFormatPr defaultRowHeight="14.4" x14ac:dyDescent="0.3"/>
  <cols>
    <col min="2" max="2" width="16.44140625" customWidth="1"/>
    <col min="3" max="3" width="20" customWidth="1"/>
    <col min="4" max="4" width="27" customWidth="1"/>
    <col min="5" max="5" width="28.109375" customWidth="1"/>
    <col min="6" max="6" width="25.109375" customWidth="1"/>
    <col min="7" max="7" width="8.44140625" customWidth="1"/>
    <col min="8" max="8" width="13.33203125" style="4" customWidth="1"/>
    <col min="9" max="9" width="28.6640625" customWidth="1"/>
    <col min="10" max="10" width="25" customWidth="1"/>
  </cols>
  <sheetData>
    <row r="3" spans="2:9" x14ac:dyDescent="0.3">
      <c r="B3" s="1" t="s">
        <v>16</v>
      </c>
      <c r="C3" t="s">
        <v>17</v>
      </c>
      <c r="G3">
        <v>134194</v>
      </c>
      <c r="H3" s="4">
        <v>44890</v>
      </c>
      <c r="I3" t="s">
        <v>217</v>
      </c>
    </row>
    <row r="4" spans="2:9" x14ac:dyDescent="0.3">
      <c r="B4" s="1" t="s">
        <v>18</v>
      </c>
      <c r="C4" t="s">
        <v>19</v>
      </c>
      <c r="G4">
        <v>134200</v>
      </c>
      <c r="H4" s="4">
        <v>44890</v>
      </c>
      <c r="I4" t="s">
        <v>218</v>
      </c>
    </row>
    <row r="5" spans="2:9" x14ac:dyDescent="0.3">
      <c r="B5" s="1" t="s">
        <v>20</v>
      </c>
      <c r="C5" t="s">
        <v>21</v>
      </c>
      <c r="G5">
        <v>134202</v>
      </c>
      <c r="H5" s="4">
        <v>44890</v>
      </c>
      <c r="I5" t="s">
        <v>219</v>
      </c>
    </row>
    <row r="6" spans="2:9" x14ac:dyDescent="0.3">
      <c r="B6" s="1" t="s">
        <v>22</v>
      </c>
      <c r="C6" t="s">
        <v>23</v>
      </c>
      <c r="G6">
        <v>134203</v>
      </c>
      <c r="H6" s="4">
        <v>44890</v>
      </c>
      <c r="I6" t="s">
        <v>220</v>
      </c>
    </row>
    <row r="7" spans="2:9" x14ac:dyDescent="0.3">
      <c r="B7" s="1" t="s">
        <v>24</v>
      </c>
      <c r="C7" t="s">
        <v>25</v>
      </c>
      <c r="G7">
        <v>134207</v>
      </c>
      <c r="H7" s="4">
        <v>44890</v>
      </c>
      <c r="I7" t="s">
        <v>221</v>
      </c>
    </row>
    <row r="8" spans="2:9" x14ac:dyDescent="0.3">
      <c r="B8" s="1" t="s">
        <v>26</v>
      </c>
      <c r="C8" t="s">
        <v>27</v>
      </c>
      <c r="G8">
        <v>134209</v>
      </c>
      <c r="H8" s="4">
        <v>44890</v>
      </c>
      <c r="I8" t="s">
        <v>222</v>
      </c>
    </row>
    <row r="9" spans="2:9" x14ac:dyDescent="0.3">
      <c r="B9" s="1" t="s">
        <v>28</v>
      </c>
      <c r="C9" t="s">
        <v>29</v>
      </c>
      <c r="G9">
        <v>134210</v>
      </c>
      <c r="H9" s="4">
        <v>44890</v>
      </c>
      <c r="I9" t="s">
        <v>223</v>
      </c>
    </row>
    <row r="10" spans="2:9" x14ac:dyDescent="0.3">
      <c r="B10" s="1" t="s">
        <v>30</v>
      </c>
      <c r="C10" t="s">
        <v>31</v>
      </c>
      <c r="G10">
        <v>134212</v>
      </c>
      <c r="H10" s="4">
        <v>44890</v>
      </c>
      <c r="I10" t="s">
        <v>224</v>
      </c>
    </row>
    <row r="11" spans="2:9" x14ac:dyDescent="0.3">
      <c r="B11" s="1" t="s">
        <v>14</v>
      </c>
      <c r="C11" t="s">
        <v>32</v>
      </c>
      <c r="G11">
        <v>134214</v>
      </c>
      <c r="H11" s="4">
        <v>44890</v>
      </c>
      <c r="I11" t="s">
        <v>225</v>
      </c>
    </row>
    <row r="12" spans="2:9" x14ac:dyDescent="0.3">
      <c r="B12" s="1" t="s">
        <v>33</v>
      </c>
      <c r="C12" t="s">
        <v>34</v>
      </c>
      <c r="G12">
        <v>134217</v>
      </c>
      <c r="H12" s="4">
        <v>44890</v>
      </c>
      <c r="I12" t="s">
        <v>226</v>
      </c>
    </row>
    <row r="13" spans="2:9" x14ac:dyDescent="0.3">
      <c r="B13" s="1" t="s">
        <v>35</v>
      </c>
      <c r="C13" t="s">
        <v>36</v>
      </c>
      <c r="G13">
        <v>134219</v>
      </c>
      <c r="H13" s="4">
        <v>44890</v>
      </c>
      <c r="I13" t="s">
        <v>227</v>
      </c>
    </row>
    <row r="14" spans="2:9" x14ac:dyDescent="0.3">
      <c r="B14" s="1" t="s">
        <v>13</v>
      </c>
      <c r="C14" t="s">
        <v>37</v>
      </c>
      <c r="G14">
        <v>134220</v>
      </c>
      <c r="H14" s="4">
        <v>44890</v>
      </c>
      <c r="I14" t="s">
        <v>228</v>
      </c>
    </row>
    <row r="15" spans="2:9" x14ac:dyDescent="0.3">
      <c r="B15" s="1" t="s">
        <v>38</v>
      </c>
      <c r="C15" t="s">
        <v>39</v>
      </c>
      <c r="G15">
        <v>134221</v>
      </c>
      <c r="H15" s="4">
        <v>44890</v>
      </c>
      <c r="I15" t="s">
        <v>229</v>
      </c>
    </row>
    <row r="16" spans="2:9" x14ac:dyDescent="0.3">
      <c r="B16" s="1" t="s">
        <v>10</v>
      </c>
      <c r="C16" t="s">
        <v>40</v>
      </c>
      <c r="G16">
        <v>134224</v>
      </c>
      <c r="H16" s="4">
        <v>44890</v>
      </c>
      <c r="I16" t="s">
        <v>230</v>
      </c>
    </row>
    <row r="17" spans="2:9" x14ac:dyDescent="0.3">
      <c r="B17" t="s">
        <v>41</v>
      </c>
      <c r="C17" t="s">
        <v>42</v>
      </c>
      <c r="G17">
        <v>134226</v>
      </c>
      <c r="H17" s="4">
        <v>44890</v>
      </c>
      <c r="I17" t="s">
        <v>231</v>
      </c>
    </row>
    <row r="18" spans="2:9" x14ac:dyDescent="0.3">
      <c r="B18" s="1" t="s">
        <v>43</v>
      </c>
      <c r="C18" t="s">
        <v>44</v>
      </c>
      <c r="G18">
        <v>134227</v>
      </c>
      <c r="H18" s="4">
        <v>44890</v>
      </c>
      <c r="I18" t="s">
        <v>232</v>
      </c>
    </row>
    <row r="19" spans="2:9" x14ac:dyDescent="0.3">
      <c r="B19" t="s">
        <v>45</v>
      </c>
      <c r="C19" t="s">
        <v>46</v>
      </c>
      <c r="G19">
        <v>134230</v>
      </c>
      <c r="H19" s="4">
        <v>44890</v>
      </c>
      <c r="I19" s="53" t="s">
        <v>1501</v>
      </c>
    </row>
    <row r="20" spans="2:9" x14ac:dyDescent="0.3">
      <c r="B20" t="s">
        <v>47</v>
      </c>
      <c r="C20" t="s">
        <v>48</v>
      </c>
      <c r="G20">
        <v>134234</v>
      </c>
      <c r="H20" s="4">
        <v>44890</v>
      </c>
      <c r="I20" t="s">
        <v>234</v>
      </c>
    </row>
    <row r="21" spans="2:9" x14ac:dyDescent="0.3">
      <c r="B21" s="1" t="s">
        <v>49</v>
      </c>
      <c r="C21" t="s">
        <v>50</v>
      </c>
      <c r="G21">
        <v>134236</v>
      </c>
      <c r="H21" s="4">
        <v>44890</v>
      </c>
      <c r="I21" t="s">
        <v>235</v>
      </c>
    </row>
    <row r="22" spans="2:9" x14ac:dyDescent="0.3">
      <c r="B22" t="s">
        <v>51</v>
      </c>
      <c r="C22" t="s">
        <v>52</v>
      </c>
      <c r="G22">
        <v>134238</v>
      </c>
      <c r="H22" s="4">
        <v>44890</v>
      </c>
      <c r="I22" t="s">
        <v>236</v>
      </c>
    </row>
    <row r="23" spans="2:9" x14ac:dyDescent="0.3">
      <c r="B23" s="1" t="s">
        <v>53</v>
      </c>
      <c r="C23" t="s">
        <v>54</v>
      </c>
    </row>
    <row r="24" spans="2:9" x14ac:dyDescent="0.3">
      <c r="B24" s="1" t="s">
        <v>55</v>
      </c>
      <c r="C24" t="s">
        <v>56</v>
      </c>
    </row>
    <row r="25" spans="2:9" x14ac:dyDescent="0.3">
      <c r="B25" t="s">
        <v>57</v>
      </c>
      <c r="C25" t="s">
        <v>58</v>
      </c>
    </row>
    <row r="26" spans="2:9" x14ac:dyDescent="0.3">
      <c r="B26" s="1" t="s">
        <v>11</v>
      </c>
      <c r="C26" t="s">
        <v>59</v>
      </c>
    </row>
    <row r="27" spans="2:9" x14ac:dyDescent="0.3">
      <c r="B27" s="1" t="s">
        <v>60</v>
      </c>
      <c r="C27" t="s">
        <v>61</v>
      </c>
    </row>
    <row r="28" spans="2:9" x14ac:dyDescent="0.3">
      <c r="B28" s="1" t="s">
        <v>62</v>
      </c>
      <c r="C28" t="s">
        <v>63</v>
      </c>
    </row>
    <row r="29" spans="2:9" x14ac:dyDescent="0.3">
      <c r="B29" s="1" t="s">
        <v>64</v>
      </c>
      <c r="C29" t="s">
        <v>65</v>
      </c>
    </row>
    <row r="30" spans="2:9" x14ac:dyDescent="0.3">
      <c r="B30" s="1" t="s">
        <v>66</v>
      </c>
      <c r="C30" t="s">
        <v>67</v>
      </c>
    </row>
    <row r="31" spans="2:9" x14ac:dyDescent="0.3">
      <c r="B31" s="1" t="s">
        <v>15</v>
      </c>
      <c r="C31" t="s">
        <v>68</v>
      </c>
    </row>
    <row r="32" spans="2:9" x14ac:dyDescent="0.3">
      <c r="B32" s="1" t="s">
        <v>69</v>
      </c>
      <c r="C32" t="s">
        <v>70</v>
      </c>
    </row>
    <row r="33" spans="2:3" x14ac:dyDescent="0.3">
      <c r="B33" s="1" t="s">
        <v>71</v>
      </c>
      <c r="C33" t="s">
        <v>72</v>
      </c>
    </row>
    <row r="34" spans="2:3" x14ac:dyDescent="0.3">
      <c r="B34" s="1" t="s">
        <v>73</v>
      </c>
      <c r="C34" t="s">
        <v>74</v>
      </c>
    </row>
    <row r="35" spans="2:3" x14ac:dyDescent="0.3">
      <c r="B35" s="1" t="s">
        <v>75</v>
      </c>
      <c r="C35" t="s">
        <v>76</v>
      </c>
    </row>
    <row r="36" spans="2:3" x14ac:dyDescent="0.3">
      <c r="B36" s="1" t="s">
        <v>12</v>
      </c>
      <c r="C36" t="s">
        <v>77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F11C-3A7C-420B-B895-D18C72649CE9}">
  <dimension ref="A1:M1439"/>
  <sheetViews>
    <sheetView workbookViewId="0">
      <pane xSplit="2" ySplit="2" topLeftCell="C1265" activePane="bottomRight" state="frozen"/>
      <selection pane="topRight" activeCell="D1" sqref="D1"/>
      <selection pane="bottomLeft" activeCell="A3" sqref="A3"/>
      <selection pane="bottomRight" activeCell="O1" sqref="O1"/>
    </sheetView>
  </sheetViews>
  <sheetFormatPr defaultColWidth="9.109375" defaultRowHeight="13.8" x14ac:dyDescent="0.3"/>
  <cols>
    <col min="1" max="1" width="4.88671875" style="7" customWidth="1"/>
    <col min="2" max="2" width="12" style="7" bestFit="1" customWidth="1"/>
    <col min="3" max="3" width="9.88671875" style="7" bestFit="1" customWidth="1"/>
    <col min="4" max="4" width="8.6640625" style="6" bestFit="1" customWidth="1"/>
    <col min="5" max="5" width="30" style="7" customWidth="1"/>
    <col min="6" max="6" width="11.33203125" style="7" customWidth="1"/>
    <col min="7" max="7" width="12.6640625" style="7" customWidth="1"/>
    <col min="8" max="8" width="9.109375" style="7"/>
    <col min="9" max="9" width="10.88671875" style="7" bestFit="1" customWidth="1"/>
    <col min="10" max="10" width="6.88671875" style="7" bestFit="1" customWidth="1"/>
    <col min="11" max="12" width="14.88671875" style="7" bestFit="1" customWidth="1"/>
    <col min="13" max="16384" width="9.109375" style="7"/>
  </cols>
  <sheetData>
    <row r="1" spans="1:13" ht="27.6" x14ac:dyDescent="0.3">
      <c r="A1" s="5" t="s">
        <v>237</v>
      </c>
      <c r="B1" s="5" t="s">
        <v>238</v>
      </c>
      <c r="C1" s="5" t="s">
        <v>239</v>
      </c>
      <c r="D1" s="5" t="s">
        <v>240</v>
      </c>
      <c r="E1" s="5" t="s">
        <v>241</v>
      </c>
      <c r="F1" s="5" t="s">
        <v>242</v>
      </c>
      <c r="G1" s="5" t="s">
        <v>243</v>
      </c>
      <c r="H1" s="5" t="s">
        <v>244</v>
      </c>
      <c r="I1" s="5" t="s">
        <v>245</v>
      </c>
      <c r="J1" s="5" t="s">
        <v>246</v>
      </c>
      <c r="K1" s="5" t="s">
        <v>247</v>
      </c>
      <c r="L1" s="6" t="s">
        <v>248</v>
      </c>
      <c r="M1" s="6" t="s">
        <v>249</v>
      </c>
    </row>
    <row r="2" spans="1:13" ht="27.6" x14ac:dyDescent="0.3">
      <c r="A2" s="8">
        <v>1</v>
      </c>
      <c r="B2" s="9" t="s">
        <v>250</v>
      </c>
      <c r="C2" s="10">
        <v>44652.471461724534</v>
      </c>
      <c r="D2" s="11" t="s">
        <v>251</v>
      </c>
      <c r="E2" s="12" t="s">
        <v>252</v>
      </c>
      <c r="F2" s="9" t="s">
        <v>91</v>
      </c>
      <c r="G2" s="9" t="s">
        <v>91</v>
      </c>
      <c r="H2" s="9"/>
      <c r="I2" s="9" t="s">
        <v>253</v>
      </c>
      <c r="J2" s="9" t="s">
        <v>254</v>
      </c>
      <c r="K2" s="13">
        <v>2325400</v>
      </c>
      <c r="L2" s="14">
        <v>2325400</v>
      </c>
      <c r="M2" s="14">
        <f>K2-L2</f>
        <v>0</v>
      </c>
    </row>
    <row r="3" spans="1:13" ht="27.6" x14ac:dyDescent="0.3">
      <c r="A3" s="8">
        <v>2</v>
      </c>
      <c r="B3" s="9" t="s">
        <v>255</v>
      </c>
      <c r="C3" s="10">
        <v>44652.525976921293</v>
      </c>
      <c r="D3" s="11" t="s">
        <v>256</v>
      </c>
      <c r="E3" s="12" t="s">
        <v>252</v>
      </c>
      <c r="F3" s="9" t="s">
        <v>257</v>
      </c>
      <c r="G3" s="9" t="s">
        <v>258</v>
      </c>
      <c r="H3" s="9"/>
      <c r="I3" s="9" t="s">
        <v>253</v>
      </c>
      <c r="J3" s="9" t="s">
        <v>254</v>
      </c>
      <c r="K3" s="13">
        <v>1404193</v>
      </c>
      <c r="L3" s="14">
        <v>1404193</v>
      </c>
      <c r="M3" s="14">
        <f t="shared" ref="M3:M66" si="0">K3-L3</f>
        <v>0</v>
      </c>
    </row>
    <row r="4" spans="1:13" ht="27.6" x14ac:dyDescent="0.3">
      <c r="A4" s="8">
        <v>3</v>
      </c>
      <c r="B4" s="9" t="s">
        <v>259</v>
      </c>
      <c r="C4" s="10">
        <v>44652.471331018518</v>
      </c>
      <c r="D4" s="11" t="s">
        <v>260</v>
      </c>
      <c r="E4" s="12" t="s">
        <v>252</v>
      </c>
      <c r="F4" s="9" t="s">
        <v>91</v>
      </c>
      <c r="G4" s="9" t="s">
        <v>91</v>
      </c>
      <c r="H4" s="9"/>
      <c r="I4" s="9" t="s">
        <v>253</v>
      </c>
      <c r="J4" s="9" t="s">
        <v>254</v>
      </c>
      <c r="K4" s="13">
        <v>7415100</v>
      </c>
      <c r="L4" s="14">
        <v>7415100</v>
      </c>
      <c r="M4" s="14">
        <f t="shared" si="0"/>
        <v>0</v>
      </c>
    </row>
    <row r="5" spans="1:13" ht="27.6" x14ac:dyDescent="0.3">
      <c r="A5" s="8">
        <v>4</v>
      </c>
      <c r="B5" s="9" t="s">
        <v>261</v>
      </c>
      <c r="C5" s="10">
        <v>44652.471379606483</v>
      </c>
      <c r="D5" s="11" t="s">
        <v>262</v>
      </c>
      <c r="E5" s="12" t="s">
        <v>252</v>
      </c>
      <c r="F5" s="9" t="s">
        <v>91</v>
      </c>
      <c r="G5" s="9" t="s">
        <v>91</v>
      </c>
      <c r="H5" s="9"/>
      <c r="I5" s="9" t="s">
        <v>253</v>
      </c>
      <c r="J5" s="9" t="s">
        <v>254</v>
      </c>
      <c r="K5" s="13">
        <v>4200000</v>
      </c>
      <c r="L5" s="14">
        <v>4200000</v>
      </c>
      <c r="M5" s="14">
        <f t="shared" si="0"/>
        <v>0</v>
      </c>
    </row>
    <row r="6" spans="1:13" ht="27.6" x14ac:dyDescent="0.3">
      <c r="A6" s="8">
        <v>5</v>
      </c>
      <c r="B6" s="9" t="s">
        <v>263</v>
      </c>
      <c r="C6" s="10">
        <v>44652.534012245371</v>
      </c>
      <c r="D6" s="11" t="s">
        <v>264</v>
      </c>
      <c r="E6" s="12" t="s">
        <v>252</v>
      </c>
      <c r="F6" s="9" t="s">
        <v>265</v>
      </c>
      <c r="G6" s="9" t="s">
        <v>266</v>
      </c>
      <c r="H6" s="9"/>
      <c r="I6" s="9" t="s">
        <v>253</v>
      </c>
      <c r="J6" s="9" t="s">
        <v>254</v>
      </c>
      <c r="K6" s="13">
        <v>1782830</v>
      </c>
      <c r="L6" s="14">
        <v>1782830</v>
      </c>
      <c r="M6" s="14">
        <f t="shared" si="0"/>
        <v>0</v>
      </c>
    </row>
    <row r="7" spans="1:13" ht="27.6" x14ac:dyDescent="0.3">
      <c r="A7" s="8">
        <v>6</v>
      </c>
      <c r="B7" s="9" t="s">
        <v>267</v>
      </c>
      <c r="C7" s="10">
        <v>44652.445458217589</v>
      </c>
      <c r="D7" s="11" t="s">
        <v>268</v>
      </c>
      <c r="E7" s="12" t="s">
        <v>252</v>
      </c>
      <c r="F7" s="9" t="s">
        <v>269</v>
      </c>
      <c r="G7" s="9" t="s">
        <v>166</v>
      </c>
      <c r="H7" s="9"/>
      <c r="I7" s="9" t="s">
        <v>253</v>
      </c>
      <c r="J7" s="9" t="s">
        <v>254</v>
      </c>
      <c r="K7" s="13">
        <v>4313785</v>
      </c>
      <c r="L7" s="14">
        <v>4313785</v>
      </c>
      <c r="M7" s="14">
        <f t="shared" si="0"/>
        <v>0</v>
      </c>
    </row>
    <row r="8" spans="1:13" ht="27.6" x14ac:dyDescent="0.3">
      <c r="A8" s="8">
        <v>7</v>
      </c>
      <c r="B8" s="9" t="s">
        <v>270</v>
      </c>
      <c r="C8" s="10">
        <v>44652.522349537037</v>
      </c>
      <c r="D8" s="11" t="s">
        <v>271</v>
      </c>
      <c r="E8" s="12" t="s">
        <v>252</v>
      </c>
      <c r="F8" s="9" t="s">
        <v>272</v>
      </c>
      <c r="G8" s="9" t="s">
        <v>272</v>
      </c>
      <c r="H8" s="9"/>
      <c r="I8" s="9" t="s">
        <v>253</v>
      </c>
      <c r="J8" s="9" t="s">
        <v>254</v>
      </c>
      <c r="K8" s="13">
        <v>78761361</v>
      </c>
      <c r="L8" s="14">
        <v>78761361</v>
      </c>
      <c r="M8" s="14">
        <f t="shared" si="0"/>
        <v>0</v>
      </c>
    </row>
    <row r="9" spans="1:13" ht="27.6" x14ac:dyDescent="0.3">
      <c r="A9" s="8">
        <v>8</v>
      </c>
      <c r="B9" s="9" t="s">
        <v>273</v>
      </c>
      <c r="C9" s="10">
        <v>44652.47136427083</v>
      </c>
      <c r="D9" s="11" t="s">
        <v>274</v>
      </c>
      <c r="E9" s="12" t="s">
        <v>252</v>
      </c>
      <c r="F9" s="9" t="s">
        <v>91</v>
      </c>
      <c r="G9" s="9" t="s">
        <v>91</v>
      </c>
      <c r="H9" s="9"/>
      <c r="I9" s="9" t="s">
        <v>253</v>
      </c>
      <c r="J9" s="9" t="s">
        <v>254</v>
      </c>
      <c r="K9" s="13">
        <v>5446000</v>
      </c>
      <c r="L9" s="14">
        <v>5446000</v>
      </c>
      <c r="M9" s="14">
        <f t="shared" si="0"/>
        <v>0</v>
      </c>
    </row>
    <row r="10" spans="1:13" ht="27.6" x14ac:dyDescent="0.3">
      <c r="A10" s="8">
        <v>9</v>
      </c>
      <c r="B10" s="9" t="s">
        <v>275</v>
      </c>
      <c r="C10" s="10">
        <v>44652.471666747682</v>
      </c>
      <c r="D10" s="11" t="s">
        <v>276</v>
      </c>
      <c r="E10" s="12" t="s">
        <v>252</v>
      </c>
      <c r="F10" s="9" t="s">
        <v>91</v>
      </c>
      <c r="G10" s="9" t="s">
        <v>91</v>
      </c>
      <c r="H10" s="9"/>
      <c r="I10" s="9" t="s">
        <v>253</v>
      </c>
      <c r="J10" s="9" t="s">
        <v>254</v>
      </c>
      <c r="K10" s="13">
        <v>6148100</v>
      </c>
      <c r="L10" s="14">
        <v>6148100</v>
      </c>
      <c r="M10" s="14">
        <f t="shared" si="0"/>
        <v>0</v>
      </c>
    </row>
    <row r="11" spans="1:13" ht="27.6" x14ac:dyDescent="0.3">
      <c r="A11" s="8">
        <v>10</v>
      </c>
      <c r="B11" s="9" t="s">
        <v>98</v>
      </c>
      <c r="C11" s="10">
        <v>44652.466122685182</v>
      </c>
      <c r="D11" s="11" t="s">
        <v>277</v>
      </c>
      <c r="E11" s="12" t="s">
        <v>252</v>
      </c>
      <c r="F11" s="9" t="s">
        <v>81</v>
      </c>
      <c r="G11" s="9" t="s">
        <v>92</v>
      </c>
      <c r="H11" s="9"/>
      <c r="I11" s="9" t="s">
        <v>253</v>
      </c>
      <c r="J11" s="9" t="s">
        <v>254</v>
      </c>
      <c r="K11" s="13">
        <v>6419924</v>
      </c>
      <c r="L11" s="14">
        <v>6419924</v>
      </c>
      <c r="M11" s="14">
        <f t="shared" si="0"/>
        <v>0</v>
      </c>
    </row>
    <row r="12" spans="1:13" ht="27.6" x14ac:dyDescent="0.3">
      <c r="A12" s="8">
        <v>11</v>
      </c>
      <c r="B12" s="9" t="s">
        <v>278</v>
      </c>
      <c r="C12" s="10">
        <v>44652.471623171296</v>
      </c>
      <c r="D12" s="11" t="s">
        <v>279</v>
      </c>
      <c r="E12" s="12" t="s">
        <v>252</v>
      </c>
      <c r="F12" s="9" t="s">
        <v>91</v>
      </c>
      <c r="G12" s="9" t="s">
        <v>91</v>
      </c>
      <c r="H12" s="9"/>
      <c r="I12" s="9" t="s">
        <v>253</v>
      </c>
      <c r="J12" s="9" t="s">
        <v>254</v>
      </c>
      <c r="K12" s="13">
        <v>4165000</v>
      </c>
      <c r="L12" s="14">
        <v>4165000</v>
      </c>
      <c r="M12" s="14">
        <f t="shared" si="0"/>
        <v>0</v>
      </c>
    </row>
    <row r="13" spans="1:13" ht="27.6" x14ac:dyDescent="0.3">
      <c r="A13" s="8">
        <v>12</v>
      </c>
      <c r="B13" s="9" t="s">
        <v>280</v>
      </c>
      <c r="C13" s="10">
        <v>44652.471323645834</v>
      </c>
      <c r="D13" s="11" t="s">
        <v>281</v>
      </c>
      <c r="E13" s="12" t="s">
        <v>252</v>
      </c>
      <c r="F13" s="9" t="s">
        <v>91</v>
      </c>
      <c r="G13" s="9" t="s">
        <v>91</v>
      </c>
      <c r="H13" s="9"/>
      <c r="I13" s="9" t="s">
        <v>253</v>
      </c>
      <c r="J13" s="9" t="s">
        <v>254</v>
      </c>
      <c r="K13" s="13">
        <v>948500</v>
      </c>
      <c r="L13" s="14">
        <v>948500</v>
      </c>
      <c r="M13" s="14">
        <f t="shared" si="0"/>
        <v>0</v>
      </c>
    </row>
    <row r="14" spans="1:13" ht="27.6" x14ac:dyDescent="0.3">
      <c r="A14" s="8">
        <v>13</v>
      </c>
      <c r="B14" s="9" t="s">
        <v>282</v>
      </c>
      <c r="C14" s="10">
        <v>44652.472420358798</v>
      </c>
      <c r="D14" s="11" t="s">
        <v>283</v>
      </c>
      <c r="E14" s="12" t="s">
        <v>252</v>
      </c>
      <c r="F14" s="9" t="s">
        <v>91</v>
      </c>
      <c r="G14" s="9" t="s">
        <v>91</v>
      </c>
      <c r="H14" s="9"/>
      <c r="I14" s="9" t="s">
        <v>253</v>
      </c>
      <c r="J14" s="9" t="s">
        <v>254</v>
      </c>
      <c r="K14" s="13">
        <v>1930600</v>
      </c>
      <c r="L14" s="14">
        <v>1930600</v>
      </c>
      <c r="M14" s="14">
        <f t="shared" si="0"/>
        <v>0</v>
      </c>
    </row>
    <row r="15" spans="1:13" ht="27.6" x14ac:dyDescent="0.3">
      <c r="A15" s="8">
        <v>14</v>
      </c>
      <c r="B15" s="9" t="s">
        <v>113</v>
      </c>
      <c r="C15" s="10">
        <v>44652.475092766203</v>
      </c>
      <c r="D15" s="11" t="s">
        <v>284</v>
      </c>
      <c r="E15" s="12" t="s">
        <v>252</v>
      </c>
      <c r="F15" s="9" t="s">
        <v>153</v>
      </c>
      <c r="G15" s="9" t="s">
        <v>85</v>
      </c>
      <c r="H15" s="9"/>
      <c r="I15" s="9" t="s">
        <v>253</v>
      </c>
      <c r="J15" s="9" t="s">
        <v>254</v>
      </c>
      <c r="K15" s="13">
        <v>4904760</v>
      </c>
      <c r="L15" s="14">
        <v>4904760</v>
      </c>
      <c r="M15" s="14">
        <f t="shared" si="0"/>
        <v>0</v>
      </c>
    </row>
    <row r="16" spans="1:13" ht="27.6" x14ac:dyDescent="0.3">
      <c r="A16" s="8">
        <v>15</v>
      </c>
      <c r="B16" s="9" t="s">
        <v>227</v>
      </c>
      <c r="C16" s="10">
        <v>44652.504538796296</v>
      </c>
      <c r="D16" s="11" t="s">
        <v>285</v>
      </c>
      <c r="E16" s="12" t="s">
        <v>252</v>
      </c>
      <c r="F16" s="9" t="s">
        <v>286</v>
      </c>
      <c r="G16" s="9" t="s">
        <v>95</v>
      </c>
      <c r="H16" s="9"/>
      <c r="I16" s="9" t="s">
        <v>253</v>
      </c>
      <c r="J16" s="9" t="s">
        <v>254</v>
      </c>
      <c r="K16" s="13">
        <v>1396500</v>
      </c>
      <c r="L16" s="14">
        <v>1396500</v>
      </c>
      <c r="M16" s="14">
        <f t="shared" si="0"/>
        <v>0</v>
      </c>
    </row>
    <row r="17" spans="1:13" ht="27.6" x14ac:dyDescent="0.3">
      <c r="A17" s="8">
        <v>16</v>
      </c>
      <c r="B17" s="9" t="s">
        <v>287</v>
      </c>
      <c r="C17" s="10">
        <v>44652.517060185186</v>
      </c>
      <c r="D17" s="11" t="s">
        <v>288</v>
      </c>
      <c r="E17" s="12" t="s">
        <v>252</v>
      </c>
      <c r="F17" s="9" t="s">
        <v>85</v>
      </c>
      <c r="G17" s="9" t="s">
        <v>85</v>
      </c>
      <c r="H17" s="9"/>
      <c r="I17" s="9" t="s">
        <v>253</v>
      </c>
      <c r="J17" s="9" t="s">
        <v>254</v>
      </c>
      <c r="K17" s="13">
        <v>4047155</v>
      </c>
      <c r="L17" s="14">
        <v>4047155</v>
      </c>
      <c r="M17" s="14">
        <f t="shared" si="0"/>
        <v>0</v>
      </c>
    </row>
    <row r="18" spans="1:13" ht="27.6" x14ac:dyDescent="0.3">
      <c r="A18" s="8">
        <v>17</v>
      </c>
      <c r="B18" s="9" t="s">
        <v>230</v>
      </c>
      <c r="C18" s="10">
        <v>44652.55106189815</v>
      </c>
      <c r="D18" s="11" t="s">
        <v>289</v>
      </c>
      <c r="E18" s="12" t="s">
        <v>252</v>
      </c>
      <c r="F18" s="9" t="s">
        <v>290</v>
      </c>
      <c r="G18" s="9" t="s">
        <v>95</v>
      </c>
      <c r="H18" s="9"/>
      <c r="I18" s="9" t="s">
        <v>253</v>
      </c>
      <c r="J18" s="9" t="s">
        <v>254</v>
      </c>
      <c r="K18" s="13">
        <v>1921500</v>
      </c>
      <c r="L18" s="14">
        <v>1921500</v>
      </c>
      <c r="M18" s="14">
        <f t="shared" si="0"/>
        <v>0</v>
      </c>
    </row>
    <row r="19" spans="1:13" ht="27.6" x14ac:dyDescent="0.3">
      <c r="A19" s="8">
        <v>18</v>
      </c>
      <c r="B19" s="9" t="s">
        <v>291</v>
      </c>
      <c r="C19" s="10">
        <v>44652.635196759256</v>
      </c>
      <c r="D19" s="11" t="s">
        <v>292</v>
      </c>
      <c r="E19" s="12" t="s">
        <v>252</v>
      </c>
      <c r="F19" s="9" t="s">
        <v>293</v>
      </c>
      <c r="G19" s="9" t="s">
        <v>272</v>
      </c>
      <c r="H19" s="9"/>
      <c r="I19" s="9" t="s">
        <v>253</v>
      </c>
      <c r="J19" s="9" t="s">
        <v>254</v>
      </c>
      <c r="K19" s="13">
        <v>1746451</v>
      </c>
      <c r="L19" s="14">
        <v>1746451</v>
      </c>
      <c r="M19" s="14">
        <f t="shared" si="0"/>
        <v>0</v>
      </c>
    </row>
    <row r="20" spans="1:13" ht="27.6" x14ac:dyDescent="0.3">
      <c r="A20" s="8">
        <v>19</v>
      </c>
      <c r="B20" s="9" t="s">
        <v>294</v>
      </c>
      <c r="C20" s="10">
        <v>44652.444372615741</v>
      </c>
      <c r="D20" s="11" t="s">
        <v>295</v>
      </c>
      <c r="E20" s="12" t="s">
        <v>252</v>
      </c>
      <c r="F20" s="9" t="s">
        <v>269</v>
      </c>
      <c r="G20" s="9" t="s">
        <v>166</v>
      </c>
      <c r="H20" s="9"/>
      <c r="I20" s="9" t="s">
        <v>253</v>
      </c>
      <c r="J20" s="9" t="s">
        <v>254</v>
      </c>
      <c r="K20" s="13">
        <v>9675904</v>
      </c>
      <c r="L20" s="14">
        <v>9675904</v>
      </c>
      <c r="M20" s="14">
        <f t="shared" si="0"/>
        <v>0</v>
      </c>
    </row>
    <row r="21" spans="1:13" ht="27.6" x14ac:dyDescent="0.3">
      <c r="A21" s="8">
        <v>20</v>
      </c>
      <c r="B21" s="9" t="s">
        <v>296</v>
      </c>
      <c r="C21" s="10">
        <v>44652.769884259258</v>
      </c>
      <c r="D21" s="11" t="s">
        <v>297</v>
      </c>
      <c r="E21" s="12" t="s">
        <v>252</v>
      </c>
      <c r="F21" s="9" t="s">
        <v>298</v>
      </c>
      <c r="G21" s="9" t="s">
        <v>298</v>
      </c>
      <c r="H21" s="9"/>
      <c r="I21" s="9" t="s">
        <v>253</v>
      </c>
      <c r="J21" s="9" t="s">
        <v>254</v>
      </c>
      <c r="K21" s="13">
        <v>1058344</v>
      </c>
      <c r="L21" s="14">
        <v>1058344</v>
      </c>
      <c r="M21" s="14">
        <f t="shared" si="0"/>
        <v>0</v>
      </c>
    </row>
    <row r="22" spans="1:13" ht="27.6" x14ac:dyDescent="0.3">
      <c r="A22" s="8">
        <v>21</v>
      </c>
      <c r="B22" s="9" t="s">
        <v>299</v>
      </c>
      <c r="C22" s="10">
        <v>44652.777997685182</v>
      </c>
      <c r="D22" s="11" t="s">
        <v>300</v>
      </c>
      <c r="E22" s="12" t="s">
        <v>252</v>
      </c>
      <c r="F22" s="9" t="s">
        <v>298</v>
      </c>
      <c r="G22" s="9" t="s">
        <v>298</v>
      </c>
      <c r="H22" s="9"/>
      <c r="I22" s="9" t="s">
        <v>253</v>
      </c>
      <c r="J22" s="9" t="s">
        <v>254</v>
      </c>
      <c r="K22" s="13">
        <v>2809660</v>
      </c>
      <c r="L22" s="14">
        <v>2809660</v>
      </c>
      <c r="M22" s="14">
        <f t="shared" si="0"/>
        <v>0</v>
      </c>
    </row>
    <row r="23" spans="1:13" ht="27.6" x14ac:dyDescent="0.3">
      <c r="A23" s="8">
        <v>22</v>
      </c>
      <c r="B23" s="9" t="s">
        <v>301</v>
      </c>
      <c r="C23" s="10">
        <v>44655.347128668982</v>
      </c>
      <c r="D23" s="11" t="s">
        <v>302</v>
      </c>
      <c r="E23" s="12" t="s">
        <v>252</v>
      </c>
      <c r="F23" s="9" t="s">
        <v>303</v>
      </c>
      <c r="G23" s="9" t="s">
        <v>92</v>
      </c>
      <c r="H23" s="9"/>
      <c r="I23" s="9" t="s">
        <v>253</v>
      </c>
      <c r="J23" s="9" t="s">
        <v>254</v>
      </c>
      <c r="K23" s="13">
        <v>6492164</v>
      </c>
      <c r="L23" s="14">
        <v>6492164</v>
      </c>
      <c r="M23" s="14">
        <f t="shared" si="0"/>
        <v>0</v>
      </c>
    </row>
    <row r="24" spans="1:13" ht="27.6" x14ac:dyDescent="0.3">
      <c r="A24" s="8">
        <v>23</v>
      </c>
      <c r="B24" s="9" t="s">
        <v>304</v>
      </c>
      <c r="C24" s="10">
        <v>44655.362249965277</v>
      </c>
      <c r="D24" s="11" t="s">
        <v>305</v>
      </c>
      <c r="E24" s="12" t="s">
        <v>252</v>
      </c>
      <c r="F24" s="9" t="s">
        <v>303</v>
      </c>
      <c r="G24" s="9" t="s">
        <v>92</v>
      </c>
      <c r="H24" s="9"/>
      <c r="I24" s="9" t="s">
        <v>253</v>
      </c>
      <c r="J24" s="9" t="s">
        <v>254</v>
      </c>
      <c r="K24" s="13">
        <v>4748030</v>
      </c>
      <c r="L24" s="14">
        <v>4748030</v>
      </c>
      <c r="M24" s="14">
        <f t="shared" si="0"/>
        <v>0</v>
      </c>
    </row>
    <row r="25" spans="1:13" ht="27.6" x14ac:dyDescent="0.3">
      <c r="A25" s="8">
        <v>24</v>
      </c>
      <c r="B25" s="9" t="s">
        <v>306</v>
      </c>
      <c r="C25" s="10">
        <v>44652.471190358796</v>
      </c>
      <c r="D25" s="11" t="s">
        <v>307</v>
      </c>
      <c r="E25" s="12" t="s">
        <v>252</v>
      </c>
      <c r="F25" s="9" t="s">
        <v>91</v>
      </c>
      <c r="G25" s="9" t="s">
        <v>91</v>
      </c>
      <c r="H25" s="9"/>
      <c r="I25" s="9" t="s">
        <v>253</v>
      </c>
      <c r="J25" s="9" t="s">
        <v>254</v>
      </c>
      <c r="K25" s="13">
        <v>1400000</v>
      </c>
      <c r="L25" s="14">
        <v>1400000</v>
      </c>
      <c r="M25" s="14">
        <f t="shared" si="0"/>
        <v>0</v>
      </c>
    </row>
    <row r="26" spans="1:13" ht="27.6" x14ac:dyDescent="0.3">
      <c r="A26" s="8">
        <v>25</v>
      </c>
      <c r="B26" s="9" t="s">
        <v>308</v>
      </c>
      <c r="C26" s="10">
        <v>44652.462523148148</v>
      </c>
      <c r="D26" s="11" t="s">
        <v>309</v>
      </c>
      <c r="E26" s="12" t="s">
        <v>252</v>
      </c>
      <c r="F26" s="9" t="s">
        <v>310</v>
      </c>
      <c r="G26" s="9" t="s">
        <v>95</v>
      </c>
      <c r="H26" s="9"/>
      <c r="I26" s="9" t="s">
        <v>253</v>
      </c>
      <c r="J26" s="9" t="s">
        <v>254</v>
      </c>
      <c r="K26" s="13">
        <v>3780280</v>
      </c>
      <c r="L26" s="14">
        <v>3780280</v>
      </c>
      <c r="M26" s="14">
        <f t="shared" si="0"/>
        <v>0</v>
      </c>
    </row>
    <row r="27" spans="1:13" ht="27.6" x14ac:dyDescent="0.3">
      <c r="A27" s="8">
        <v>26</v>
      </c>
      <c r="B27" s="9" t="s">
        <v>311</v>
      </c>
      <c r="C27" s="10">
        <v>44677.554620219904</v>
      </c>
      <c r="D27" s="11" t="s">
        <v>312</v>
      </c>
      <c r="E27" s="12" t="s">
        <v>252</v>
      </c>
      <c r="F27" s="9" t="s">
        <v>168</v>
      </c>
      <c r="G27" s="9" t="s">
        <v>168</v>
      </c>
      <c r="H27" s="9"/>
      <c r="I27" s="9" t="s">
        <v>253</v>
      </c>
      <c r="J27" s="9" t="s">
        <v>254</v>
      </c>
      <c r="K27" s="13">
        <v>368550</v>
      </c>
      <c r="L27" s="14">
        <v>368550</v>
      </c>
      <c r="M27" s="14">
        <f t="shared" si="0"/>
        <v>0</v>
      </c>
    </row>
    <row r="28" spans="1:13" ht="27.6" x14ac:dyDescent="0.3">
      <c r="A28" s="8">
        <v>27</v>
      </c>
      <c r="B28" s="9" t="s">
        <v>313</v>
      </c>
      <c r="C28" s="10">
        <v>44652.471161354166</v>
      </c>
      <c r="D28" s="11" t="s">
        <v>314</v>
      </c>
      <c r="E28" s="12" t="s">
        <v>252</v>
      </c>
      <c r="F28" s="9" t="s">
        <v>91</v>
      </c>
      <c r="G28" s="9" t="s">
        <v>91</v>
      </c>
      <c r="H28" s="9"/>
      <c r="I28" s="9" t="s">
        <v>253</v>
      </c>
      <c r="J28" s="9" t="s">
        <v>254</v>
      </c>
      <c r="K28" s="13">
        <v>1358350</v>
      </c>
      <c r="L28" s="14">
        <v>1358350</v>
      </c>
      <c r="M28" s="14">
        <f t="shared" si="0"/>
        <v>0</v>
      </c>
    </row>
    <row r="29" spans="1:13" ht="27.6" x14ac:dyDescent="0.3">
      <c r="A29" s="8">
        <v>28</v>
      </c>
      <c r="B29" s="9" t="s">
        <v>315</v>
      </c>
      <c r="C29" s="10">
        <v>44652.471398993053</v>
      </c>
      <c r="D29" s="11" t="s">
        <v>316</v>
      </c>
      <c r="E29" s="12" t="s">
        <v>252</v>
      </c>
      <c r="F29" s="9" t="s">
        <v>91</v>
      </c>
      <c r="G29" s="9" t="s">
        <v>91</v>
      </c>
      <c r="H29" s="9"/>
      <c r="I29" s="9" t="s">
        <v>253</v>
      </c>
      <c r="J29" s="9" t="s">
        <v>254</v>
      </c>
      <c r="K29" s="13">
        <v>1400000</v>
      </c>
      <c r="L29" s="14">
        <v>1400000</v>
      </c>
      <c r="M29" s="14">
        <f t="shared" si="0"/>
        <v>0</v>
      </c>
    </row>
    <row r="30" spans="1:13" ht="27.6" x14ac:dyDescent="0.3">
      <c r="A30" s="8">
        <v>29</v>
      </c>
      <c r="B30" s="9" t="s">
        <v>317</v>
      </c>
      <c r="C30" s="10">
        <v>44652.471491458331</v>
      </c>
      <c r="D30" s="11" t="s">
        <v>318</v>
      </c>
      <c r="E30" s="12" t="s">
        <v>252</v>
      </c>
      <c r="F30" s="9" t="s">
        <v>91</v>
      </c>
      <c r="G30" s="9" t="s">
        <v>91</v>
      </c>
      <c r="H30" s="9"/>
      <c r="I30" s="9" t="s">
        <v>253</v>
      </c>
      <c r="J30" s="9" t="s">
        <v>254</v>
      </c>
      <c r="K30" s="13">
        <v>1274000</v>
      </c>
      <c r="L30" s="14">
        <v>1274000</v>
      </c>
      <c r="M30" s="14">
        <f t="shared" si="0"/>
        <v>0</v>
      </c>
    </row>
    <row r="31" spans="1:13" ht="27.6" x14ac:dyDescent="0.3">
      <c r="A31" s="8">
        <v>30</v>
      </c>
      <c r="B31" s="9" t="s">
        <v>319</v>
      </c>
      <c r="C31" s="10">
        <v>44652.474105000001</v>
      </c>
      <c r="D31" s="11" t="s">
        <v>320</v>
      </c>
      <c r="E31" s="12" t="s">
        <v>252</v>
      </c>
      <c r="F31" s="9" t="s">
        <v>91</v>
      </c>
      <c r="G31" s="9" t="s">
        <v>91</v>
      </c>
      <c r="H31" s="9"/>
      <c r="I31" s="9" t="s">
        <v>253</v>
      </c>
      <c r="J31" s="9" t="s">
        <v>254</v>
      </c>
      <c r="K31" s="13">
        <v>641200</v>
      </c>
      <c r="L31" s="14">
        <v>641200</v>
      </c>
      <c r="M31" s="14">
        <f t="shared" si="0"/>
        <v>0</v>
      </c>
    </row>
    <row r="32" spans="1:13" ht="69" x14ac:dyDescent="0.3">
      <c r="A32" s="8">
        <v>31</v>
      </c>
      <c r="B32" s="9" t="s">
        <v>321</v>
      </c>
      <c r="C32" s="10">
        <v>44652.443526724535</v>
      </c>
      <c r="D32" s="11" t="s">
        <v>322</v>
      </c>
      <c r="E32" s="12" t="s">
        <v>323</v>
      </c>
      <c r="F32" s="9" t="s">
        <v>324</v>
      </c>
      <c r="G32" s="9" t="s">
        <v>91</v>
      </c>
      <c r="H32" s="9"/>
      <c r="I32" s="9" t="s">
        <v>253</v>
      </c>
      <c r="J32" s="9" t="s">
        <v>254</v>
      </c>
      <c r="K32" s="13">
        <v>23738670</v>
      </c>
      <c r="L32" s="14">
        <v>23738670</v>
      </c>
      <c r="M32" s="14">
        <f t="shared" si="0"/>
        <v>0</v>
      </c>
    </row>
    <row r="33" spans="1:13" ht="69" x14ac:dyDescent="0.3">
      <c r="A33" s="8">
        <v>32</v>
      </c>
      <c r="B33" s="9" t="s">
        <v>325</v>
      </c>
      <c r="C33" s="10">
        <v>44652.489074074074</v>
      </c>
      <c r="D33" s="11" t="s">
        <v>326</v>
      </c>
      <c r="E33" s="12" t="s">
        <v>323</v>
      </c>
      <c r="F33" s="9" t="s">
        <v>167</v>
      </c>
      <c r="G33" s="9" t="s">
        <v>167</v>
      </c>
      <c r="H33" s="9"/>
      <c r="I33" s="9" t="s">
        <v>253</v>
      </c>
      <c r="J33" s="9" t="s">
        <v>254</v>
      </c>
      <c r="K33" s="13">
        <v>839000</v>
      </c>
      <c r="L33" s="14">
        <v>839000</v>
      </c>
      <c r="M33" s="14">
        <f t="shared" si="0"/>
        <v>0</v>
      </c>
    </row>
    <row r="34" spans="1:13" ht="69" x14ac:dyDescent="0.3">
      <c r="A34" s="8">
        <v>33</v>
      </c>
      <c r="B34" s="9" t="s">
        <v>327</v>
      </c>
      <c r="C34" s="10">
        <v>44652.455953206016</v>
      </c>
      <c r="D34" s="11" t="s">
        <v>328</v>
      </c>
      <c r="E34" s="12" t="s">
        <v>323</v>
      </c>
      <c r="F34" s="9" t="s">
        <v>324</v>
      </c>
      <c r="G34" s="9" t="s">
        <v>91</v>
      </c>
      <c r="H34" s="9"/>
      <c r="I34" s="9" t="s">
        <v>253</v>
      </c>
      <c r="J34" s="9" t="s">
        <v>254</v>
      </c>
      <c r="K34" s="13">
        <v>5613124</v>
      </c>
      <c r="L34" s="14">
        <v>5613124</v>
      </c>
      <c r="M34" s="14">
        <f t="shared" si="0"/>
        <v>0</v>
      </c>
    </row>
    <row r="35" spans="1:13" ht="69" x14ac:dyDescent="0.3">
      <c r="A35" s="8">
        <v>34</v>
      </c>
      <c r="B35" s="9" t="s">
        <v>225</v>
      </c>
      <c r="C35" s="10">
        <v>44652.496550925927</v>
      </c>
      <c r="D35" s="11" t="s">
        <v>329</v>
      </c>
      <c r="E35" s="12" t="s">
        <v>323</v>
      </c>
      <c r="F35" s="9" t="s">
        <v>147</v>
      </c>
      <c r="G35" s="9" t="s">
        <v>90</v>
      </c>
      <c r="H35" s="9"/>
      <c r="I35" s="9" t="s">
        <v>253</v>
      </c>
      <c r="J35" s="9" t="s">
        <v>254</v>
      </c>
      <c r="K35" s="13">
        <v>213300</v>
      </c>
      <c r="L35" s="14">
        <v>213300</v>
      </c>
      <c r="M35" s="14">
        <f t="shared" si="0"/>
        <v>0</v>
      </c>
    </row>
    <row r="36" spans="1:13" ht="69" x14ac:dyDescent="0.3">
      <c r="A36" s="8">
        <v>35</v>
      </c>
      <c r="B36" s="9" t="s">
        <v>330</v>
      </c>
      <c r="C36" s="10">
        <v>44652.453483796293</v>
      </c>
      <c r="D36" s="11" t="s">
        <v>331</v>
      </c>
      <c r="E36" s="12" t="s">
        <v>323</v>
      </c>
      <c r="F36" s="9" t="s">
        <v>332</v>
      </c>
      <c r="G36" s="9" t="s">
        <v>90</v>
      </c>
      <c r="H36" s="9"/>
      <c r="I36" s="9" t="s">
        <v>253</v>
      </c>
      <c r="J36" s="9" t="s">
        <v>254</v>
      </c>
      <c r="K36" s="13">
        <v>3733340</v>
      </c>
      <c r="L36" s="14">
        <v>3733340</v>
      </c>
      <c r="M36" s="14">
        <f t="shared" si="0"/>
        <v>0</v>
      </c>
    </row>
    <row r="37" spans="1:13" ht="69" x14ac:dyDescent="0.3">
      <c r="A37" s="8">
        <v>36</v>
      </c>
      <c r="B37" s="9" t="s">
        <v>333</v>
      </c>
      <c r="C37" s="10">
        <v>44652.534944340281</v>
      </c>
      <c r="D37" s="11" t="s">
        <v>334</v>
      </c>
      <c r="E37" s="12" t="s">
        <v>323</v>
      </c>
      <c r="F37" s="9" t="s">
        <v>147</v>
      </c>
      <c r="G37" s="9" t="s">
        <v>90</v>
      </c>
      <c r="H37" s="9"/>
      <c r="I37" s="9" t="s">
        <v>253</v>
      </c>
      <c r="J37" s="9" t="s">
        <v>254</v>
      </c>
      <c r="K37" s="13">
        <v>1415228</v>
      </c>
      <c r="L37" s="14">
        <v>1415228</v>
      </c>
      <c r="M37" s="14">
        <f t="shared" si="0"/>
        <v>0</v>
      </c>
    </row>
    <row r="38" spans="1:13" ht="69" x14ac:dyDescent="0.3">
      <c r="A38" s="8">
        <v>37</v>
      </c>
      <c r="B38" s="9" t="s">
        <v>335</v>
      </c>
      <c r="C38" s="10">
        <v>44652.46463195602</v>
      </c>
      <c r="D38" s="11" t="s">
        <v>336</v>
      </c>
      <c r="E38" s="12" t="s">
        <v>323</v>
      </c>
      <c r="F38" s="9" t="s">
        <v>147</v>
      </c>
      <c r="G38" s="9" t="s">
        <v>90</v>
      </c>
      <c r="H38" s="9"/>
      <c r="I38" s="9" t="s">
        <v>253</v>
      </c>
      <c r="J38" s="9" t="s">
        <v>254</v>
      </c>
      <c r="K38" s="13">
        <v>7809360</v>
      </c>
      <c r="L38" s="14">
        <v>7809360</v>
      </c>
      <c r="M38" s="14">
        <f t="shared" si="0"/>
        <v>0</v>
      </c>
    </row>
    <row r="39" spans="1:13" ht="69" x14ac:dyDescent="0.3">
      <c r="A39" s="8">
        <v>38</v>
      </c>
      <c r="B39" s="9" t="s">
        <v>337</v>
      </c>
      <c r="C39" s="10">
        <v>44652.466851851852</v>
      </c>
      <c r="D39" s="11" t="s">
        <v>338</v>
      </c>
      <c r="E39" s="12" t="s">
        <v>323</v>
      </c>
      <c r="F39" s="9" t="s">
        <v>324</v>
      </c>
      <c r="G39" s="9" t="s">
        <v>91</v>
      </c>
      <c r="H39" s="9"/>
      <c r="I39" s="9" t="s">
        <v>253</v>
      </c>
      <c r="J39" s="9" t="s">
        <v>254</v>
      </c>
      <c r="K39" s="13">
        <v>39613220</v>
      </c>
      <c r="L39" s="14">
        <v>39613220</v>
      </c>
      <c r="M39" s="14">
        <f t="shared" si="0"/>
        <v>0</v>
      </c>
    </row>
    <row r="40" spans="1:13" ht="69" x14ac:dyDescent="0.3">
      <c r="A40" s="8">
        <v>39</v>
      </c>
      <c r="B40" s="9" t="s">
        <v>339</v>
      </c>
      <c r="C40" s="10">
        <v>44652.496782407405</v>
      </c>
      <c r="D40" s="11" t="s">
        <v>340</v>
      </c>
      <c r="E40" s="12" t="s">
        <v>323</v>
      </c>
      <c r="F40" s="9" t="s">
        <v>324</v>
      </c>
      <c r="G40" s="9" t="s">
        <v>91</v>
      </c>
      <c r="H40" s="9"/>
      <c r="I40" s="9" t="s">
        <v>253</v>
      </c>
      <c r="J40" s="9" t="s">
        <v>254</v>
      </c>
      <c r="K40" s="13">
        <v>90295286</v>
      </c>
      <c r="L40" s="14">
        <v>90295286</v>
      </c>
      <c r="M40" s="14">
        <f t="shared" si="0"/>
        <v>0</v>
      </c>
    </row>
    <row r="41" spans="1:13" ht="69" x14ac:dyDescent="0.3">
      <c r="A41" s="8">
        <v>40</v>
      </c>
      <c r="B41" s="9" t="s">
        <v>341</v>
      </c>
      <c r="C41" s="10">
        <v>44652.447384259256</v>
      </c>
      <c r="D41" s="11" t="s">
        <v>342</v>
      </c>
      <c r="E41" s="12" t="s">
        <v>323</v>
      </c>
      <c r="F41" s="9" t="s">
        <v>332</v>
      </c>
      <c r="G41" s="9" t="s">
        <v>90</v>
      </c>
      <c r="H41" s="9"/>
      <c r="I41" s="9" t="s">
        <v>253</v>
      </c>
      <c r="J41" s="9" t="s">
        <v>254</v>
      </c>
      <c r="K41" s="13">
        <v>1546400</v>
      </c>
      <c r="L41" s="14">
        <v>1546400</v>
      </c>
      <c r="M41" s="14">
        <f t="shared" si="0"/>
        <v>0</v>
      </c>
    </row>
    <row r="42" spans="1:13" ht="69" x14ac:dyDescent="0.3">
      <c r="A42" s="8">
        <v>41</v>
      </c>
      <c r="B42" s="9" t="s">
        <v>343</v>
      </c>
      <c r="C42" s="10">
        <v>44652.428761574076</v>
      </c>
      <c r="D42" s="11" t="s">
        <v>344</v>
      </c>
      <c r="E42" s="12" t="s">
        <v>323</v>
      </c>
      <c r="F42" s="9" t="s">
        <v>90</v>
      </c>
      <c r="G42" s="9" t="s">
        <v>90</v>
      </c>
      <c r="H42" s="9"/>
      <c r="I42" s="9" t="s">
        <v>253</v>
      </c>
      <c r="J42" s="9" t="s">
        <v>254</v>
      </c>
      <c r="K42" s="13">
        <v>1725456</v>
      </c>
      <c r="L42" s="14">
        <v>1725456</v>
      </c>
      <c r="M42" s="14">
        <f t="shared" si="0"/>
        <v>0</v>
      </c>
    </row>
    <row r="43" spans="1:13" ht="41.4" x14ac:dyDescent="0.3">
      <c r="A43" s="8">
        <v>42</v>
      </c>
      <c r="B43" s="9" t="s">
        <v>345</v>
      </c>
      <c r="C43" s="10">
        <v>44652.462737256945</v>
      </c>
      <c r="D43" s="11" t="s">
        <v>346</v>
      </c>
      <c r="E43" s="12" t="s">
        <v>347</v>
      </c>
      <c r="F43" s="9" t="s">
        <v>79</v>
      </c>
      <c r="G43" s="9" t="s">
        <v>89</v>
      </c>
      <c r="H43" s="9"/>
      <c r="I43" s="9" t="s">
        <v>253</v>
      </c>
      <c r="J43" s="9" t="s">
        <v>254</v>
      </c>
      <c r="K43" s="13">
        <v>6001928</v>
      </c>
      <c r="L43" s="14">
        <v>6001928</v>
      </c>
      <c r="M43" s="14">
        <f t="shared" si="0"/>
        <v>0</v>
      </c>
    </row>
    <row r="44" spans="1:13" ht="41.4" x14ac:dyDescent="0.3">
      <c r="A44" s="8">
        <v>43</v>
      </c>
      <c r="B44" s="9" t="s">
        <v>348</v>
      </c>
      <c r="C44" s="10">
        <v>44652.428587962961</v>
      </c>
      <c r="D44" s="11" t="s">
        <v>349</v>
      </c>
      <c r="E44" s="12" t="s">
        <v>347</v>
      </c>
      <c r="F44" s="9" t="s">
        <v>350</v>
      </c>
      <c r="G44" s="9" t="s">
        <v>93</v>
      </c>
      <c r="H44" s="9"/>
      <c r="I44" s="9" t="s">
        <v>253</v>
      </c>
      <c r="J44" s="9" t="s">
        <v>254</v>
      </c>
      <c r="K44" s="13">
        <v>1436174</v>
      </c>
      <c r="L44" s="14">
        <v>1436174</v>
      </c>
      <c r="M44" s="14">
        <f t="shared" si="0"/>
        <v>0</v>
      </c>
    </row>
    <row r="45" spans="1:13" ht="41.4" x14ac:dyDescent="0.3">
      <c r="A45" s="8">
        <v>44</v>
      </c>
      <c r="B45" s="9" t="s">
        <v>351</v>
      </c>
      <c r="C45" s="10">
        <v>44652.461218449076</v>
      </c>
      <c r="D45" s="11" t="s">
        <v>352</v>
      </c>
      <c r="E45" s="12" t="s">
        <v>347</v>
      </c>
      <c r="F45" s="9" t="s">
        <v>84</v>
      </c>
      <c r="G45" s="9" t="s">
        <v>93</v>
      </c>
      <c r="H45" s="9"/>
      <c r="I45" s="9" t="s">
        <v>253</v>
      </c>
      <c r="J45" s="9" t="s">
        <v>254</v>
      </c>
      <c r="K45" s="13">
        <v>214000</v>
      </c>
      <c r="L45" s="14">
        <v>214000</v>
      </c>
      <c r="M45" s="14">
        <f t="shared" si="0"/>
        <v>0</v>
      </c>
    </row>
    <row r="46" spans="1:13" ht="41.4" x14ac:dyDescent="0.3">
      <c r="A46" s="8">
        <v>45</v>
      </c>
      <c r="B46" s="9" t="s">
        <v>129</v>
      </c>
      <c r="C46" s="10">
        <v>44652.479803240742</v>
      </c>
      <c r="D46" s="11" t="s">
        <v>353</v>
      </c>
      <c r="E46" s="12" t="s">
        <v>347</v>
      </c>
      <c r="F46" s="9" t="s">
        <v>162</v>
      </c>
      <c r="G46" s="9" t="s">
        <v>169</v>
      </c>
      <c r="H46" s="9"/>
      <c r="I46" s="9" t="s">
        <v>253</v>
      </c>
      <c r="J46" s="9" t="s">
        <v>254</v>
      </c>
      <c r="K46" s="13">
        <v>4027808</v>
      </c>
      <c r="L46" s="14">
        <v>4027808</v>
      </c>
      <c r="M46" s="14">
        <f t="shared" si="0"/>
        <v>0</v>
      </c>
    </row>
    <row r="47" spans="1:13" ht="41.4" x14ac:dyDescent="0.3">
      <c r="A47" s="8">
        <v>46</v>
      </c>
      <c r="B47" s="9" t="s">
        <v>354</v>
      </c>
      <c r="C47" s="10">
        <v>44652.480282916666</v>
      </c>
      <c r="D47" s="11" t="s">
        <v>355</v>
      </c>
      <c r="E47" s="12" t="s">
        <v>347</v>
      </c>
      <c r="F47" s="9" t="s">
        <v>160</v>
      </c>
      <c r="G47" s="9" t="s">
        <v>168</v>
      </c>
      <c r="H47" s="9"/>
      <c r="I47" s="9" t="s">
        <v>253</v>
      </c>
      <c r="J47" s="9" t="s">
        <v>254</v>
      </c>
      <c r="K47" s="13">
        <v>609000</v>
      </c>
      <c r="L47" s="14">
        <v>609000</v>
      </c>
      <c r="M47" s="14">
        <f t="shared" si="0"/>
        <v>0</v>
      </c>
    </row>
    <row r="48" spans="1:13" ht="41.4" x14ac:dyDescent="0.3">
      <c r="A48" s="8">
        <v>47</v>
      </c>
      <c r="B48" s="9" t="s">
        <v>356</v>
      </c>
      <c r="C48" s="10">
        <v>44652.45808152778</v>
      </c>
      <c r="D48" s="11" t="s">
        <v>357</v>
      </c>
      <c r="E48" s="12" t="s">
        <v>347</v>
      </c>
      <c r="F48" s="9" t="s">
        <v>350</v>
      </c>
      <c r="G48" s="9" t="s">
        <v>93</v>
      </c>
      <c r="H48" s="9"/>
      <c r="I48" s="9" t="s">
        <v>253</v>
      </c>
      <c r="J48" s="9" t="s">
        <v>254</v>
      </c>
      <c r="K48" s="13">
        <v>475240</v>
      </c>
      <c r="L48" s="14">
        <v>475240</v>
      </c>
      <c r="M48" s="14">
        <f t="shared" si="0"/>
        <v>0</v>
      </c>
    </row>
    <row r="49" spans="1:13" ht="41.4" x14ac:dyDescent="0.3">
      <c r="A49" s="8">
        <v>48</v>
      </c>
      <c r="B49" s="9" t="s">
        <v>358</v>
      </c>
      <c r="C49" s="10">
        <v>44652.485520833332</v>
      </c>
      <c r="D49" s="11" t="s">
        <v>359</v>
      </c>
      <c r="E49" s="12" t="s">
        <v>347</v>
      </c>
      <c r="F49" s="9" t="s">
        <v>360</v>
      </c>
      <c r="G49" s="9" t="s">
        <v>361</v>
      </c>
      <c r="H49" s="9"/>
      <c r="I49" s="9" t="s">
        <v>253</v>
      </c>
      <c r="J49" s="9" t="s">
        <v>254</v>
      </c>
      <c r="K49" s="13">
        <v>1881000</v>
      </c>
      <c r="L49" s="14">
        <v>1881000</v>
      </c>
      <c r="M49" s="14">
        <f t="shared" si="0"/>
        <v>0</v>
      </c>
    </row>
    <row r="50" spans="1:13" ht="41.4" x14ac:dyDescent="0.3">
      <c r="A50" s="8">
        <v>49</v>
      </c>
      <c r="B50" s="9" t="s">
        <v>134</v>
      </c>
      <c r="C50" s="10">
        <v>44652.480637858796</v>
      </c>
      <c r="D50" s="11" t="s">
        <v>362</v>
      </c>
      <c r="E50" s="12" t="s">
        <v>347</v>
      </c>
      <c r="F50" s="9" t="s">
        <v>79</v>
      </c>
      <c r="G50" s="9" t="s">
        <v>89</v>
      </c>
      <c r="H50" s="9"/>
      <c r="I50" s="9" t="s">
        <v>253</v>
      </c>
      <c r="J50" s="9" t="s">
        <v>254</v>
      </c>
      <c r="K50" s="13">
        <v>2715488</v>
      </c>
      <c r="L50" s="14">
        <v>2715488</v>
      </c>
      <c r="M50" s="14">
        <f t="shared" si="0"/>
        <v>0</v>
      </c>
    </row>
    <row r="51" spans="1:13" ht="41.4" x14ac:dyDescent="0.3">
      <c r="A51" s="8">
        <v>50</v>
      </c>
      <c r="B51" s="9" t="s">
        <v>143</v>
      </c>
      <c r="C51" s="10">
        <v>44652.483590428237</v>
      </c>
      <c r="D51" s="11" t="s">
        <v>363</v>
      </c>
      <c r="E51" s="12" t="s">
        <v>347</v>
      </c>
      <c r="F51" s="9" t="s">
        <v>159</v>
      </c>
      <c r="G51" s="9" t="s">
        <v>167</v>
      </c>
      <c r="H51" s="9"/>
      <c r="I51" s="9" t="s">
        <v>253</v>
      </c>
      <c r="J51" s="9" t="s">
        <v>254</v>
      </c>
      <c r="K51" s="13">
        <v>2058400</v>
      </c>
      <c r="L51" s="14">
        <v>2058400</v>
      </c>
      <c r="M51" s="14">
        <f t="shared" si="0"/>
        <v>0</v>
      </c>
    </row>
    <row r="52" spans="1:13" ht="41.4" x14ac:dyDescent="0.3">
      <c r="A52" s="8">
        <v>51</v>
      </c>
      <c r="B52" s="9" t="s">
        <v>364</v>
      </c>
      <c r="C52" s="10">
        <v>44652.441389293985</v>
      </c>
      <c r="D52" s="11" t="s">
        <v>365</v>
      </c>
      <c r="E52" s="12" t="s">
        <v>347</v>
      </c>
      <c r="F52" s="9" t="s">
        <v>81</v>
      </c>
      <c r="G52" s="9" t="s">
        <v>92</v>
      </c>
      <c r="H52" s="9"/>
      <c r="I52" s="9" t="s">
        <v>253</v>
      </c>
      <c r="J52" s="9" t="s">
        <v>254</v>
      </c>
      <c r="K52" s="13">
        <v>2232200</v>
      </c>
      <c r="L52" s="14">
        <v>2232200</v>
      </c>
      <c r="M52" s="14">
        <f t="shared" si="0"/>
        <v>0</v>
      </c>
    </row>
    <row r="53" spans="1:13" ht="41.4" x14ac:dyDescent="0.3">
      <c r="A53" s="8">
        <v>52</v>
      </c>
      <c r="B53" s="9" t="s">
        <v>366</v>
      </c>
      <c r="C53" s="10">
        <v>44652.554820891201</v>
      </c>
      <c r="D53" s="11" t="s">
        <v>367</v>
      </c>
      <c r="E53" s="12" t="s">
        <v>347</v>
      </c>
      <c r="F53" s="9" t="s">
        <v>368</v>
      </c>
      <c r="G53" s="9" t="s">
        <v>258</v>
      </c>
      <c r="H53" s="9"/>
      <c r="I53" s="9" t="s">
        <v>253</v>
      </c>
      <c r="J53" s="9" t="s">
        <v>254</v>
      </c>
      <c r="K53" s="13">
        <v>1437200</v>
      </c>
      <c r="L53" s="14">
        <v>1437200</v>
      </c>
      <c r="M53" s="14">
        <f t="shared" si="0"/>
        <v>0</v>
      </c>
    </row>
    <row r="54" spans="1:13" ht="41.4" x14ac:dyDescent="0.3">
      <c r="A54" s="8">
        <v>53</v>
      </c>
      <c r="B54" s="9" t="s">
        <v>133</v>
      </c>
      <c r="C54" s="10">
        <v>44652.480416666665</v>
      </c>
      <c r="D54" s="11" t="s">
        <v>369</v>
      </c>
      <c r="E54" s="12" t="s">
        <v>347</v>
      </c>
      <c r="F54" s="9" t="s">
        <v>160</v>
      </c>
      <c r="G54" s="9" t="s">
        <v>168</v>
      </c>
      <c r="H54" s="9"/>
      <c r="I54" s="9" t="s">
        <v>253</v>
      </c>
      <c r="J54" s="9" t="s">
        <v>254</v>
      </c>
      <c r="K54" s="13">
        <v>395600</v>
      </c>
      <c r="L54" s="14">
        <v>395600</v>
      </c>
      <c r="M54" s="14">
        <f t="shared" si="0"/>
        <v>0</v>
      </c>
    </row>
    <row r="55" spans="1:13" ht="41.4" x14ac:dyDescent="0.3">
      <c r="A55" s="8">
        <v>54</v>
      </c>
      <c r="B55" s="9" t="s">
        <v>370</v>
      </c>
      <c r="C55" s="10">
        <v>44652.461992129633</v>
      </c>
      <c r="D55" s="11" t="s">
        <v>371</v>
      </c>
      <c r="E55" s="12" t="s">
        <v>347</v>
      </c>
      <c r="F55" s="9" t="s">
        <v>350</v>
      </c>
      <c r="G55" s="9" t="s">
        <v>93</v>
      </c>
      <c r="H55" s="9"/>
      <c r="I55" s="9" t="s">
        <v>253</v>
      </c>
      <c r="J55" s="9" t="s">
        <v>254</v>
      </c>
      <c r="K55" s="13">
        <v>563986</v>
      </c>
      <c r="L55" s="14">
        <v>563986</v>
      </c>
      <c r="M55" s="14">
        <f t="shared" si="0"/>
        <v>0</v>
      </c>
    </row>
    <row r="56" spans="1:13" ht="41.4" x14ac:dyDescent="0.3">
      <c r="A56" s="8">
        <v>55</v>
      </c>
      <c r="B56" s="9" t="s">
        <v>219</v>
      </c>
      <c r="C56" s="10">
        <v>44652.485046932874</v>
      </c>
      <c r="D56" s="11" t="s">
        <v>372</v>
      </c>
      <c r="E56" s="12" t="s">
        <v>347</v>
      </c>
      <c r="F56" s="9" t="s">
        <v>159</v>
      </c>
      <c r="G56" s="9" t="s">
        <v>167</v>
      </c>
      <c r="H56" s="9"/>
      <c r="I56" s="9" t="s">
        <v>253</v>
      </c>
      <c r="J56" s="9" t="s">
        <v>254</v>
      </c>
      <c r="K56" s="13">
        <v>1741400</v>
      </c>
      <c r="L56" s="14">
        <v>1741400</v>
      </c>
      <c r="M56" s="14">
        <f t="shared" si="0"/>
        <v>0</v>
      </c>
    </row>
    <row r="57" spans="1:13" ht="41.4" x14ac:dyDescent="0.3">
      <c r="A57" s="8">
        <v>56</v>
      </c>
      <c r="B57" s="9" t="s">
        <v>100</v>
      </c>
      <c r="C57" s="10">
        <v>44652.466517083332</v>
      </c>
      <c r="D57" s="11" t="s">
        <v>373</v>
      </c>
      <c r="E57" s="12" t="s">
        <v>347</v>
      </c>
      <c r="F57" s="9" t="s">
        <v>84</v>
      </c>
      <c r="G57" s="9" t="s">
        <v>93</v>
      </c>
      <c r="H57" s="9"/>
      <c r="I57" s="9" t="s">
        <v>253</v>
      </c>
      <c r="J57" s="9" t="s">
        <v>254</v>
      </c>
      <c r="K57" s="13">
        <v>230200</v>
      </c>
      <c r="L57" s="14">
        <v>230200</v>
      </c>
      <c r="M57" s="14">
        <f t="shared" si="0"/>
        <v>0</v>
      </c>
    </row>
    <row r="58" spans="1:13" ht="41.4" x14ac:dyDescent="0.3">
      <c r="A58" s="8">
        <v>57</v>
      </c>
      <c r="B58" s="9" t="s">
        <v>374</v>
      </c>
      <c r="C58" s="10">
        <v>44652.465478391205</v>
      </c>
      <c r="D58" s="11" t="s">
        <v>375</v>
      </c>
      <c r="E58" s="12" t="s">
        <v>347</v>
      </c>
      <c r="F58" s="9" t="s">
        <v>84</v>
      </c>
      <c r="G58" s="9" t="s">
        <v>93</v>
      </c>
      <c r="H58" s="9"/>
      <c r="I58" s="9" t="s">
        <v>253</v>
      </c>
      <c r="J58" s="9" t="s">
        <v>254</v>
      </c>
      <c r="K58" s="13">
        <v>463000</v>
      </c>
      <c r="L58" s="14">
        <v>463000</v>
      </c>
      <c r="M58" s="14">
        <f t="shared" si="0"/>
        <v>0</v>
      </c>
    </row>
    <row r="59" spans="1:13" ht="41.4" x14ac:dyDescent="0.3">
      <c r="A59" s="8">
        <v>58</v>
      </c>
      <c r="B59" s="9" t="s">
        <v>376</v>
      </c>
      <c r="C59" s="10">
        <v>44652.473844537039</v>
      </c>
      <c r="D59" s="11" t="s">
        <v>377</v>
      </c>
      <c r="E59" s="12" t="s">
        <v>347</v>
      </c>
      <c r="F59" s="9" t="s">
        <v>378</v>
      </c>
      <c r="G59" s="9" t="s">
        <v>258</v>
      </c>
      <c r="H59" s="9"/>
      <c r="I59" s="9" t="s">
        <v>253</v>
      </c>
      <c r="J59" s="9" t="s">
        <v>254</v>
      </c>
      <c r="K59" s="13">
        <v>2567340</v>
      </c>
      <c r="L59" s="14">
        <v>2567340</v>
      </c>
      <c r="M59" s="14">
        <f t="shared" si="0"/>
        <v>0</v>
      </c>
    </row>
    <row r="60" spans="1:13" ht="41.4" x14ac:dyDescent="0.3">
      <c r="A60" s="8">
        <v>59</v>
      </c>
      <c r="B60" s="9" t="s">
        <v>119</v>
      </c>
      <c r="C60" s="10">
        <v>44652.477447928242</v>
      </c>
      <c r="D60" s="11" t="s">
        <v>379</v>
      </c>
      <c r="E60" s="12" t="s">
        <v>347</v>
      </c>
      <c r="F60" s="9" t="s">
        <v>84</v>
      </c>
      <c r="G60" s="9" t="s">
        <v>93</v>
      </c>
      <c r="H60" s="9"/>
      <c r="I60" s="9" t="s">
        <v>253</v>
      </c>
      <c r="J60" s="9" t="s">
        <v>254</v>
      </c>
      <c r="K60" s="13">
        <v>214000</v>
      </c>
      <c r="L60" s="14">
        <v>214000</v>
      </c>
      <c r="M60" s="14">
        <f t="shared" si="0"/>
        <v>0</v>
      </c>
    </row>
    <row r="61" spans="1:13" ht="41.4" x14ac:dyDescent="0.3">
      <c r="A61" s="8">
        <v>60</v>
      </c>
      <c r="B61" s="9" t="s">
        <v>380</v>
      </c>
      <c r="C61" s="10">
        <v>44652.482581018521</v>
      </c>
      <c r="D61" s="11" t="s">
        <v>381</v>
      </c>
      <c r="E61" s="12" t="s">
        <v>347</v>
      </c>
      <c r="F61" s="9" t="s">
        <v>382</v>
      </c>
      <c r="G61" s="9" t="s">
        <v>383</v>
      </c>
      <c r="H61" s="9"/>
      <c r="I61" s="9" t="s">
        <v>253</v>
      </c>
      <c r="J61" s="9" t="s">
        <v>254</v>
      </c>
      <c r="K61" s="13">
        <v>2538800</v>
      </c>
      <c r="L61" s="14">
        <v>2538800</v>
      </c>
      <c r="M61" s="14">
        <f t="shared" si="0"/>
        <v>0</v>
      </c>
    </row>
    <row r="62" spans="1:13" ht="41.4" x14ac:dyDescent="0.3">
      <c r="A62" s="8">
        <v>61</v>
      </c>
      <c r="B62" s="9" t="s">
        <v>121</v>
      </c>
      <c r="C62" s="10">
        <v>44652.478090277778</v>
      </c>
      <c r="D62" s="11" t="s">
        <v>384</v>
      </c>
      <c r="E62" s="12" t="s">
        <v>347</v>
      </c>
      <c r="F62" s="9" t="s">
        <v>156</v>
      </c>
      <c r="G62" s="9" t="s">
        <v>94</v>
      </c>
      <c r="H62" s="9"/>
      <c r="I62" s="9" t="s">
        <v>253</v>
      </c>
      <c r="J62" s="9" t="s">
        <v>254</v>
      </c>
      <c r="K62" s="13">
        <v>622116</v>
      </c>
      <c r="L62" s="14">
        <v>622116</v>
      </c>
      <c r="M62" s="14">
        <f t="shared" si="0"/>
        <v>0</v>
      </c>
    </row>
    <row r="63" spans="1:13" ht="41.4" x14ac:dyDescent="0.3">
      <c r="A63" s="8">
        <v>62</v>
      </c>
      <c r="B63" s="9" t="s">
        <v>385</v>
      </c>
      <c r="C63" s="10">
        <v>44652.47515046296</v>
      </c>
      <c r="D63" s="11" t="s">
        <v>386</v>
      </c>
      <c r="E63" s="12" t="s">
        <v>347</v>
      </c>
      <c r="F63" s="9" t="s">
        <v>360</v>
      </c>
      <c r="G63" s="9" t="s">
        <v>361</v>
      </c>
      <c r="H63" s="9"/>
      <c r="I63" s="9" t="s">
        <v>253</v>
      </c>
      <c r="J63" s="9" t="s">
        <v>254</v>
      </c>
      <c r="K63" s="13">
        <v>2086800</v>
      </c>
      <c r="L63" s="14">
        <v>2086800</v>
      </c>
      <c r="M63" s="14">
        <f t="shared" si="0"/>
        <v>0</v>
      </c>
    </row>
    <row r="64" spans="1:13" ht="41.4" x14ac:dyDescent="0.3">
      <c r="A64" s="8">
        <v>63</v>
      </c>
      <c r="B64" s="9" t="s">
        <v>112</v>
      </c>
      <c r="C64" s="10">
        <v>44652.474127476853</v>
      </c>
      <c r="D64" s="11" t="s">
        <v>387</v>
      </c>
      <c r="E64" s="12" t="s">
        <v>347</v>
      </c>
      <c r="F64" s="9" t="s">
        <v>84</v>
      </c>
      <c r="G64" s="9" t="s">
        <v>93</v>
      </c>
      <c r="H64" s="9"/>
      <c r="I64" s="9" t="s">
        <v>253</v>
      </c>
      <c r="J64" s="9" t="s">
        <v>254</v>
      </c>
      <c r="K64" s="13">
        <v>214000</v>
      </c>
      <c r="L64" s="14">
        <v>214000</v>
      </c>
      <c r="M64" s="14">
        <f t="shared" si="0"/>
        <v>0</v>
      </c>
    </row>
    <row r="65" spans="1:13" ht="41.4" x14ac:dyDescent="0.3">
      <c r="A65" s="8">
        <v>64</v>
      </c>
      <c r="B65" s="9" t="s">
        <v>125</v>
      </c>
      <c r="C65" s="10">
        <v>44652.479357812503</v>
      </c>
      <c r="D65" s="11" t="s">
        <v>388</v>
      </c>
      <c r="E65" s="12" t="s">
        <v>347</v>
      </c>
      <c r="F65" s="9" t="s">
        <v>159</v>
      </c>
      <c r="G65" s="9" t="s">
        <v>167</v>
      </c>
      <c r="H65" s="9"/>
      <c r="I65" s="9" t="s">
        <v>253</v>
      </c>
      <c r="J65" s="9" t="s">
        <v>254</v>
      </c>
      <c r="K65" s="13">
        <v>671200</v>
      </c>
      <c r="L65" s="14">
        <v>671200</v>
      </c>
      <c r="M65" s="14">
        <f t="shared" si="0"/>
        <v>0</v>
      </c>
    </row>
    <row r="66" spans="1:13" ht="41.4" x14ac:dyDescent="0.3">
      <c r="A66" s="8">
        <v>65</v>
      </c>
      <c r="B66" s="9" t="s">
        <v>123</v>
      </c>
      <c r="C66" s="10">
        <v>44652.478688935182</v>
      </c>
      <c r="D66" s="11" t="s">
        <v>389</v>
      </c>
      <c r="E66" s="12" t="s">
        <v>347</v>
      </c>
      <c r="F66" s="9" t="s">
        <v>84</v>
      </c>
      <c r="G66" s="9" t="s">
        <v>93</v>
      </c>
      <c r="H66" s="9"/>
      <c r="I66" s="9" t="s">
        <v>253</v>
      </c>
      <c r="J66" s="9" t="s">
        <v>254</v>
      </c>
      <c r="K66" s="13">
        <v>151000</v>
      </c>
      <c r="L66" s="14">
        <v>151000</v>
      </c>
      <c r="M66" s="14">
        <f t="shared" si="0"/>
        <v>0</v>
      </c>
    </row>
    <row r="67" spans="1:13" ht="41.4" x14ac:dyDescent="0.3">
      <c r="A67" s="8">
        <v>66</v>
      </c>
      <c r="B67" s="9" t="s">
        <v>105</v>
      </c>
      <c r="C67" s="10">
        <v>44652.47050314815</v>
      </c>
      <c r="D67" s="11" t="s">
        <v>390</v>
      </c>
      <c r="E67" s="12" t="s">
        <v>347</v>
      </c>
      <c r="F67" s="9" t="s">
        <v>78</v>
      </c>
      <c r="G67" s="9" t="s">
        <v>88</v>
      </c>
      <c r="H67" s="9"/>
      <c r="I67" s="9" t="s">
        <v>253</v>
      </c>
      <c r="J67" s="9" t="s">
        <v>254</v>
      </c>
      <c r="K67" s="13">
        <v>685400</v>
      </c>
      <c r="L67" s="14">
        <v>685400</v>
      </c>
      <c r="M67" s="14">
        <f t="shared" ref="M67:M130" si="1">K67-L67</f>
        <v>0</v>
      </c>
    </row>
    <row r="68" spans="1:13" ht="41.4" x14ac:dyDescent="0.3">
      <c r="A68" s="8">
        <v>67</v>
      </c>
      <c r="B68" s="9" t="s">
        <v>115</v>
      </c>
      <c r="C68" s="10">
        <v>44652.475644768521</v>
      </c>
      <c r="D68" s="11" t="s">
        <v>391</v>
      </c>
      <c r="E68" s="12" t="s">
        <v>347</v>
      </c>
      <c r="F68" s="9" t="s">
        <v>84</v>
      </c>
      <c r="G68" s="9" t="s">
        <v>93</v>
      </c>
      <c r="H68" s="9"/>
      <c r="I68" s="9" t="s">
        <v>253</v>
      </c>
      <c r="J68" s="9" t="s">
        <v>254</v>
      </c>
      <c r="K68" s="13">
        <v>214000</v>
      </c>
      <c r="L68" s="14">
        <v>214000</v>
      </c>
      <c r="M68" s="14">
        <f t="shared" si="1"/>
        <v>0</v>
      </c>
    </row>
    <row r="69" spans="1:13" ht="41.4" x14ac:dyDescent="0.3">
      <c r="A69" s="8">
        <v>68</v>
      </c>
      <c r="B69" s="9" t="s">
        <v>392</v>
      </c>
      <c r="C69" s="10">
        <v>44652.474464282408</v>
      </c>
      <c r="D69" s="11" t="s">
        <v>393</v>
      </c>
      <c r="E69" s="12" t="s">
        <v>347</v>
      </c>
      <c r="F69" s="9" t="s">
        <v>84</v>
      </c>
      <c r="G69" s="9" t="s">
        <v>93</v>
      </c>
      <c r="H69" s="9"/>
      <c r="I69" s="9" t="s">
        <v>253</v>
      </c>
      <c r="J69" s="9" t="s">
        <v>254</v>
      </c>
      <c r="K69" s="13">
        <v>214000</v>
      </c>
      <c r="L69" s="14">
        <v>214000</v>
      </c>
      <c r="M69" s="14">
        <f t="shared" si="1"/>
        <v>0</v>
      </c>
    </row>
    <row r="70" spans="1:13" ht="41.4" x14ac:dyDescent="0.3">
      <c r="A70" s="8">
        <v>69</v>
      </c>
      <c r="B70" s="9" t="s">
        <v>117</v>
      </c>
      <c r="C70" s="10">
        <v>44652.476716921294</v>
      </c>
      <c r="D70" s="11" t="s">
        <v>394</v>
      </c>
      <c r="E70" s="12" t="s">
        <v>347</v>
      </c>
      <c r="F70" s="9" t="s">
        <v>84</v>
      </c>
      <c r="G70" s="9" t="s">
        <v>93</v>
      </c>
      <c r="H70" s="9"/>
      <c r="I70" s="9" t="s">
        <v>253</v>
      </c>
      <c r="J70" s="9" t="s">
        <v>254</v>
      </c>
      <c r="K70" s="13">
        <v>214000</v>
      </c>
      <c r="L70" s="14">
        <v>214000</v>
      </c>
      <c r="M70" s="14">
        <f t="shared" si="1"/>
        <v>0</v>
      </c>
    </row>
    <row r="71" spans="1:13" ht="41.4" x14ac:dyDescent="0.3">
      <c r="A71" s="8">
        <v>70</v>
      </c>
      <c r="B71" s="9" t="s">
        <v>395</v>
      </c>
      <c r="C71" s="10">
        <v>44652.458101851851</v>
      </c>
      <c r="D71" s="11" t="s">
        <v>396</v>
      </c>
      <c r="E71" s="12" t="s">
        <v>347</v>
      </c>
      <c r="F71" s="9" t="s">
        <v>397</v>
      </c>
      <c r="G71" s="9" t="s">
        <v>167</v>
      </c>
      <c r="H71" s="9"/>
      <c r="I71" s="9" t="s">
        <v>253</v>
      </c>
      <c r="J71" s="9" t="s">
        <v>254</v>
      </c>
      <c r="K71" s="13">
        <v>10078282</v>
      </c>
      <c r="L71" s="14">
        <v>10078282</v>
      </c>
      <c r="M71" s="14">
        <f t="shared" si="1"/>
        <v>0</v>
      </c>
    </row>
    <row r="72" spans="1:13" ht="41.4" x14ac:dyDescent="0.3">
      <c r="A72" s="8">
        <v>71</v>
      </c>
      <c r="B72" s="9" t="s">
        <v>398</v>
      </c>
      <c r="C72" s="10">
        <v>44652.717326388891</v>
      </c>
      <c r="D72" s="11" t="s">
        <v>399</v>
      </c>
      <c r="E72" s="12" t="s">
        <v>347</v>
      </c>
      <c r="F72" s="9" t="s">
        <v>400</v>
      </c>
      <c r="G72" s="9" t="s">
        <v>401</v>
      </c>
      <c r="H72" s="9"/>
      <c r="I72" s="9" t="s">
        <v>253</v>
      </c>
      <c r="J72" s="9" t="s">
        <v>254</v>
      </c>
      <c r="K72" s="13">
        <v>4036000</v>
      </c>
      <c r="L72" s="14">
        <v>4036000</v>
      </c>
      <c r="M72" s="14">
        <f t="shared" si="1"/>
        <v>0</v>
      </c>
    </row>
    <row r="73" spans="1:13" ht="41.4" x14ac:dyDescent="0.3">
      <c r="A73" s="8">
        <v>72</v>
      </c>
      <c r="B73" s="9" t="s">
        <v>402</v>
      </c>
      <c r="C73" s="10">
        <v>44652.512835648151</v>
      </c>
      <c r="D73" s="11" t="s">
        <v>403</v>
      </c>
      <c r="E73" s="12" t="s">
        <v>347</v>
      </c>
      <c r="F73" s="9" t="s">
        <v>404</v>
      </c>
      <c r="G73" s="9" t="s">
        <v>89</v>
      </c>
      <c r="H73" s="9"/>
      <c r="I73" s="9" t="s">
        <v>253</v>
      </c>
      <c r="J73" s="9" t="s">
        <v>254</v>
      </c>
      <c r="K73" s="13">
        <v>642050</v>
      </c>
      <c r="L73" s="14">
        <v>642050</v>
      </c>
      <c r="M73" s="14">
        <f t="shared" si="1"/>
        <v>0</v>
      </c>
    </row>
    <row r="74" spans="1:13" ht="41.4" x14ac:dyDescent="0.3">
      <c r="A74" s="8">
        <v>73</v>
      </c>
      <c r="B74" s="9" t="s">
        <v>405</v>
      </c>
      <c r="C74" s="10">
        <v>44652.498344143518</v>
      </c>
      <c r="D74" s="11" t="s">
        <v>406</v>
      </c>
      <c r="E74" s="12" t="s">
        <v>347</v>
      </c>
      <c r="F74" s="9" t="s">
        <v>407</v>
      </c>
      <c r="G74" s="9" t="s">
        <v>169</v>
      </c>
      <c r="H74" s="9"/>
      <c r="I74" s="9" t="s">
        <v>253</v>
      </c>
      <c r="J74" s="9" t="s">
        <v>254</v>
      </c>
      <c r="K74" s="13">
        <v>2398586</v>
      </c>
      <c r="L74" s="14">
        <v>2398586</v>
      </c>
      <c r="M74" s="14">
        <f t="shared" si="1"/>
        <v>0</v>
      </c>
    </row>
    <row r="75" spans="1:13" ht="41.4" x14ac:dyDescent="0.3">
      <c r="A75" s="8">
        <v>74</v>
      </c>
      <c r="B75" s="9" t="s">
        <v>408</v>
      </c>
      <c r="C75" s="10">
        <v>44652.551134259258</v>
      </c>
      <c r="D75" s="11" t="s">
        <v>409</v>
      </c>
      <c r="E75" s="12" t="s">
        <v>347</v>
      </c>
      <c r="F75" s="9" t="s">
        <v>360</v>
      </c>
      <c r="G75" s="9" t="s">
        <v>361</v>
      </c>
      <c r="H75" s="9"/>
      <c r="I75" s="9" t="s">
        <v>253</v>
      </c>
      <c r="J75" s="9" t="s">
        <v>254</v>
      </c>
      <c r="K75" s="13">
        <v>1290000</v>
      </c>
      <c r="L75" s="14">
        <v>1290000</v>
      </c>
      <c r="M75" s="14">
        <f t="shared" si="1"/>
        <v>0</v>
      </c>
    </row>
    <row r="76" spans="1:13" ht="41.4" x14ac:dyDescent="0.3">
      <c r="A76" s="8">
        <v>75</v>
      </c>
      <c r="B76" s="9" t="s">
        <v>142</v>
      </c>
      <c r="C76" s="10">
        <v>44652.48337962963</v>
      </c>
      <c r="D76" s="11" t="s">
        <v>410</v>
      </c>
      <c r="E76" s="12" t="s">
        <v>347</v>
      </c>
      <c r="F76" s="9" t="s">
        <v>84</v>
      </c>
      <c r="G76" s="9" t="s">
        <v>93</v>
      </c>
      <c r="H76" s="9"/>
      <c r="I76" s="9" t="s">
        <v>253</v>
      </c>
      <c r="J76" s="9" t="s">
        <v>254</v>
      </c>
      <c r="K76" s="13">
        <v>214000</v>
      </c>
      <c r="L76" s="14">
        <v>214000</v>
      </c>
      <c r="M76" s="14">
        <f t="shared" si="1"/>
        <v>0</v>
      </c>
    </row>
    <row r="77" spans="1:13" ht="41.4" x14ac:dyDescent="0.3">
      <c r="A77" s="8">
        <v>76</v>
      </c>
      <c r="B77" s="9" t="s">
        <v>137</v>
      </c>
      <c r="C77" s="10">
        <v>44652.482101423608</v>
      </c>
      <c r="D77" s="11" t="s">
        <v>411</v>
      </c>
      <c r="E77" s="12" t="s">
        <v>347</v>
      </c>
      <c r="F77" s="9" t="s">
        <v>84</v>
      </c>
      <c r="G77" s="9" t="s">
        <v>93</v>
      </c>
      <c r="H77" s="9"/>
      <c r="I77" s="9" t="s">
        <v>253</v>
      </c>
      <c r="J77" s="9" t="s">
        <v>254</v>
      </c>
      <c r="K77" s="13">
        <v>630800</v>
      </c>
      <c r="L77" s="14">
        <v>630800</v>
      </c>
      <c r="M77" s="14">
        <f t="shared" si="1"/>
        <v>0</v>
      </c>
    </row>
    <row r="78" spans="1:13" ht="41.4" x14ac:dyDescent="0.3">
      <c r="A78" s="8">
        <v>77</v>
      </c>
      <c r="B78" s="9" t="s">
        <v>412</v>
      </c>
      <c r="C78" s="10">
        <v>44652.629537037035</v>
      </c>
      <c r="D78" s="11" t="s">
        <v>413</v>
      </c>
      <c r="E78" s="12" t="s">
        <v>347</v>
      </c>
      <c r="F78" s="9" t="s">
        <v>414</v>
      </c>
      <c r="G78" s="9" t="s">
        <v>95</v>
      </c>
      <c r="H78" s="9"/>
      <c r="I78" s="9" t="s">
        <v>253</v>
      </c>
      <c r="J78" s="9" t="s">
        <v>254</v>
      </c>
      <c r="K78" s="13">
        <v>628986</v>
      </c>
      <c r="L78" s="14">
        <v>628986</v>
      </c>
      <c r="M78" s="14">
        <f t="shared" si="1"/>
        <v>0</v>
      </c>
    </row>
    <row r="79" spans="1:13" ht="41.4" x14ac:dyDescent="0.3">
      <c r="A79" s="8">
        <v>78</v>
      </c>
      <c r="B79" s="9" t="s">
        <v>140</v>
      </c>
      <c r="C79" s="10">
        <v>44652.482790405091</v>
      </c>
      <c r="D79" s="11" t="s">
        <v>415</v>
      </c>
      <c r="E79" s="12" t="s">
        <v>347</v>
      </c>
      <c r="F79" s="9" t="s">
        <v>84</v>
      </c>
      <c r="G79" s="9" t="s">
        <v>93</v>
      </c>
      <c r="H79" s="9"/>
      <c r="I79" s="9" t="s">
        <v>253</v>
      </c>
      <c r="J79" s="9" t="s">
        <v>254</v>
      </c>
      <c r="K79" s="13">
        <v>230200</v>
      </c>
      <c r="L79" s="14">
        <v>230200</v>
      </c>
      <c r="M79" s="14">
        <f t="shared" si="1"/>
        <v>0</v>
      </c>
    </row>
    <row r="80" spans="1:13" ht="41.4" x14ac:dyDescent="0.3">
      <c r="A80" s="8">
        <v>79</v>
      </c>
      <c r="B80" s="9" t="s">
        <v>220</v>
      </c>
      <c r="C80" s="10">
        <v>44652.485498726855</v>
      </c>
      <c r="D80" s="11" t="s">
        <v>416</v>
      </c>
      <c r="E80" s="12" t="s">
        <v>347</v>
      </c>
      <c r="F80" s="9" t="s">
        <v>84</v>
      </c>
      <c r="G80" s="9" t="s">
        <v>93</v>
      </c>
      <c r="H80" s="9"/>
      <c r="I80" s="9" t="s">
        <v>253</v>
      </c>
      <c r="J80" s="9" t="s">
        <v>254</v>
      </c>
      <c r="K80" s="13">
        <v>633800</v>
      </c>
      <c r="L80" s="14">
        <v>633800</v>
      </c>
      <c r="M80" s="14">
        <f t="shared" si="1"/>
        <v>0</v>
      </c>
    </row>
    <row r="81" spans="1:13" ht="41.4" x14ac:dyDescent="0.3">
      <c r="A81" s="8">
        <v>80</v>
      </c>
      <c r="B81" s="9" t="s">
        <v>217</v>
      </c>
      <c r="C81" s="10">
        <v>44652.484827824075</v>
      </c>
      <c r="D81" s="11" t="s">
        <v>417</v>
      </c>
      <c r="E81" s="12" t="s">
        <v>347</v>
      </c>
      <c r="F81" s="9" t="s">
        <v>84</v>
      </c>
      <c r="G81" s="9" t="s">
        <v>93</v>
      </c>
      <c r="H81" s="9"/>
      <c r="I81" s="9" t="s">
        <v>253</v>
      </c>
      <c r="J81" s="9" t="s">
        <v>254</v>
      </c>
      <c r="K81" s="13">
        <v>463000</v>
      </c>
      <c r="L81" s="14">
        <v>463000</v>
      </c>
      <c r="M81" s="14">
        <f t="shared" si="1"/>
        <v>0</v>
      </c>
    </row>
    <row r="82" spans="1:13" ht="41.4" x14ac:dyDescent="0.3">
      <c r="A82" s="8">
        <v>81</v>
      </c>
      <c r="B82" s="9" t="s">
        <v>418</v>
      </c>
      <c r="C82" s="10">
        <v>44652.461782407408</v>
      </c>
      <c r="D82" s="11" t="s">
        <v>419</v>
      </c>
      <c r="E82" s="12" t="s">
        <v>347</v>
      </c>
      <c r="F82" s="9" t="s">
        <v>420</v>
      </c>
      <c r="G82" s="9" t="s">
        <v>421</v>
      </c>
      <c r="H82" s="9"/>
      <c r="I82" s="9" t="s">
        <v>253</v>
      </c>
      <c r="J82" s="9" t="s">
        <v>254</v>
      </c>
      <c r="K82" s="13">
        <v>1769030</v>
      </c>
      <c r="L82" s="14">
        <v>1769030</v>
      </c>
      <c r="M82" s="14">
        <f t="shared" si="1"/>
        <v>0</v>
      </c>
    </row>
    <row r="83" spans="1:13" ht="41.4" x14ac:dyDescent="0.3">
      <c r="A83" s="8">
        <v>82</v>
      </c>
      <c r="B83" s="9" t="s">
        <v>139</v>
      </c>
      <c r="C83" s="10">
        <v>44652.48238425926</v>
      </c>
      <c r="D83" s="11" t="s">
        <v>422</v>
      </c>
      <c r="E83" s="12" t="s">
        <v>347</v>
      </c>
      <c r="F83" s="9" t="s">
        <v>156</v>
      </c>
      <c r="G83" s="9" t="s">
        <v>94</v>
      </c>
      <c r="H83" s="9"/>
      <c r="I83" s="9" t="s">
        <v>253</v>
      </c>
      <c r="J83" s="9" t="s">
        <v>254</v>
      </c>
      <c r="K83" s="13">
        <v>753570</v>
      </c>
      <c r="L83" s="14">
        <v>753570</v>
      </c>
      <c r="M83" s="14">
        <f t="shared" si="1"/>
        <v>0</v>
      </c>
    </row>
    <row r="84" spans="1:13" ht="41.4" x14ac:dyDescent="0.3">
      <c r="A84" s="8">
        <v>83</v>
      </c>
      <c r="B84" s="9" t="s">
        <v>423</v>
      </c>
      <c r="C84" s="10">
        <v>44652.575601851851</v>
      </c>
      <c r="D84" s="11" t="s">
        <v>424</v>
      </c>
      <c r="E84" s="12" t="s">
        <v>347</v>
      </c>
      <c r="F84" s="9" t="s">
        <v>360</v>
      </c>
      <c r="G84" s="9" t="s">
        <v>361</v>
      </c>
      <c r="H84" s="9"/>
      <c r="I84" s="9" t="s">
        <v>253</v>
      </c>
      <c r="J84" s="9" t="s">
        <v>254</v>
      </c>
      <c r="K84" s="13">
        <v>3166600</v>
      </c>
      <c r="L84" s="14">
        <v>3166600</v>
      </c>
      <c r="M84" s="14">
        <f t="shared" si="1"/>
        <v>0</v>
      </c>
    </row>
    <row r="85" spans="1:13" ht="41.4" x14ac:dyDescent="0.3">
      <c r="A85" s="8">
        <v>84</v>
      </c>
      <c r="B85" s="9" t="s">
        <v>228</v>
      </c>
      <c r="C85" s="10">
        <v>44652.525420150465</v>
      </c>
      <c r="D85" s="11" t="s">
        <v>425</v>
      </c>
      <c r="E85" s="12" t="s">
        <v>347</v>
      </c>
      <c r="F85" s="9" t="s">
        <v>426</v>
      </c>
      <c r="G85" s="9" t="s">
        <v>165</v>
      </c>
      <c r="H85" s="9"/>
      <c r="I85" s="9" t="s">
        <v>253</v>
      </c>
      <c r="J85" s="9" t="s">
        <v>254</v>
      </c>
      <c r="K85" s="13">
        <v>3238372</v>
      </c>
      <c r="L85" s="14">
        <v>3238372</v>
      </c>
      <c r="M85" s="14">
        <f t="shared" si="1"/>
        <v>0</v>
      </c>
    </row>
    <row r="86" spans="1:13" ht="41.4" x14ac:dyDescent="0.3">
      <c r="A86" s="8">
        <v>85</v>
      </c>
      <c r="B86" s="9" t="s">
        <v>427</v>
      </c>
      <c r="C86" s="10">
        <v>44652.507735960651</v>
      </c>
      <c r="D86" s="11" t="s">
        <v>428</v>
      </c>
      <c r="E86" s="12" t="s">
        <v>347</v>
      </c>
      <c r="F86" s="9" t="s">
        <v>429</v>
      </c>
      <c r="G86" s="9" t="s">
        <v>298</v>
      </c>
      <c r="H86" s="9"/>
      <c r="I86" s="9" t="s">
        <v>253</v>
      </c>
      <c r="J86" s="9" t="s">
        <v>254</v>
      </c>
      <c r="K86" s="13">
        <v>522800</v>
      </c>
      <c r="L86" s="14">
        <v>522800</v>
      </c>
      <c r="M86" s="14">
        <f t="shared" si="1"/>
        <v>0</v>
      </c>
    </row>
    <row r="87" spans="1:13" ht="41.4" x14ac:dyDescent="0.3">
      <c r="A87" s="8">
        <v>86</v>
      </c>
      <c r="B87" s="9" t="s">
        <v>222</v>
      </c>
      <c r="C87" s="10">
        <v>44652.49353039352</v>
      </c>
      <c r="D87" s="11" t="s">
        <v>430</v>
      </c>
      <c r="E87" s="12" t="s">
        <v>347</v>
      </c>
      <c r="F87" s="9" t="s">
        <v>84</v>
      </c>
      <c r="G87" s="9" t="s">
        <v>93</v>
      </c>
      <c r="H87" s="9"/>
      <c r="I87" s="9" t="s">
        <v>253</v>
      </c>
      <c r="J87" s="9" t="s">
        <v>254</v>
      </c>
      <c r="K87" s="13">
        <v>313600</v>
      </c>
      <c r="L87" s="14">
        <v>313600</v>
      </c>
      <c r="M87" s="14">
        <f t="shared" si="1"/>
        <v>0</v>
      </c>
    </row>
    <row r="88" spans="1:13" ht="41.4" x14ac:dyDescent="0.3">
      <c r="A88" s="8">
        <v>87</v>
      </c>
      <c r="B88" s="9" t="s">
        <v>224</v>
      </c>
      <c r="C88" s="10">
        <v>44652.495324629628</v>
      </c>
      <c r="D88" s="11" t="s">
        <v>431</v>
      </c>
      <c r="E88" s="12" t="s">
        <v>347</v>
      </c>
      <c r="F88" s="9" t="s">
        <v>78</v>
      </c>
      <c r="G88" s="9" t="s">
        <v>88</v>
      </c>
      <c r="H88" s="9"/>
      <c r="I88" s="9" t="s">
        <v>253</v>
      </c>
      <c r="J88" s="9" t="s">
        <v>254</v>
      </c>
      <c r="K88" s="13">
        <v>298700</v>
      </c>
      <c r="L88" s="14">
        <v>298700</v>
      </c>
      <c r="M88" s="14">
        <f t="shared" si="1"/>
        <v>0</v>
      </c>
    </row>
    <row r="89" spans="1:13" ht="41.4" x14ac:dyDescent="0.3">
      <c r="A89" s="8">
        <v>88</v>
      </c>
      <c r="B89" s="9" t="s">
        <v>432</v>
      </c>
      <c r="C89" s="10">
        <v>44652.465925925928</v>
      </c>
      <c r="D89" s="11" t="s">
        <v>433</v>
      </c>
      <c r="E89" s="12" t="s">
        <v>347</v>
      </c>
      <c r="F89" s="9" t="s">
        <v>156</v>
      </c>
      <c r="G89" s="9" t="s">
        <v>94</v>
      </c>
      <c r="H89" s="9"/>
      <c r="I89" s="9" t="s">
        <v>253</v>
      </c>
      <c r="J89" s="9" t="s">
        <v>254</v>
      </c>
      <c r="K89" s="13">
        <v>5226820</v>
      </c>
      <c r="L89" s="14">
        <v>5226820</v>
      </c>
      <c r="M89" s="14">
        <f t="shared" si="1"/>
        <v>0</v>
      </c>
    </row>
    <row r="90" spans="1:13" ht="41.4" x14ac:dyDescent="0.3">
      <c r="A90" s="8">
        <v>89</v>
      </c>
      <c r="B90" s="9" t="s">
        <v>434</v>
      </c>
      <c r="C90" s="10">
        <v>44652.529132592594</v>
      </c>
      <c r="D90" s="11" t="s">
        <v>435</v>
      </c>
      <c r="E90" s="12" t="s">
        <v>347</v>
      </c>
      <c r="F90" s="9" t="s">
        <v>167</v>
      </c>
      <c r="G90" s="9" t="s">
        <v>167</v>
      </c>
      <c r="H90" s="9"/>
      <c r="I90" s="9" t="s">
        <v>253</v>
      </c>
      <c r="J90" s="9" t="s">
        <v>254</v>
      </c>
      <c r="K90" s="13">
        <v>4366200</v>
      </c>
      <c r="L90" s="14">
        <v>4366200</v>
      </c>
      <c r="M90" s="14">
        <f t="shared" si="1"/>
        <v>0</v>
      </c>
    </row>
    <row r="91" spans="1:13" ht="41.4" x14ac:dyDescent="0.3">
      <c r="A91" s="8">
        <v>90</v>
      </c>
      <c r="B91" s="9" t="s">
        <v>436</v>
      </c>
      <c r="C91" s="10">
        <v>44653.540358796294</v>
      </c>
      <c r="D91" s="11" t="s">
        <v>437</v>
      </c>
      <c r="E91" s="12" t="s">
        <v>347</v>
      </c>
      <c r="F91" s="9" t="s">
        <v>438</v>
      </c>
      <c r="G91" s="9" t="s">
        <v>439</v>
      </c>
      <c r="H91" s="9"/>
      <c r="I91" s="9" t="s">
        <v>253</v>
      </c>
      <c r="J91" s="9" t="s">
        <v>254</v>
      </c>
      <c r="K91" s="13">
        <v>1279640</v>
      </c>
      <c r="L91" s="14">
        <v>1279640</v>
      </c>
      <c r="M91" s="14">
        <f t="shared" si="1"/>
        <v>0</v>
      </c>
    </row>
    <row r="92" spans="1:13" ht="41.4" x14ac:dyDescent="0.3">
      <c r="A92" s="8">
        <v>91</v>
      </c>
      <c r="B92" s="9" t="s">
        <v>440</v>
      </c>
      <c r="C92" s="10">
        <v>44652.653807870367</v>
      </c>
      <c r="D92" s="11" t="s">
        <v>441</v>
      </c>
      <c r="E92" s="12" t="s">
        <v>347</v>
      </c>
      <c r="F92" s="9" t="s">
        <v>146</v>
      </c>
      <c r="G92" s="9" t="s">
        <v>163</v>
      </c>
      <c r="H92" s="9"/>
      <c r="I92" s="9" t="s">
        <v>253</v>
      </c>
      <c r="J92" s="9" t="s">
        <v>254</v>
      </c>
      <c r="K92" s="13">
        <v>1034240</v>
      </c>
      <c r="L92" s="14">
        <v>1034240</v>
      </c>
      <c r="M92" s="14">
        <f t="shared" si="1"/>
        <v>0</v>
      </c>
    </row>
    <row r="93" spans="1:13" ht="41.4" x14ac:dyDescent="0.3">
      <c r="A93" s="8">
        <v>92</v>
      </c>
      <c r="B93" s="9" t="s">
        <v>442</v>
      </c>
      <c r="C93" s="10">
        <v>44652.686701388891</v>
      </c>
      <c r="D93" s="11" t="s">
        <v>443</v>
      </c>
      <c r="E93" s="12" t="s">
        <v>347</v>
      </c>
      <c r="F93" s="9" t="s">
        <v>146</v>
      </c>
      <c r="G93" s="9" t="s">
        <v>163</v>
      </c>
      <c r="H93" s="9"/>
      <c r="I93" s="9" t="s">
        <v>253</v>
      </c>
      <c r="J93" s="9" t="s">
        <v>254</v>
      </c>
      <c r="K93" s="13">
        <v>624766</v>
      </c>
      <c r="L93" s="14">
        <v>624766</v>
      </c>
      <c r="M93" s="14">
        <f t="shared" si="1"/>
        <v>0</v>
      </c>
    </row>
    <row r="94" spans="1:13" ht="41.4" x14ac:dyDescent="0.3">
      <c r="A94" s="8">
        <v>93</v>
      </c>
      <c r="B94" s="9" t="s">
        <v>229</v>
      </c>
      <c r="C94" s="10">
        <v>44652.534281203705</v>
      </c>
      <c r="D94" s="11" t="s">
        <v>444</v>
      </c>
      <c r="E94" s="12" t="s">
        <v>347</v>
      </c>
      <c r="F94" s="9" t="s">
        <v>426</v>
      </c>
      <c r="G94" s="9" t="s">
        <v>165</v>
      </c>
      <c r="H94" s="9"/>
      <c r="I94" s="9" t="s">
        <v>253</v>
      </c>
      <c r="J94" s="9" t="s">
        <v>254</v>
      </c>
      <c r="K94" s="13">
        <v>4391200</v>
      </c>
      <c r="L94" s="14">
        <v>4391200</v>
      </c>
      <c r="M94" s="14">
        <f t="shared" si="1"/>
        <v>0</v>
      </c>
    </row>
    <row r="95" spans="1:13" ht="41.4" x14ac:dyDescent="0.3">
      <c r="A95" s="8">
        <v>94</v>
      </c>
      <c r="B95" s="9" t="s">
        <v>445</v>
      </c>
      <c r="C95" s="10">
        <v>44653.748628819441</v>
      </c>
      <c r="D95" s="11" t="s">
        <v>446</v>
      </c>
      <c r="E95" s="12" t="s">
        <v>347</v>
      </c>
      <c r="F95" s="9" t="s">
        <v>447</v>
      </c>
      <c r="G95" s="9" t="s">
        <v>163</v>
      </c>
      <c r="H95" s="9"/>
      <c r="I95" s="9" t="s">
        <v>253</v>
      </c>
      <c r="J95" s="9" t="s">
        <v>254</v>
      </c>
      <c r="K95" s="13">
        <v>4186760</v>
      </c>
      <c r="L95" s="14">
        <v>4186760</v>
      </c>
      <c r="M95" s="14">
        <f t="shared" si="1"/>
        <v>0</v>
      </c>
    </row>
    <row r="96" spans="1:13" ht="41.4" x14ac:dyDescent="0.3">
      <c r="A96" s="8">
        <v>95</v>
      </c>
      <c r="B96" s="9" t="s">
        <v>233</v>
      </c>
      <c r="C96" s="10">
        <v>44652.592349537037</v>
      </c>
      <c r="D96" s="11" t="s">
        <v>448</v>
      </c>
      <c r="E96" s="12" t="s">
        <v>347</v>
      </c>
      <c r="F96" s="9" t="s">
        <v>324</v>
      </c>
      <c r="G96" s="9" t="s">
        <v>91</v>
      </c>
      <c r="H96" s="9"/>
      <c r="I96" s="9" t="s">
        <v>253</v>
      </c>
      <c r="J96" s="9" t="s">
        <v>254</v>
      </c>
      <c r="K96" s="13">
        <v>6384900</v>
      </c>
      <c r="L96" s="14">
        <v>6384900</v>
      </c>
      <c r="M96" s="14">
        <f t="shared" si="1"/>
        <v>0</v>
      </c>
    </row>
    <row r="97" spans="1:13" ht="41.4" x14ac:dyDescent="0.3">
      <c r="A97" s="8">
        <v>96</v>
      </c>
      <c r="B97" s="9" t="s">
        <v>127</v>
      </c>
      <c r="C97" s="10">
        <v>44652.479710648149</v>
      </c>
      <c r="D97" s="11" t="s">
        <v>449</v>
      </c>
      <c r="E97" s="12" t="s">
        <v>347</v>
      </c>
      <c r="F97" s="9" t="s">
        <v>160</v>
      </c>
      <c r="G97" s="9" t="s">
        <v>168</v>
      </c>
      <c r="H97" s="9"/>
      <c r="I97" s="9" t="s">
        <v>253</v>
      </c>
      <c r="J97" s="9" t="s">
        <v>254</v>
      </c>
      <c r="K97" s="13">
        <v>1477200</v>
      </c>
      <c r="L97" s="14">
        <v>1477200</v>
      </c>
      <c r="M97" s="14">
        <f t="shared" si="1"/>
        <v>0</v>
      </c>
    </row>
    <row r="98" spans="1:13" ht="41.4" x14ac:dyDescent="0.3">
      <c r="A98" s="8">
        <v>97</v>
      </c>
      <c r="B98" s="9" t="s">
        <v>450</v>
      </c>
      <c r="C98" s="10">
        <v>44652.575162037036</v>
      </c>
      <c r="D98" s="11" t="s">
        <v>451</v>
      </c>
      <c r="E98" s="12" t="s">
        <v>347</v>
      </c>
      <c r="F98" s="9" t="s">
        <v>272</v>
      </c>
      <c r="G98" s="9" t="s">
        <v>272</v>
      </c>
      <c r="H98" s="9"/>
      <c r="I98" s="9" t="s">
        <v>253</v>
      </c>
      <c r="J98" s="9" t="s">
        <v>254</v>
      </c>
      <c r="K98" s="13">
        <v>9605900</v>
      </c>
      <c r="L98" s="14">
        <v>9605900</v>
      </c>
      <c r="M98" s="14">
        <f t="shared" si="1"/>
        <v>0</v>
      </c>
    </row>
    <row r="99" spans="1:13" ht="41.4" x14ac:dyDescent="0.3">
      <c r="A99" s="8">
        <v>98</v>
      </c>
      <c r="B99" s="9" t="s">
        <v>452</v>
      </c>
      <c r="C99" s="10">
        <v>44652.6904784375</v>
      </c>
      <c r="D99" s="11" t="s">
        <v>453</v>
      </c>
      <c r="E99" s="12" t="s">
        <v>347</v>
      </c>
      <c r="F99" s="9" t="s">
        <v>454</v>
      </c>
      <c r="G99" s="9" t="s">
        <v>86</v>
      </c>
      <c r="H99" s="9"/>
      <c r="I99" s="9" t="s">
        <v>253</v>
      </c>
      <c r="J99" s="9" t="s">
        <v>254</v>
      </c>
      <c r="K99" s="13">
        <v>1884854</v>
      </c>
      <c r="L99" s="14">
        <v>1884854</v>
      </c>
      <c r="M99" s="14">
        <f t="shared" si="1"/>
        <v>0</v>
      </c>
    </row>
    <row r="100" spans="1:13" ht="41.4" x14ac:dyDescent="0.3">
      <c r="A100" s="8">
        <v>99</v>
      </c>
      <c r="B100" s="9" t="s">
        <v>234</v>
      </c>
      <c r="C100" s="10">
        <v>44652.624791666669</v>
      </c>
      <c r="D100" s="11" t="s">
        <v>455</v>
      </c>
      <c r="E100" s="12" t="s">
        <v>347</v>
      </c>
      <c r="F100" s="9" t="s">
        <v>456</v>
      </c>
      <c r="G100" s="9" t="s">
        <v>165</v>
      </c>
      <c r="H100" s="9"/>
      <c r="I100" s="9" t="s">
        <v>253</v>
      </c>
      <c r="J100" s="9" t="s">
        <v>254</v>
      </c>
      <c r="K100" s="13">
        <v>3881960</v>
      </c>
      <c r="L100" s="14">
        <v>3881960</v>
      </c>
      <c r="M100" s="14">
        <f t="shared" si="1"/>
        <v>0</v>
      </c>
    </row>
    <row r="101" spans="1:13" ht="41.4" x14ac:dyDescent="0.3">
      <c r="A101" s="8">
        <v>100</v>
      </c>
      <c r="B101" s="9" t="s">
        <v>457</v>
      </c>
      <c r="C101" s="10">
        <v>44653.742956979164</v>
      </c>
      <c r="D101" s="11" t="s">
        <v>458</v>
      </c>
      <c r="E101" s="12" t="s">
        <v>347</v>
      </c>
      <c r="F101" s="9" t="s">
        <v>447</v>
      </c>
      <c r="G101" s="9" t="s">
        <v>163</v>
      </c>
      <c r="H101" s="9"/>
      <c r="I101" s="9" t="s">
        <v>253</v>
      </c>
      <c r="J101" s="9" t="s">
        <v>254</v>
      </c>
      <c r="K101" s="13">
        <v>2274000</v>
      </c>
      <c r="L101" s="14">
        <v>2274000</v>
      </c>
      <c r="M101" s="14">
        <f t="shared" si="1"/>
        <v>0</v>
      </c>
    </row>
    <row r="102" spans="1:13" ht="41.4" x14ac:dyDescent="0.3">
      <c r="A102" s="8">
        <v>101</v>
      </c>
      <c r="B102" s="9" t="s">
        <v>130</v>
      </c>
      <c r="C102" s="10">
        <v>44652.479907407411</v>
      </c>
      <c r="D102" s="11" t="s">
        <v>459</v>
      </c>
      <c r="E102" s="12" t="s">
        <v>347</v>
      </c>
      <c r="F102" s="9" t="s">
        <v>160</v>
      </c>
      <c r="G102" s="9" t="s">
        <v>168</v>
      </c>
      <c r="H102" s="9"/>
      <c r="I102" s="9" t="s">
        <v>253</v>
      </c>
      <c r="J102" s="9" t="s">
        <v>254</v>
      </c>
      <c r="K102" s="13">
        <v>2667200</v>
      </c>
      <c r="L102" s="14">
        <v>2667200</v>
      </c>
      <c r="M102" s="14">
        <f t="shared" si="1"/>
        <v>0</v>
      </c>
    </row>
    <row r="103" spans="1:13" ht="41.4" x14ac:dyDescent="0.3">
      <c r="A103" s="8">
        <v>102</v>
      </c>
      <c r="B103" s="9" t="s">
        <v>460</v>
      </c>
      <c r="C103" s="10">
        <v>44653.743487928237</v>
      </c>
      <c r="D103" s="11" t="s">
        <v>461</v>
      </c>
      <c r="E103" s="12" t="s">
        <v>347</v>
      </c>
      <c r="F103" s="9" t="s">
        <v>447</v>
      </c>
      <c r="G103" s="9" t="s">
        <v>163</v>
      </c>
      <c r="H103" s="9"/>
      <c r="I103" s="9" t="s">
        <v>253</v>
      </c>
      <c r="J103" s="9" t="s">
        <v>254</v>
      </c>
      <c r="K103" s="13">
        <v>891720</v>
      </c>
      <c r="L103" s="14">
        <v>891720</v>
      </c>
      <c r="M103" s="14">
        <f t="shared" si="1"/>
        <v>0</v>
      </c>
    </row>
    <row r="104" spans="1:13" ht="41.4" x14ac:dyDescent="0.3">
      <c r="A104" s="8">
        <v>103</v>
      </c>
      <c r="B104" s="9" t="s">
        <v>462</v>
      </c>
      <c r="C104" s="10">
        <v>44652.760497685187</v>
      </c>
      <c r="D104" s="11" t="s">
        <v>463</v>
      </c>
      <c r="E104" s="12" t="s">
        <v>347</v>
      </c>
      <c r="F104" s="9" t="s">
        <v>298</v>
      </c>
      <c r="G104" s="9" t="s">
        <v>298</v>
      </c>
      <c r="H104" s="9"/>
      <c r="I104" s="9" t="s">
        <v>253</v>
      </c>
      <c r="J104" s="9" t="s">
        <v>254</v>
      </c>
      <c r="K104" s="13">
        <v>4145840</v>
      </c>
      <c r="L104" s="14">
        <v>4145840</v>
      </c>
      <c r="M104" s="14">
        <f t="shared" si="1"/>
        <v>0</v>
      </c>
    </row>
    <row r="105" spans="1:13" ht="41.4" x14ac:dyDescent="0.3">
      <c r="A105" s="8">
        <v>104</v>
      </c>
      <c r="B105" s="9" t="s">
        <v>236</v>
      </c>
      <c r="C105" s="10">
        <v>44652.730844907404</v>
      </c>
      <c r="D105" s="11" t="s">
        <v>464</v>
      </c>
      <c r="E105" s="12" t="s">
        <v>347</v>
      </c>
      <c r="F105" s="9" t="s">
        <v>82</v>
      </c>
      <c r="G105" s="9" t="s">
        <v>93</v>
      </c>
      <c r="H105" s="9"/>
      <c r="I105" s="9" t="s">
        <v>253</v>
      </c>
      <c r="J105" s="9" t="s">
        <v>254</v>
      </c>
      <c r="K105" s="13">
        <v>2663640</v>
      </c>
      <c r="L105" s="14">
        <v>2663640</v>
      </c>
      <c r="M105" s="14">
        <f t="shared" si="1"/>
        <v>0</v>
      </c>
    </row>
    <row r="106" spans="1:13" ht="41.4" x14ac:dyDescent="0.3">
      <c r="A106" s="8">
        <v>105</v>
      </c>
      <c r="B106" s="9" t="s">
        <v>465</v>
      </c>
      <c r="C106" s="10">
        <v>44652.4297337963</v>
      </c>
      <c r="D106" s="11" t="s">
        <v>466</v>
      </c>
      <c r="E106" s="12" t="s">
        <v>347</v>
      </c>
      <c r="F106" s="9" t="s">
        <v>467</v>
      </c>
      <c r="G106" s="9" t="s">
        <v>439</v>
      </c>
      <c r="H106" s="9"/>
      <c r="I106" s="9" t="s">
        <v>253</v>
      </c>
      <c r="J106" s="9" t="s">
        <v>254</v>
      </c>
      <c r="K106" s="13">
        <v>2037400</v>
      </c>
      <c r="L106" s="14">
        <v>2037400</v>
      </c>
      <c r="M106" s="14">
        <f t="shared" si="1"/>
        <v>0</v>
      </c>
    </row>
    <row r="107" spans="1:13" ht="41.4" x14ac:dyDescent="0.3">
      <c r="A107" s="8">
        <v>106</v>
      </c>
      <c r="B107" s="9" t="s">
        <v>468</v>
      </c>
      <c r="C107" s="10">
        <v>44655.52789351852</v>
      </c>
      <c r="D107" s="11" t="s">
        <v>469</v>
      </c>
      <c r="E107" s="12" t="s">
        <v>347</v>
      </c>
      <c r="F107" s="9" t="s">
        <v>470</v>
      </c>
      <c r="G107" s="9" t="s">
        <v>471</v>
      </c>
      <c r="H107" s="9"/>
      <c r="I107" s="9" t="s">
        <v>253</v>
      </c>
      <c r="J107" s="9" t="s">
        <v>254</v>
      </c>
      <c r="K107" s="13">
        <v>106800</v>
      </c>
      <c r="L107" s="14">
        <v>106800</v>
      </c>
      <c r="M107" s="14">
        <f t="shared" si="1"/>
        <v>0</v>
      </c>
    </row>
    <row r="108" spans="1:13" ht="41.4" x14ac:dyDescent="0.3">
      <c r="A108" s="8">
        <v>107</v>
      </c>
      <c r="B108" s="9" t="s">
        <v>472</v>
      </c>
      <c r="C108" s="10">
        <v>44652.87633608796</v>
      </c>
      <c r="D108" s="11" t="s">
        <v>473</v>
      </c>
      <c r="E108" s="12" t="s">
        <v>347</v>
      </c>
      <c r="F108" s="9" t="s">
        <v>474</v>
      </c>
      <c r="G108" s="9" t="s">
        <v>475</v>
      </c>
      <c r="H108" s="9"/>
      <c r="I108" s="9" t="s">
        <v>253</v>
      </c>
      <c r="J108" s="9" t="s">
        <v>254</v>
      </c>
      <c r="K108" s="13">
        <v>341200</v>
      </c>
      <c r="L108" s="14">
        <v>341200</v>
      </c>
      <c r="M108" s="14">
        <f t="shared" si="1"/>
        <v>0</v>
      </c>
    </row>
    <row r="109" spans="1:13" ht="41.4" x14ac:dyDescent="0.3">
      <c r="A109" s="8">
        <v>108</v>
      </c>
      <c r="B109" s="9" t="s">
        <v>476</v>
      </c>
      <c r="C109" s="10">
        <v>44657.783912037034</v>
      </c>
      <c r="D109" s="11" t="s">
        <v>477</v>
      </c>
      <c r="E109" s="12" t="s">
        <v>347</v>
      </c>
      <c r="F109" s="9" t="s">
        <v>478</v>
      </c>
      <c r="G109" s="9" t="s">
        <v>479</v>
      </c>
      <c r="H109" s="9"/>
      <c r="I109" s="9" t="s">
        <v>253</v>
      </c>
      <c r="J109" s="9" t="s">
        <v>254</v>
      </c>
      <c r="K109" s="13">
        <v>1019800</v>
      </c>
      <c r="L109" s="14">
        <v>1019800</v>
      </c>
      <c r="M109" s="14">
        <f t="shared" si="1"/>
        <v>0</v>
      </c>
    </row>
    <row r="110" spans="1:13" ht="41.4" x14ac:dyDescent="0.3">
      <c r="A110" s="8">
        <v>109</v>
      </c>
      <c r="B110" s="9" t="s">
        <v>480</v>
      </c>
      <c r="C110" s="10">
        <v>44653.040965509259</v>
      </c>
      <c r="D110" s="11" t="s">
        <v>481</v>
      </c>
      <c r="E110" s="12" t="s">
        <v>347</v>
      </c>
      <c r="F110" s="9" t="s">
        <v>482</v>
      </c>
      <c r="G110" s="9" t="s">
        <v>475</v>
      </c>
      <c r="H110" s="9"/>
      <c r="I110" s="9" t="s">
        <v>253</v>
      </c>
      <c r="J110" s="9" t="s">
        <v>254</v>
      </c>
      <c r="K110" s="13">
        <v>851308</v>
      </c>
      <c r="L110" s="14">
        <v>851308</v>
      </c>
      <c r="M110" s="14">
        <f t="shared" si="1"/>
        <v>0</v>
      </c>
    </row>
    <row r="111" spans="1:13" ht="41.4" x14ac:dyDescent="0.3">
      <c r="A111" s="8">
        <v>110</v>
      </c>
      <c r="B111" s="9" t="s">
        <v>483</v>
      </c>
      <c r="C111" s="10">
        <v>44656.475798611114</v>
      </c>
      <c r="D111" s="11" t="s">
        <v>484</v>
      </c>
      <c r="E111" s="12" t="s">
        <v>347</v>
      </c>
      <c r="F111" s="9" t="s">
        <v>485</v>
      </c>
      <c r="G111" s="9" t="s">
        <v>166</v>
      </c>
      <c r="H111" s="9"/>
      <c r="I111" s="9" t="s">
        <v>253</v>
      </c>
      <c r="J111" s="9" t="s">
        <v>254</v>
      </c>
      <c r="K111" s="13">
        <v>1810000</v>
      </c>
      <c r="L111" s="14">
        <v>1810000</v>
      </c>
      <c r="M111" s="14">
        <f t="shared" si="1"/>
        <v>0</v>
      </c>
    </row>
    <row r="112" spans="1:13" ht="41.4" x14ac:dyDescent="0.3">
      <c r="A112" s="8">
        <v>111</v>
      </c>
      <c r="B112" s="9" t="s">
        <v>486</v>
      </c>
      <c r="C112" s="10">
        <v>44653.824892835648</v>
      </c>
      <c r="D112" s="11" t="s">
        <v>487</v>
      </c>
      <c r="E112" s="12" t="s">
        <v>347</v>
      </c>
      <c r="F112" s="9" t="s">
        <v>488</v>
      </c>
      <c r="G112" s="9" t="s">
        <v>475</v>
      </c>
      <c r="H112" s="9"/>
      <c r="I112" s="9" t="s">
        <v>253</v>
      </c>
      <c r="J112" s="9" t="s">
        <v>254</v>
      </c>
      <c r="K112" s="13">
        <v>361604</v>
      </c>
      <c r="L112" s="14">
        <v>361604</v>
      </c>
      <c r="M112" s="14">
        <f t="shared" si="1"/>
        <v>0</v>
      </c>
    </row>
    <row r="113" spans="1:13" ht="41.4" x14ac:dyDescent="0.3">
      <c r="A113" s="8">
        <v>112</v>
      </c>
      <c r="B113" s="9" t="s">
        <v>489</v>
      </c>
      <c r="C113" s="10">
        <v>44652.44091435185</v>
      </c>
      <c r="D113" s="11" t="s">
        <v>490</v>
      </c>
      <c r="E113" s="12" t="s">
        <v>347</v>
      </c>
      <c r="F113" s="9" t="s">
        <v>491</v>
      </c>
      <c r="G113" s="9" t="s">
        <v>479</v>
      </c>
      <c r="H113" s="9"/>
      <c r="I113" s="9" t="s">
        <v>253</v>
      </c>
      <c r="J113" s="9" t="s">
        <v>254</v>
      </c>
      <c r="K113" s="13">
        <v>882000</v>
      </c>
      <c r="L113" s="14">
        <v>882000</v>
      </c>
      <c r="M113" s="14">
        <f t="shared" si="1"/>
        <v>0</v>
      </c>
    </row>
    <row r="114" spans="1:13" ht="41.4" x14ac:dyDescent="0.3">
      <c r="A114" s="8">
        <v>113</v>
      </c>
      <c r="B114" s="9" t="s">
        <v>492</v>
      </c>
      <c r="C114" s="10">
        <v>44654.600954548609</v>
      </c>
      <c r="D114" s="11" t="s">
        <v>493</v>
      </c>
      <c r="E114" s="12" t="s">
        <v>347</v>
      </c>
      <c r="F114" s="9" t="s">
        <v>269</v>
      </c>
      <c r="G114" s="9" t="s">
        <v>166</v>
      </c>
      <c r="H114" s="9"/>
      <c r="I114" s="9" t="s">
        <v>253</v>
      </c>
      <c r="J114" s="9" t="s">
        <v>254</v>
      </c>
      <c r="K114" s="13">
        <v>2221750</v>
      </c>
      <c r="L114" s="14">
        <v>2221750</v>
      </c>
      <c r="M114" s="14">
        <f t="shared" si="1"/>
        <v>0</v>
      </c>
    </row>
    <row r="115" spans="1:13" ht="41.4" x14ac:dyDescent="0.3">
      <c r="A115" s="8">
        <v>114</v>
      </c>
      <c r="B115" s="9" t="s">
        <v>494</v>
      </c>
      <c r="C115" s="10">
        <v>44657.758900462963</v>
      </c>
      <c r="D115" s="11" t="s">
        <v>495</v>
      </c>
      <c r="E115" s="12" t="s">
        <v>347</v>
      </c>
      <c r="F115" s="9" t="s">
        <v>478</v>
      </c>
      <c r="G115" s="9" t="s">
        <v>479</v>
      </c>
      <c r="H115" s="9"/>
      <c r="I115" s="9" t="s">
        <v>253</v>
      </c>
      <c r="J115" s="9" t="s">
        <v>254</v>
      </c>
      <c r="K115" s="13">
        <v>870000</v>
      </c>
      <c r="L115" s="14">
        <v>870000</v>
      </c>
      <c r="M115" s="14">
        <f t="shared" si="1"/>
        <v>0</v>
      </c>
    </row>
    <row r="116" spans="1:13" ht="41.4" x14ac:dyDescent="0.3">
      <c r="A116" s="8">
        <v>115</v>
      </c>
      <c r="B116" s="9" t="s">
        <v>496</v>
      </c>
      <c r="C116" s="10">
        <v>44655.600798611114</v>
      </c>
      <c r="D116" s="11" t="s">
        <v>497</v>
      </c>
      <c r="E116" s="12" t="s">
        <v>347</v>
      </c>
      <c r="F116" s="9" t="s">
        <v>498</v>
      </c>
      <c r="G116" s="9" t="s">
        <v>95</v>
      </c>
      <c r="H116" s="9"/>
      <c r="I116" s="9" t="s">
        <v>253</v>
      </c>
      <c r="J116" s="9" t="s">
        <v>254</v>
      </c>
      <c r="K116" s="13">
        <v>1350156</v>
      </c>
      <c r="L116" s="14">
        <v>1350156</v>
      </c>
      <c r="M116" s="14">
        <f t="shared" si="1"/>
        <v>0</v>
      </c>
    </row>
    <row r="117" spans="1:13" ht="41.4" x14ac:dyDescent="0.3">
      <c r="A117" s="8">
        <v>116</v>
      </c>
      <c r="B117" s="9" t="s">
        <v>499</v>
      </c>
      <c r="C117" s="10">
        <v>44662.629323645837</v>
      </c>
      <c r="D117" s="11" t="s">
        <v>500</v>
      </c>
      <c r="E117" s="12" t="s">
        <v>347</v>
      </c>
      <c r="F117" s="9" t="s">
        <v>501</v>
      </c>
      <c r="G117" s="9" t="s">
        <v>475</v>
      </c>
      <c r="H117" s="9"/>
      <c r="I117" s="9" t="s">
        <v>253</v>
      </c>
      <c r="J117" s="9" t="s">
        <v>254</v>
      </c>
      <c r="K117" s="13">
        <v>3576052</v>
      </c>
      <c r="L117" s="14">
        <v>3576052</v>
      </c>
      <c r="M117" s="14">
        <f t="shared" si="1"/>
        <v>0</v>
      </c>
    </row>
    <row r="118" spans="1:13" ht="41.4" x14ac:dyDescent="0.3">
      <c r="A118" s="8">
        <v>117</v>
      </c>
      <c r="B118" s="9" t="s">
        <v>502</v>
      </c>
      <c r="C118" s="10">
        <v>44655.638599537036</v>
      </c>
      <c r="D118" s="11" t="s">
        <v>503</v>
      </c>
      <c r="E118" s="12" t="s">
        <v>347</v>
      </c>
      <c r="F118" s="9" t="s">
        <v>397</v>
      </c>
      <c r="G118" s="9" t="s">
        <v>167</v>
      </c>
      <c r="H118" s="9"/>
      <c r="I118" s="9" t="s">
        <v>253</v>
      </c>
      <c r="J118" s="9" t="s">
        <v>254</v>
      </c>
      <c r="K118" s="13">
        <v>571330</v>
      </c>
      <c r="L118" s="14">
        <v>571330</v>
      </c>
      <c r="M118" s="14">
        <f t="shared" si="1"/>
        <v>0</v>
      </c>
    </row>
    <row r="119" spans="1:13" ht="41.4" x14ac:dyDescent="0.3">
      <c r="A119" s="8">
        <v>118</v>
      </c>
      <c r="B119" s="9" t="s">
        <v>504</v>
      </c>
      <c r="C119" s="10">
        <v>44656.777638888889</v>
      </c>
      <c r="D119" s="11" t="s">
        <v>505</v>
      </c>
      <c r="E119" s="12" t="s">
        <v>347</v>
      </c>
      <c r="F119" s="9" t="s">
        <v>151</v>
      </c>
      <c r="G119" s="9" t="s">
        <v>91</v>
      </c>
      <c r="H119" s="9"/>
      <c r="I119" s="9" t="s">
        <v>253</v>
      </c>
      <c r="J119" s="9" t="s">
        <v>254</v>
      </c>
      <c r="K119" s="13">
        <v>12657722</v>
      </c>
      <c r="L119" s="14">
        <v>12657722</v>
      </c>
      <c r="M119" s="14">
        <f t="shared" si="1"/>
        <v>0</v>
      </c>
    </row>
    <row r="120" spans="1:13" ht="41.4" x14ac:dyDescent="0.3">
      <c r="A120" s="8">
        <v>119</v>
      </c>
      <c r="B120" s="9" t="s">
        <v>506</v>
      </c>
      <c r="C120" s="10">
        <v>44652.451583495371</v>
      </c>
      <c r="D120" s="11" t="s">
        <v>507</v>
      </c>
      <c r="E120" s="12" t="s">
        <v>347</v>
      </c>
      <c r="F120" s="9" t="s">
        <v>78</v>
      </c>
      <c r="G120" s="9" t="s">
        <v>88</v>
      </c>
      <c r="H120" s="9"/>
      <c r="I120" s="9" t="s">
        <v>253</v>
      </c>
      <c r="J120" s="9" t="s">
        <v>254</v>
      </c>
      <c r="K120" s="13">
        <v>3748522</v>
      </c>
      <c r="L120" s="14">
        <v>3748522</v>
      </c>
      <c r="M120" s="14">
        <f t="shared" si="1"/>
        <v>0</v>
      </c>
    </row>
    <row r="121" spans="1:13" ht="41.4" x14ac:dyDescent="0.3">
      <c r="A121" s="8">
        <v>120</v>
      </c>
      <c r="B121" s="9" t="s">
        <v>508</v>
      </c>
      <c r="C121" s="10">
        <v>44655.454467314812</v>
      </c>
      <c r="D121" s="11" t="s">
        <v>509</v>
      </c>
      <c r="E121" s="12" t="s">
        <v>347</v>
      </c>
      <c r="F121" s="9" t="s">
        <v>510</v>
      </c>
      <c r="G121" s="9" t="s">
        <v>165</v>
      </c>
      <c r="H121" s="9"/>
      <c r="I121" s="9" t="s">
        <v>253</v>
      </c>
      <c r="J121" s="9" t="s">
        <v>254</v>
      </c>
      <c r="K121" s="13">
        <v>1513926</v>
      </c>
      <c r="L121" s="14">
        <v>1513926</v>
      </c>
      <c r="M121" s="14">
        <f t="shared" si="1"/>
        <v>0</v>
      </c>
    </row>
    <row r="122" spans="1:13" ht="41.4" x14ac:dyDescent="0.3">
      <c r="A122" s="8">
        <v>121</v>
      </c>
      <c r="B122" s="9" t="s">
        <v>511</v>
      </c>
      <c r="C122" s="10">
        <v>44706.665219907409</v>
      </c>
      <c r="D122" s="11" t="s">
        <v>512</v>
      </c>
      <c r="E122" s="12" t="s">
        <v>347</v>
      </c>
      <c r="F122" s="9" t="s">
        <v>164</v>
      </c>
      <c r="G122" s="9" t="s">
        <v>164</v>
      </c>
      <c r="H122" s="9"/>
      <c r="I122" s="9" t="s">
        <v>253</v>
      </c>
      <c r="J122" s="9" t="s">
        <v>254</v>
      </c>
      <c r="K122" s="13">
        <v>1912582</v>
      </c>
      <c r="L122" s="14">
        <v>1912582</v>
      </c>
      <c r="M122" s="14">
        <f t="shared" si="1"/>
        <v>0</v>
      </c>
    </row>
    <row r="123" spans="1:13" ht="41.4" x14ac:dyDescent="0.3">
      <c r="A123" s="8">
        <v>122</v>
      </c>
      <c r="B123" s="9" t="s">
        <v>513</v>
      </c>
      <c r="C123" s="10">
        <v>44656.476161689818</v>
      </c>
      <c r="D123" s="11" t="s">
        <v>514</v>
      </c>
      <c r="E123" s="12" t="s">
        <v>347</v>
      </c>
      <c r="F123" s="9" t="s">
        <v>485</v>
      </c>
      <c r="G123" s="9" t="s">
        <v>166</v>
      </c>
      <c r="H123" s="9"/>
      <c r="I123" s="9" t="s">
        <v>253</v>
      </c>
      <c r="J123" s="9" t="s">
        <v>254</v>
      </c>
      <c r="K123" s="13">
        <v>1810000</v>
      </c>
      <c r="L123" s="14">
        <v>1810000</v>
      </c>
      <c r="M123" s="14">
        <f t="shared" si="1"/>
        <v>0</v>
      </c>
    </row>
    <row r="124" spans="1:13" ht="41.4" x14ac:dyDescent="0.3">
      <c r="A124" s="8">
        <v>123</v>
      </c>
      <c r="B124" s="9" t="s">
        <v>515</v>
      </c>
      <c r="C124" s="10">
        <v>44655.702777777777</v>
      </c>
      <c r="D124" s="11" t="s">
        <v>516</v>
      </c>
      <c r="E124" s="12" t="s">
        <v>347</v>
      </c>
      <c r="F124" s="9" t="s">
        <v>290</v>
      </c>
      <c r="G124" s="9" t="s">
        <v>95</v>
      </c>
      <c r="H124" s="9"/>
      <c r="I124" s="9" t="s">
        <v>253</v>
      </c>
      <c r="J124" s="9" t="s">
        <v>254</v>
      </c>
      <c r="K124" s="13">
        <v>1165410</v>
      </c>
      <c r="L124" s="14">
        <v>1165410</v>
      </c>
      <c r="M124" s="14">
        <f t="shared" si="1"/>
        <v>0</v>
      </c>
    </row>
    <row r="125" spans="1:13" ht="41.4" x14ac:dyDescent="0.3">
      <c r="A125" s="8">
        <v>124</v>
      </c>
      <c r="B125" s="9" t="s">
        <v>517</v>
      </c>
      <c r="C125" s="10">
        <v>44655.70884259259</v>
      </c>
      <c r="D125" s="11" t="s">
        <v>518</v>
      </c>
      <c r="E125" s="12" t="s">
        <v>347</v>
      </c>
      <c r="F125" s="9" t="s">
        <v>290</v>
      </c>
      <c r="G125" s="9" t="s">
        <v>95</v>
      </c>
      <c r="H125" s="9"/>
      <c r="I125" s="9" t="s">
        <v>253</v>
      </c>
      <c r="J125" s="9" t="s">
        <v>254</v>
      </c>
      <c r="K125" s="13">
        <v>1357060</v>
      </c>
      <c r="L125" s="14">
        <v>1357060</v>
      </c>
      <c r="M125" s="14">
        <f t="shared" si="1"/>
        <v>0</v>
      </c>
    </row>
    <row r="126" spans="1:13" ht="41.4" x14ac:dyDescent="0.3">
      <c r="A126" s="8">
        <v>125</v>
      </c>
      <c r="B126" s="9" t="s">
        <v>519</v>
      </c>
      <c r="C126" s="10">
        <v>44655.616549965278</v>
      </c>
      <c r="D126" s="11" t="s">
        <v>520</v>
      </c>
      <c r="E126" s="12" t="s">
        <v>347</v>
      </c>
      <c r="F126" s="9" t="s">
        <v>521</v>
      </c>
      <c r="G126" s="9" t="s">
        <v>167</v>
      </c>
      <c r="H126" s="9"/>
      <c r="I126" s="9" t="s">
        <v>253</v>
      </c>
      <c r="J126" s="9" t="s">
        <v>254</v>
      </c>
      <c r="K126" s="13">
        <v>936918</v>
      </c>
      <c r="L126" s="14">
        <v>936918</v>
      </c>
      <c r="M126" s="14">
        <f t="shared" si="1"/>
        <v>0</v>
      </c>
    </row>
    <row r="127" spans="1:13" ht="41.4" x14ac:dyDescent="0.3">
      <c r="A127" s="8">
        <v>126</v>
      </c>
      <c r="B127" s="9" t="s">
        <v>522</v>
      </c>
      <c r="C127" s="10">
        <v>44656.487690787035</v>
      </c>
      <c r="D127" s="11" t="s">
        <v>523</v>
      </c>
      <c r="E127" s="12" t="s">
        <v>347</v>
      </c>
      <c r="F127" s="9" t="s">
        <v>485</v>
      </c>
      <c r="G127" s="9" t="s">
        <v>166</v>
      </c>
      <c r="H127" s="9"/>
      <c r="I127" s="9" t="s">
        <v>253</v>
      </c>
      <c r="J127" s="9" t="s">
        <v>254</v>
      </c>
      <c r="K127" s="13">
        <v>1810000</v>
      </c>
      <c r="L127" s="14">
        <v>1810000</v>
      </c>
      <c r="M127" s="14">
        <f t="shared" si="1"/>
        <v>0</v>
      </c>
    </row>
    <row r="128" spans="1:13" ht="41.4" x14ac:dyDescent="0.3">
      <c r="A128" s="8">
        <v>127</v>
      </c>
      <c r="B128" s="9" t="s">
        <v>524</v>
      </c>
      <c r="C128" s="10">
        <v>44652.454837395831</v>
      </c>
      <c r="D128" s="11" t="s">
        <v>525</v>
      </c>
      <c r="E128" s="12" t="s">
        <v>347</v>
      </c>
      <c r="F128" s="9" t="s">
        <v>81</v>
      </c>
      <c r="G128" s="9" t="s">
        <v>92</v>
      </c>
      <c r="H128" s="9"/>
      <c r="I128" s="9" t="s">
        <v>253</v>
      </c>
      <c r="J128" s="9" t="s">
        <v>254</v>
      </c>
      <c r="K128" s="13">
        <v>4144200</v>
      </c>
      <c r="L128" s="14">
        <v>4144200</v>
      </c>
      <c r="M128" s="14">
        <f t="shared" si="1"/>
        <v>0</v>
      </c>
    </row>
    <row r="129" spans="1:13" ht="41.4" x14ac:dyDescent="0.3">
      <c r="A129" s="8">
        <v>128</v>
      </c>
      <c r="B129" s="9" t="s">
        <v>526</v>
      </c>
      <c r="C129" s="10">
        <v>44711.608572083336</v>
      </c>
      <c r="D129" s="11" t="s">
        <v>527</v>
      </c>
      <c r="E129" s="12" t="s">
        <v>347</v>
      </c>
      <c r="F129" s="9" t="s">
        <v>528</v>
      </c>
      <c r="G129" s="9" t="s">
        <v>529</v>
      </c>
      <c r="H129" s="9"/>
      <c r="I129" s="9" t="s">
        <v>253</v>
      </c>
      <c r="J129" s="9" t="s">
        <v>254</v>
      </c>
      <c r="K129" s="13">
        <v>5139532</v>
      </c>
      <c r="L129" s="14">
        <v>5139532</v>
      </c>
      <c r="M129" s="14">
        <f t="shared" si="1"/>
        <v>0</v>
      </c>
    </row>
    <row r="130" spans="1:13" ht="41.4" x14ac:dyDescent="0.3">
      <c r="A130" s="8">
        <v>129</v>
      </c>
      <c r="B130" s="9" t="s">
        <v>530</v>
      </c>
      <c r="C130" s="10">
        <v>44658.462883287037</v>
      </c>
      <c r="D130" s="11" t="s">
        <v>531</v>
      </c>
      <c r="E130" s="12" t="s">
        <v>347</v>
      </c>
      <c r="F130" s="9" t="s">
        <v>532</v>
      </c>
      <c r="G130" s="9" t="s">
        <v>532</v>
      </c>
      <c r="H130" s="9"/>
      <c r="I130" s="9" t="s">
        <v>253</v>
      </c>
      <c r="J130" s="9" t="s">
        <v>254</v>
      </c>
      <c r="K130" s="13">
        <v>714930</v>
      </c>
      <c r="L130" s="14">
        <v>714930</v>
      </c>
      <c r="M130" s="14">
        <f t="shared" si="1"/>
        <v>0</v>
      </c>
    </row>
    <row r="131" spans="1:13" ht="41.4" x14ac:dyDescent="0.3">
      <c r="A131" s="8">
        <v>130</v>
      </c>
      <c r="B131" s="9" t="s">
        <v>533</v>
      </c>
      <c r="C131" s="10">
        <v>44655.878587962965</v>
      </c>
      <c r="D131" s="11" t="s">
        <v>534</v>
      </c>
      <c r="E131" s="12" t="s">
        <v>347</v>
      </c>
      <c r="F131" s="9" t="s">
        <v>286</v>
      </c>
      <c r="G131" s="9" t="s">
        <v>95</v>
      </c>
      <c r="H131" s="9"/>
      <c r="I131" s="9" t="s">
        <v>253</v>
      </c>
      <c r="J131" s="9" t="s">
        <v>254</v>
      </c>
      <c r="K131" s="13">
        <v>737940</v>
      </c>
      <c r="L131" s="14">
        <v>737940</v>
      </c>
      <c r="M131" s="14">
        <f t="shared" ref="M131:M194" si="2">K131-L131</f>
        <v>0</v>
      </c>
    </row>
    <row r="132" spans="1:13" ht="41.4" x14ac:dyDescent="0.3">
      <c r="A132" s="8">
        <v>131</v>
      </c>
      <c r="B132" s="9" t="s">
        <v>535</v>
      </c>
      <c r="C132" s="10">
        <v>44656.486957951391</v>
      </c>
      <c r="D132" s="11" t="s">
        <v>536</v>
      </c>
      <c r="E132" s="12" t="s">
        <v>347</v>
      </c>
      <c r="F132" s="9" t="s">
        <v>485</v>
      </c>
      <c r="G132" s="9" t="s">
        <v>166</v>
      </c>
      <c r="H132" s="9"/>
      <c r="I132" s="9" t="s">
        <v>253</v>
      </c>
      <c r="J132" s="9" t="s">
        <v>254</v>
      </c>
      <c r="K132" s="13">
        <v>1810000</v>
      </c>
      <c r="L132" s="14">
        <v>1810000</v>
      </c>
      <c r="M132" s="14">
        <f t="shared" si="2"/>
        <v>0</v>
      </c>
    </row>
    <row r="133" spans="1:13" ht="41.4" x14ac:dyDescent="0.3">
      <c r="A133" s="8">
        <v>132</v>
      </c>
      <c r="B133" s="9" t="s">
        <v>537</v>
      </c>
      <c r="C133" s="10">
        <v>44656.486307870371</v>
      </c>
      <c r="D133" s="11" t="s">
        <v>538</v>
      </c>
      <c r="E133" s="12" t="s">
        <v>347</v>
      </c>
      <c r="F133" s="9" t="s">
        <v>485</v>
      </c>
      <c r="G133" s="9" t="s">
        <v>166</v>
      </c>
      <c r="H133" s="9"/>
      <c r="I133" s="9" t="s">
        <v>253</v>
      </c>
      <c r="J133" s="9" t="s">
        <v>254</v>
      </c>
      <c r="K133" s="13">
        <v>1810000</v>
      </c>
      <c r="L133" s="14">
        <v>1810000</v>
      </c>
      <c r="M133" s="14">
        <f t="shared" si="2"/>
        <v>0</v>
      </c>
    </row>
    <row r="134" spans="1:13" ht="41.4" x14ac:dyDescent="0.3">
      <c r="A134" s="8">
        <v>133</v>
      </c>
      <c r="B134" s="9" t="s">
        <v>539</v>
      </c>
      <c r="C134" s="10">
        <v>44658.474166666667</v>
      </c>
      <c r="D134" s="11" t="s">
        <v>540</v>
      </c>
      <c r="E134" s="12" t="s">
        <v>347</v>
      </c>
      <c r="F134" s="9" t="s">
        <v>532</v>
      </c>
      <c r="G134" s="9" t="s">
        <v>532</v>
      </c>
      <c r="H134" s="9"/>
      <c r="I134" s="9" t="s">
        <v>253</v>
      </c>
      <c r="J134" s="9" t="s">
        <v>254</v>
      </c>
      <c r="K134" s="13">
        <v>1137286</v>
      </c>
      <c r="L134" s="14">
        <v>1137286</v>
      </c>
      <c r="M134" s="14">
        <f t="shared" si="2"/>
        <v>0</v>
      </c>
    </row>
    <row r="135" spans="1:13" ht="41.4" x14ac:dyDescent="0.3">
      <c r="A135" s="8">
        <v>134</v>
      </c>
      <c r="B135" s="9" t="s">
        <v>541</v>
      </c>
      <c r="C135" s="10">
        <v>44658.480304837962</v>
      </c>
      <c r="D135" s="11" t="s">
        <v>542</v>
      </c>
      <c r="E135" s="12" t="s">
        <v>347</v>
      </c>
      <c r="F135" s="9" t="s">
        <v>532</v>
      </c>
      <c r="G135" s="9" t="s">
        <v>532</v>
      </c>
      <c r="H135" s="9"/>
      <c r="I135" s="9" t="s">
        <v>253</v>
      </c>
      <c r="J135" s="9" t="s">
        <v>254</v>
      </c>
      <c r="K135" s="13">
        <v>656608</v>
      </c>
      <c r="L135" s="14">
        <v>656608</v>
      </c>
      <c r="M135" s="14">
        <f t="shared" si="2"/>
        <v>0</v>
      </c>
    </row>
    <row r="136" spans="1:13" ht="41.4" x14ac:dyDescent="0.3">
      <c r="A136" s="8">
        <v>135</v>
      </c>
      <c r="B136" s="9" t="s">
        <v>543</v>
      </c>
      <c r="C136" s="10">
        <v>44658.484188796298</v>
      </c>
      <c r="D136" s="11" t="s">
        <v>544</v>
      </c>
      <c r="E136" s="12" t="s">
        <v>347</v>
      </c>
      <c r="F136" s="9" t="s">
        <v>532</v>
      </c>
      <c r="G136" s="9" t="s">
        <v>532</v>
      </c>
      <c r="H136" s="9"/>
      <c r="I136" s="9" t="s">
        <v>253</v>
      </c>
      <c r="J136" s="9" t="s">
        <v>254</v>
      </c>
      <c r="K136" s="13">
        <v>567024</v>
      </c>
      <c r="L136" s="14">
        <v>567024</v>
      </c>
      <c r="M136" s="14">
        <f t="shared" si="2"/>
        <v>0</v>
      </c>
    </row>
    <row r="137" spans="1:13" ht="41.4" x14ac:dyDescent="0.3">
      <c r="A137" s="8">
        <v>136</v>
      </c>
      <c r="B137" s="9" t="s">
        <v>122</v>
      </c>
      <c r="C137" s="10">
        <v>44652.478428599534</v>
      </c>
      <c r="D137" s="11" t="s">
        <v>545</v>
      </c>
      <c r="E137" s="12" t="s">
        <v>347</v>
      </c>
      <c r="F137" s="9" t="s">
        <v>157</v>
      </c>
      <c r="G137" s="9" t="s">
        <v>165</v>
      </c>
      <c r="H137" s="9"/>
      <c r="I137" s="9" t="s">
        <v>253</v>
      </c>
      <c r="J137" s="9" t="s">
        <v>254</v>
      </c>
      <c r="K137" s="13">
        <v>112000</v>
      </c>
      <c r="L137" s="14">
        <v>112000</v>
      </c>
      <c r="M137" s="14">
        <f t="shared" si="2"/>
        <v>0</v>
      </c>
    </row>
    <row r="138" spans="1:13" ht="41.4" x14ac:dyDescent="0.3">
      <c r="A138" s="8">
        <v>137</v>
      </c>
      <c r="B138" s="9" t="s">
        <v>546</v>
      </c>
      <c r="C138" s="10">
        <v>44658.477488425924</v>
      </c>
      <c r="D138" s="11" t="s">
        <v>547</v>
      </c>
      <c r="E138" s="12" t="s">
        <v>347</v>
      </c>
      <c r="F138" s="9" t="s">
        <v>532</v>
      </c>
      <c r="G138" s="9" t="s">
        <v>532</v>
      </c>
      <c r="H138" s="9"/>
      <c r="I138" s="9" t="s">
        <v>253</v>
      </c>
      <c r="J138" s="9" t="s">
        <v>254</v>
      </c>
      <c r="K138" s="13">
        <v>523496</v>
      </c>
      <c r="L138" s="14">
        <v>523496</v>
      </c>
      <c r="M138" s="14">
        <f t="shared" si="2"/>
        <v>0</v>
      </c>
    </row>
    <row r="139" spans="1:13" ht="41.4" x14ac:dyDescent="0.3">
      <c r="A139" s="8">
        <v>138</v>
      </c>
      <c r="B139" s="9" t="s">
        <v>548</v>
      </c>
      <c r="C139" s="10">
        <v>44658.435555555552</v>
      </c>
      <c r="D139" s="11" t="s">
        <v>549</v>
      </c>
      <c r="E139" s="12" t="s">
        <v>347</v>
      </c>
      <c r="F139" s="9" t="s">
        <v>532</v>
      </c>
      <c r="G139" s="9" t="s">
        <v>532</v>
      </c>
      <c r="H139" s="9"/>
      <c r="I139" s="9" t="s">
        <v>253</v>
      </c>
      <c r="J139" s="9" t="s">
        <v>254</v>
      </c>
      <c r="K139" s="13">
        <v>698736</v>
      </c>
      <c r="L139" s="14">
        <v>698736</v>
      </c>
      <c r="M139" s="14">
        <f t="shared" si="2"/>
        <v>0</v>
      </c>
    </row>
    <row r="140" spans="1:13" ht="41.4" x14ac:dyDescent="0.3">
      <c r="A140" s="8">
        <v>139</v>
      </c>
      <c r="B140" s="9" t="s">
        <v>550</v>
      </c>
      <c r="C140" s="10">
        <v>44658.447106481479</v>
      </c>
      <c r="D140" s="11" t="s">
        <v>551</v>
      </c>
      <c r="E140" s="12" t="s">
        <v>347</v>
      </c>
      <c r="F140" s="9" t="s">
        <v>532</v>
      </c>
      <c r="G140" s="9" t="s">
        <v>532</v>
      </c>
      <c r="H140" s="9"/>
      <c r="I140" s="9" t="s">
        <v>253</v>
      </c>
      <c r="J140" s="9" t="s">
        <v>254</v>
      </c>
      <c r="K140" s="13">
        <v>133492</v>
      </c>
      <c r="L140" s="14">
        <v>133492</v>
      </c>
      <c r="M140" s="14">
        <f t="shared" si="2"/>
        <v>0</v>
      </c>
    </row>
    <row r="141" spans="1:13" ht="41.4" x14ac:dyDescent="0.3">
      <c r="A141" s="8">
        <v>140</v>
      </c>
      <c r="B141" s="9" t="s">
        <v>552</v>
      </c>
      <c r="C141" s="10">
        <v>44656.79546296296</v>
      </c>
      <c r="D141" s="11" t="s">
        <v>553</v>
      </c>
      <c r="E141" s="12" t="s">
        <v>347</v>
      </c>
      <c r="F141" s="9" t="s">
        <v>554</v>
      </c>
      <c r="G141" s="9" t="s">
        <v>555</v>
      </c>
      <c r="H141" s="9"/>
      <c r="I141" s="9" t="s">
        <v>253</v>
      </c>
      <c r="J141" s="9" t="s">
        <v>254</v>
      </c>
      <c r="K141" s="13">
        <v>3825220</v>
      </c>
      <c r="L141" s="14">
        <v>3825220</v>
      </c>
      <c r="M141" s="14">
        <f t="shared" si="2"/>
        <v>0</v>
      </c>
    </row>
    <row r="142" spans="1:13" ht="41.4" x14ac:dyDescent="0.3">
      <c r="A142" s="8">
        <v>141</v>
      </c>
      <c r="B142" s="9" t="s">
        <v>556</v>
      </c>
      <c r="C142" s="10">
        <v>44658.42869212963</v>
      </c>
      <c r="D142" s="11" t="s">
        <v>557</v>
      </c>
      <c r="E142" s="12" t="s">
        <v>347</v>
      </c>
      <c r="F142" s="9" t="s">
        <v>532</v>
      </c>
      <c r="G142" s="9" t="s">
        <v>532</v>
      </c>
      <c r="H142" s="9"/>
      <c r="I142" s="9" t="s">
        <v>253</v>
      </c>
      <c r="J142" s="9" t="s">
        <v>254</v>
      </c>
      <c r="K142" s="13">
        <v>698736</v>
      </c>
      <c r="L142" s="14">
        <v>698736</v>
      </c>
      <c r="M142" s="14">
        <f t="shared" si="2"/>
        <v>0</v>
      </c>
    </row>
    <row r="143" spans="1:13" ht="41.4" x14ac:dyDescent="0.3">
      <c r="A143" s="8">
        <v>142</v>
      </c>
      <c r="B143" s="9" t="s">
        <v>558</v>
      </c>
      <c r="C143" s="10">
        <v>44657.660821759258</v>
      </c>
      <c r="D143" s="11" t="s">
        <v>559</v>
      </c>
      <c r="E143" s="12" t="s">
        <v>347</v>
      </c>
      <c r="F143" s="9" t="s">
        <v>560</v>
      </c>
      <c r="G143" s="9" t="s">
        <v>561</v>
      </c>
      <c r="H143" s="9"/>
      <c r="I143" s="9" t="s">
        <v>253</v>
      </c>
      <c r="J143" s="9" t="s">
        <v>254</v>
      </c>
      <c r="K143" s="13">
        <v>4201724</v>
      </c>
      <c r="L143" s="14">
        <v>4201724</v>
      </c>
      <c r="M143" s="14">
        <f t="shared" si="2"/>
        <v>0</v>
      </c>
    </row>
    <row r="144" spans="1:13" ht="41.4" x14ac:dyDescent="0.3">
      <c r="A144" s="8">
        <v>143</v>
      </c>
      <c r="B144" s="9" t="s">
        <v>562</v>
      </c>
      <c r="C144" s="10">
        <v>44658.438005023148</v>
      </c>
      <c r="D144" s="11" t="s">
        <v>563</v>
      </c>
      <c r="E144" s="12" t="s">
        <v>347</v>
      </c>
      <c r="F144" s="9" t="s">
        <v>532</v>
      </c>
      <c r="G144" s="9" t="s">
        <v>532</v>
      </c>
      <c r="H144" s="9"/>
      <c r="I144" s="9" t="s">
        <v>253</v>
      </c>
      <c r="J144" s="9" t="s">
        <v>254</v>
      </c>
      <c r="K144" s="13">
        <v>698736</v>
      </c>
      <c r="L144" s="14">
        <v>698736</v>
      </c>
      <c r="M144" s="14">
        <f t="shared" si="2"/>
        <v>0</v>
      </c>
    </row>
    <row r="145" spans="1:13" ht="41.4" x14ac:dyDescent="0.3">
      <c r="A145" s="8">
        <v>144</v>
      </c>
      <c r="B145" s="9" t="s">
        <v>564</v>
      </c>
      <c r="C145" s="10">
        <v>44658.456273148149</v>
      </c>
      <c r="D145" s="11" t="s">
        <v>565</v>
      </c>
      <c r="E145" s="12" t="s">
        <v>347</v>
      </c>
      <c r="F145" s="9" t="s">
        <v>532</v>
      </c>
      <c r="G145" s="9" t="s">
        <v>532</v>
      </c>
      <c r="H145" s="9"/>
      <c r="I145" s="9" t="s">
        <v>253</v>
      </c>
      <c r="J145" s="9" t="s">
        <v>254</v>
      </c>
      <c r="K145" s="13">
        <v>505130</v>
      </c>
      <c r="L145" s="14">
        <v>505130</v>
      </c>
      <c r="M145" s="14">
        <f t="shared" si="2"/>
        <v>0</v>
      </c>
    </row>
    <row r="146" spans="1:13" ht="41.4" x14ac:dyDescent="0.3">
      <c r="A146" s="8">
        <v>145</v>
      </c>
      <c r="B146" s="9" t="s">
        <v>566</v>
      </c>
      <c r="C146" s="10">
        <v>44656.620176331016</v>
      </c>
      <c r="D146" s="11" t="s">
        <v>567</v>
      </c>
      <c r="E146" s="12" t="s">
        <v>347</v>
      </c>
      <c r="F146" s="9" t="s">
        <v>568</v>
      </c>
      <c r="G146" s="9" t="s">
        <v>166</v>
      </c>
      <c r="H146" s="9"/>
      <c r="I146" s="9" t="s">
        <v>253</v>
      </c>
      <c r="J146" s="9" t="s">
        <v>254</v>
      </c>
      <c r="K146" s="13">
        <v>1606756</v>
      </c>
      <c r="L146" s="14">
        <v>1606756</v>
      </c>
      <c r="M146" s="14">
        <f t="shared" si="2"/>
        <v>0</v>
      </c>
    </row>
    <row r="147" spans="1:13" ht="41.4" x14ac:dyDescent="0.3">
      <c r="A147" s="8">
        <v>146</v>
      </c>
      <c r="B147" s="9" t="s">
        <v>569</v>
      </c>
      <c r="C147" s="10">
        <v>44658.488221307867</v>
      </c>
      <c r="D147" s="11" t="s">
        <v>570</v>
      </c>
      <c r="E147" s="12" t="s">
        <v>347</v>
      </c>
      <c r="F147" s="9" t="s">
        <v>532</v>
      </c>
      <c r="G147" s="9" t="s">
        <v>532</v>
      </c>
      <c r="H147" s="9"/>
      <c r="I147" s="9" t="s">
        <v>253</v>
      </c>
      <c r="J147" s="9" t="s">
        <v>254</v>
      </c>
      <c r="K147" s="13">
        <v>788010</v>
      </c>
      <c r="L147" s="14">
        <v>788010</v>
      </c>
      <c r="M147" s="14">
        <f t="shared" si="2"/>
        <v>0</v>
      </c>
    </row>
    <row r="148" spans="1:13" ht="41.4" x14ac:dyDescent="0.3">
      <c r="A148" s="8">
        <v>147</v>
      </c>
      <c r="B148" s="9" t="s">
        <v>571</v>
      </c>
      <c r="C148" s="10">
        <v>44658.466718449075</v>
      </c>
      <c r="D148" s="11" t="s">
        <v>572</v>
      </c>
      <c r="E148" s="12" t="s">
        <v>347</v>
      </c>
      <c r="F148" s="9" t="s">
        <v>532</v>
      </c>
      <c r="G148" s="9" t="s">
        <v>532</v>
      </c>
      <c r="H148" s="9"/>
      <c r="I148" s="9" t="s">
        <v>253</v>
      </c>
      <c r="J148" s="9" t="s">
        <v>254</v>
      </c>
      <c r="K148" s="13">
        <v>462132</v>
      </c>
      <c r="L148" s="14">
        <v>462132</v>
      </c>
      <c r="M148" s="14">
        <f t="shared" si="2"/>
        <v>0</v>
      </c>
    </row>
    <row r="149" spans="1:13" ht="41.4" x14ac:dyDescent="0.3">
      <c r="A149" s="8">
        <v>148</v>
      </c>
      <c r="B149" s="9" t="s">
        <v>573</v>
      </c>
      <c r="C149" s="10">
        <v>44658.451215277775</v>
      </c>
      <c r="D149" s="11" t="s">
        <v>574</v>
      </c>
      <c r="E149" s="12" t="s">
        <v>347</v>
      </c>
      <c r="F149" s="9" t="s">
        <v>532</v>
      </c>
      <c r="G149" s="9" t="s">
        <v>532</v>
      </c>
      <c r="H149" s="9"/>
      <c r="I149" s="9" t="s">
        <v>253</v>
      </c>
      <c r="J149" s="9" t="s">
        <v>254</v>
      </c>
      <c r="K149" s="13">
        <v>817300</v>
      </c>
      <c r="L149" s="14">
        <v>817300</v>
      </c>
      <c r="M149" s="14">
        <f t="shared" si="2"/>
        <v>0</v>
      </c>
    </row>
    <row r="150" spans="1:13" ht="41.4" x14ac:dyDescent="0.3">
      <c r="A150" s="8">
        <v>149</v>
      </c>
      <c r="B150" s="9" t="s">
        <v>575</v>
      </c>
      <c r="C150" s="10">
        <v>44659.537546296298</v>
      </c>
      <c r="D150" s="11" t="s">
        <v>576</v>
      </c>
      <c r="E150" s="12" t="s">
        <v>347</v>
      </c>
      <c r="F150" s="9" t="s">
        <v>160</v>
      </c>
      <c r="G150" s="9" t="s">
        <v>168</v>
      </c>
      <c r="H150" s="9"/>
      <c r="I150" s="9" t="s">
        <v>253</v>
      </c>
      <c r="J150" s="9" t="s">
        <v>254</v>
      </c>
      <c r="K150" s="13">
        <v>673000</v>
      </c>
      <c r="L150" s="14">
        <v>673000</v>
      </c>
      <c r="M150" s="14">
        <f t="shared" si="2"/>
        <v>0</v>
      </c>
    </row>
    <row r="151" spans="1:13" ht="41.4" x14ac:dyDescent="0.3">
      <c r="A151" s="8">
        <v>150</v>
      </c>
      <c r="B151" s="9" t="s">
        <v>577</v>
      </c>
      <c r="C151" s="10">
        <v>44656.6991178588</v>
      </c>
      <c r="D151" s="11" t="s">
        <v>578</v>
      </c>
      <c r="E151" s="12" t="s">
        <v>347</v>
      </c>
      <c r="F151" s="9" t="s">
        <v>579</v>
      </c>
      <c r="G151" s="9" t="s">
        <v>95</v>
      </c>
      <c r="H151" s="9"/>
      <c r="I151" s="9" t="s">
        <v>253</v>
      </c>
      <c r="J151" s="9" t="s">
        <v>254</v>
      </c>
      <c r="K151" s="13">
        <v>1163200</v>
      </c>
      <c r="L151" s="14">
        <v>1163200</v>
      </c>
      <c r="M151" s="14">
        <f t="shared" si="2"/>
        <v>0</v>
      </c>
    </row>
    <row r="152" spans="1:13" ht="41.4" x14ac:dyDescent="0.3">
      <c r="A152" s="8">
        <v>151</v>
      </c>
      <c r="B152" s="9" t="s">
        <v>580</v>
      </c>
      <c r="C152" s="10">
        <v>44662.496331018519</v>
      </c>
      <c r="D152" s="11" t="s">
        <v>581</v>
      </c>
      <c r="E152" s="12" t="s">
        <v>347</v>
      </c>
      <c r="F152" s="9" t="s">
        <v>85</v>
      </c>
      <c r="G152" s="9" t="s">
        <v>85</v>
      </c>
      <c r="H152" s="9"/>
      <c r="I152" s="9" t="s">
        <v>253</v>
      </c>
      <c r="J152" s="9" t="s">
        <v>254</v>
      </c>
      <c r="K152" s="13">
        <v>289500</v>
      </c>
      <c r="L152" s="14">
        <v>289500</v>
      </c>
      <c r="M152" s="14">
        <f t="shared" si="2"/>
        <v>0</v>
      </c>
    </row>
    <row r="153" spans="1:13" ht="41.4" x14ac:dyDescent="0.3">
      <c r="A153" s="8">
        <v>152</v>
      </c>
      <c r="B153" s="9" t="s">
        <v>582</v>
      </c>
      <c r="C153" s="10">
        <v>44661.789199629631</v>
      </c>
      <c r="D153" s="11" t="s">
        <v>583</v>
      </c>
      <c r="E153" s="12" t="s">
        <v>347</v>
      </c>
      <c r="F153" s="9" t="s">
        <v>584</v>
      </c>
      <c r="G153" s="9" t="s">
        <v>439</v>
      </c>
      <c r="H153" s="9"/>
      <c r="I153" s="9" t="s">
        <v>253</v>
      </c>
      <c r="J153" s="9" t="s">
        <v>254</v>
      </c>
      <c r="K153" s="13">
        <v>2202780</v>
      </c>
      <c r="L153" s="14">
        <v>2202780</v>
      </c>
      <c r="M153" s="14">
        <f t="shared" si="2"/>
        <v>0</v>
      </c>
    </row>
    <row r="154" spans="1:13" ht="41.4" x14ac:dyDescent="0.3">
      <c r="A154" s="8">
        <v>153</v>
      </c>
      <c r="B154" s="9" t="s">
        <v>585</v>
      </c>
      <c r="C154" s="10">
        <v>44658.466011805554</v>
      </c>
      <c r="D154" s="11" t="s">
        <v>586</v>
      </c>
      <c r="E154" s="12" t="s">
        <v>347</v>
      </c>
      <c r="F154" s="9" t="s">
        <v>587</v>
      </c>
      <c r="G154" s="9" t="s">
        <v>475</v>
      </c>
      <c r="H154" s="9"/>
      <c r="I154" s="9" t="s">
        <v>253</v>
      </c>
      <c r="J154" s="9" t="s">
        <v>254</v>
      </c>
      <c r="K154" s="13">
        <v>474582</v>
      </c>
      <c r="L154" s="14">
        <v>474582</v>
      </c>
      <c r="M154" s="14">
        <f t="shared" si="2"/>
        <v>0</v>
      </c>
    </row>
    <row r="155" spans="1:13" ht="41.4" x14ac:dyDescent="0.3">
      <c r="A155" s="8">
        <v>154</v>
      </c>
      <c r="B155" s="9" t="s">
        <v>588</v>
      </c>
      <c r="C155" s="10">
        <v>44656.804980312503</v>
      </c>
      <c r="D155" s="11" t="s">
        <v>589</v>
      </c>
      <c r="E155" s="12" t="s">
        <v>347</v>
      </c>
      <c r="F155" s="9" t="s">
        <v>590</v>
      </c>
      <c r="G155" s="9" t="s">
        <v>95</v>
      </c>
      <c r="H155" s="9"/>
      <c r="I155" s="9" t="s">
        <v>253</v>
      </c>
      <c r="J155" s="9" t="s">
        <v>254</v>
      </c>
      <c r="K155" s="13">
        <v>2194700</v>
      </c>
      <c r="L155" s="14">
        <v>2194700</v>
      </c>
      <c r="M155" s="14">
        <f t="shared" si="2"/>
        <v>0</v>
      </c>
    </row>
    <row r="156" spans="1:13" ht="41.4" x14ac:dyDescent="0.3">
      <c r="A156" s="8">
        <v>155</v>
      </c>
      <c r="B156" s="9" t="s">
        <v>591</v>
      </c>
      <c r="C156" s="10">
        <v>44656.791623287034</v>
      </c>
      <c r="D156" s="11" t="s">
        <v>592</v>
      </c>
      <c r="E156" s="12" t="s">
        <v>347</v>
      </c>
      <c r="F156" s="9" t="s">
        <v>590</v>
      </c>
      <c r="G156" s="9" t="s">
        <v>95</v>
      </c>
      <c r="H156" s="9"/>
      <c r="I156" s="9" t="s">
        <v>253</v>
      </c>
      <c r="J156" s="9" t="s">
        <v>254</v>
      </c>
      <c r="K156" s="13">
        <v>1549400</v>
      </c>
      <c r="L156" s="14">
        <v>1549400</v>
      </c>
      <c r="M156" s="14">
        <f t="shared" si="2"/>
        <v>0</v>
      </c>
    </row>
    <row r="157" spans="1:13" ht="41.4" x14ac:dyDescent="0.3">
      <c r="A157" s="8">
        <v>156</v>
      </c>
      <c r="B157" s="9" t="s">
        <v>593</v>
      </c>
      <c r="C157" s="10">
        <v>44657.644430902779</v>
      </c>
      <c r="D157" s="11" t="s">
        <v>594</v>
      </c>
      <c r="E157" s="12" t="s">
        <v>347</v>
      </c>
      <c r="F157" s="9" t="s">
        <v>383</v>
      </c>
      <c r="G157" s="9" t="s">
        <v>383</v>
      </c>
      <c r="H157" s="9"/>
      <c r="I157" s="9" t="s">
        <v>253</v>
      </c>
      <c r="J157" s="9" t="s">
        <v>254</v>
      </c>
      <c r="K157" s="13">
        <v>4009400</v>
      </c>
      <c r="L157" s="14">
        <v>4009400</v>
      </c>
      <c r="M157" s="14">
        <f t="shared" si="2"/>
        <v>0</v>
      </c>
    </row>
    <row r="158" spans="1:13" ht="41.4" x14ac:dyDescent="0.3">
      <c r="A158" s="8">
        <v>157</v>
      </c>
      <c r="B158" s="9" t="s">
        <v>595</v>
      </c>
      <c r="C158" s="10">
        <v>44652.457949467593</v>
      </c>
      <c r="D158" s="11" t="s">
        <v>596</v>
      </c>
      <c r="E158" s="12" t="s">
        <v>347</v>
      </c>
      <c r="F158" s="9" t="s">
        <v>378</v>
      </c>
      <c r="G158" s="9" t="s">
        <v>258</v>
      </c>
      <c r="H158" s="9"/>
      <c r="I158" s="9" t="s">
        <v>253</v>
      </c>
      <c r="J158" s="9" t="s">
        <v>254</v>
      </c>
      <c r="K158" s="13">
        <v>1495782</v>
      </c>
      <c r="L158" s="14">
        <v>1495782</v>
      </c>
      <c r="M158" s="14">
        <f t="shared" si="2"/>
        <v>0</v>
      </c>
    </row>
    <row r="159" spans="1:13" ht="41.4" x14ac:dyDescent="0.3">
      <c r="A159" s="8">
        <v>158</v>
      </c>
      <c r="B159" s="9" t="s">
        <v>597</v>
      </c>
      <c r="C159" s="10">
        <v>44660.862569444442</v>
      </c>
      <c r="D159" s="11" t="s">
        <v>598</v>
      </c>
      <c r="E159" s="12" t="s">
        <v>347</v>
      </c>
      <c r="F159" s="9" t="s">
        <v>599</v>
      </c>
      <c r="G159" s="9" t="s">
        <v>475</v>
      </c>
      <c r="H159" s="9"/>
      <c r="I159" s="9" t="s">
        <v>253</v>
      </c>
      <c r="J159" s="9" t="s">
        <v>254</v>
      </c>
      <c r="K159" s="13">
        <v>119508</v>
      </c>
      <c r="L159" s="14">
        <v>119508</v>
      </c>
      <c r="M159" s="14">
        <f t="shared" si="2"/>
        <v>0</v>
      </c>
    </row>
    <row r="160" spans="1:13" ht="41.4" x14ac:dyDescent="0.3">
      <c r="A160" s="8">
        <v>159</v>
      </c>
      <c r="B160" s="9" t="s">
        <v>600</v>
      </c>
      <c r="C160" s="10">
        <v>44657.010289351849</v>
      </c>
      <c r="D160" s="11" t="s">
        <v>601</v>
      </c>
      <c r="E160" s="12" t="s">
        <v>347</v>
      </c>
      <c r="F160" s="9" t="s">
        <v>298</v>
      </c>
      <c r="G160" s="9" t="s">
        <v>298</v>
      </c>
      <c r="H160" s="9"/>
      <c r="I160" s="9" t="s">
        <v>253</v>
      </c>
      <c r="J160" s="9" t="s">
        <v>254</v>
      </c>
      <c r="K160" s="13">
        <v>2989258</v>
      </c>
      <c r="L160" s="14">
        <v>2989258</v>
      </c>
      <c r="M160" s="14">
        <f t="shared" si="2"/>
        <v>0</v>
      </c>
    </row>
    <row r="161" spans="1:13" ht="41.4" x14ac:dyDescent="0.3">
      <c r="A161" s="8">
        <v>160</v>
      </c>
      <c r="B161" s="9" t="s">
        <v>602</v>
      </c>
      <c r="C161" s="10">
        <v>44657.021874999999</v>
      </c>
      <c r="D161" s="11" t="s">
        <v>603</v>
      </c>
      <c r="E161" s="12" t="s">
        <v>347</v>
      </c>
      <c r="F161" s="9" t="s">
        <v>298</v>
      </c>
      <c r="G161" s="9" t="s">
        <v>298</v>
      </c>
      <c r="H161" s="9"/>
      <c r="I161" s="9" t="s">
        <v>253</v>
      </c>
      <c r="J161" s="9" t="s">
        <v>254</v>
      </c>
      <c r="K161" s="13">
        <v>907294</v>
      </c>
      <c r="L161" s="14">
        <v>907294</v>
      </c>
      <c r="M161" s="14">
        <f t="shared" si="2"/>
        <v>0</v>
      </c>
    </row>
    <row r="162" spans="1:13" ht="41.4" x14ac:dyDescent="0.3">
      <c r="A162" s="8">
        <v>161</v>
      </c>
      <c r="B162" s="9" t="s">
        <v>604</v>
      </c>
      <c r="C162" s="10">
        <v>44657.388162118055</v>
      </c>
      <c r="D162" s="11" t="s">
        <v>605</v>
      </c>
      <c r="E162" s="12" t="s">
        <v>347</v>
      </c>
      <c r="F162" s="9" t="s">
        <v>606</v>
      </c>
      <c r="G162" s="9" t="s">
        <v>361</v>
      </c>
      <c r="H162" s="9"/>
      <c r="I162" s="9" t="s">
        <v>253</v>
      </c>
      <c r="J162" s="9" t="s">
        <v>254</v>
      </c>
      <c r="K162" s="13">
        <v>1939000</v>
      </c>
      <c r="L162" s="14">
        <v>1939000</v>
      </c>
      <c r="M162" s="14">
        <f t="shared" si="2"/>
        <v>0</v>
      </c>
    </row>
    <row r="163" spans="1:13" ht="41.4" x14ac:dyDescent="0.3">
      <c r="A163" s="8">
        <v>162</v>
      </c>
      <c r="B163" s="9" t="s">
        <v>607</v>
      </c>
      <c r="C163" s="10">
        <v>44659.506793981483</v>
      </c>
      <c r="D163" s="11" t="s">
        <v>608</v>
      </c>
      <c r="E163" s="12" t="s">
        <v>347</v>
      </c>
      <c r="F163" s="9" t="s">
        <v>609</v>
      </c>
      <c r="G163" s="9" t="s">
        <v>475</v>
      </c>
      <c r="H163" s="9"/>
      <c r="I163" s="9" t="s">
        <v>253</v>
      </c>
      <c r="J163" s="9" t="s">
        <v>254</v>
      </c>
      <c r="K163" s="13">
        <v>1154984</v>
      </c>
      <c r="L163" s="14">
        <v>1154984</v>
      </c>
      <c r="M163" s="14">
        <f t="shared" si="2"/>
        <v>0</v>
      </c>
    </row>
    <row r="164" spans="1:13" ht="41.4" x14ac:dyDescent="0.3">
      <c r="A164" s="8">
        <v>163</v>
      </c>
      <c r="B164" s="9" t="s">
        <v>610</v>
      </c>
      <c r="C164" s="10">
        <v>44652.447227673612</v>
      </c>
      <c r="D164" s="11" t="s">
        <v>611</v>
      </c>
      <c r="E164" s="12" t="s">
        <v>347</v>
      </c>
      <c r="F164" s="9" t="s">
        <v>81</v>
      </c>
      <c r="G164" s="9" t="s">
        <v>92</v>
      </c>
      <c r="H164" s="9"/>
      <c r="I164" s="9" t="s">
        <v>253</v>
      </c>
      <c r="J164" s="9" t="s">
        <v>254</v>
      </c>
      <c r="K164" s="13">
        <v>6617000</v>
      </c>
      <c r="L164" s="14">
        <v>6617000</v>
      </c>
      <c r="M164" s="14">
        <f t="shared" si="2"/>
        <v>0</v>
      </c>
    </row>
    <row r="165" spans="1:13" ht="41.4" x14ac:dyDescent="0.3">
      <c r="A165" s="8">
        <v>164</v>
      </c>
      <c r="B165" s="9" t="s">
        <v>612</v>
      </c>
      <c r="C165" s="10">
        <v>44658.758761909725</v>
      </c>
      <c r="D165" s="11" t="s">
        <v>613</v>
      </c>
      <c r="E165" s="12" t="s">
        <v>347</v>
      </c>
      <c r="F165" s="9" t="s">
        <v>609</v>
      </c>
      <c r="G165" s="9" t="s">
        <v>475</v>
      </c>
      <c r="H165" s="9"/>
      <c r="I165" s="9" t="s">
        <v>253</v>
      </c>
      <c r="J165" s="9" t="s">
        <v>254</v>
      </c>
      <c r="K165" s="13">
        <v>1152000</v>
      </c>
      <c r="L165" s="14">
        <v>1152000</v>
      </c>
      <c r="M165" s="14">
        <f t="shared" si="2"/>
        <v>0</v>
      </c>
    </row>
    <row r="166" spans="1:13" ht="41.4" x14ac:dyDescent="0.3">
      <c r="A166" s="8">
        <v>165</v>
      </c>
      <c r="B166" s="9" t="s">
        <v>614</v>
      </c>
      <c r="C166" s="10">
        <v>44659.343268206016</v>
      </c>
      <c r="D166" s="11" t="s">
        <v>615</v>
      </c>
      <c r="E166" s="12" t="s">
        <v>347</v>
      </c>
      <c r="F166" s="9" t="s">
        <v>616</v>
      </c>
      <c r="G166" s="9" t="s">
        <v>475</v>
      </c>
      <c r="H166" s="9"/>
      <c r="I166" s="9" t="s">
        <v>253</v>
      </c>
      <c r="J166" s="9" t="s">
        <v>254</v>
      </c>
      <c r="K166" s="13">
        <v>222996</v>
      </c>
      <c r="L166" s="14">
        <v>222996</v>
      </c>
      <c r="M166" s="14">
        <f t="shared" si="2"/>
        <v>0</v>
      </c>
    </row>
    <row r="167" spans="1:13" ht="41.4" x14ac:dyDescent="0.3">
      <c r="A167" s="8">
        <v>166</v>
      </c>
      <c r="B167" s="9" t="s">
        <v>617</v>
      </c>
      <c r="C167" s="10">
        <v>44657.659629629627</v>
      </c>
      <c r="D167" s="11" t="s">
        <v>618</v>
      </c>
      <c r="E167" s="12" t="s">
        <v>347</v>
      </c>
      <c r="F167" s="9" t="s">
        <v>619</v>
      </c>
      <c r="G167" s="9" t="s">
        <v>421</v>
      </c>
      <c r="H167" s="9"/>
      <c r="I167" s="9" t="s">
        <v>253</v>
      </c>
      <c r="J167" s="9" t="s">
        <v>254</v>
      </c>
      <c r="K167" s="13">
        <v>4694024</v>
      </c>
      <c r="L167" s="14">
        <v>4694024</v>
      </c>
      <c r="M167" s="14">
        <f t="shared" si="2"/>
        <v>0</v>
      </c>
    </row>
    <row r="168" spans="1:13" ht="41.4" x14ac:dyDescent="0.3">
      <c r="A168" s="8">
        <v>167</v>
      </c>
      <c r="B168" s="9" t="s">
        <v>620</v>
      </c>
      <c r="C168" s="10">
        <v>44657.660451388889</v>
      </c>
      <c r="D168" s="11" t="s">
        <v>621</v>
      </c>
      <c r="E168" s="12" t="s">
        <v>347</v>
      </c>
      <c r="F168" s="9" t="s">
        <v>619</v>
      </c>
      <c r="G168" s="9" t="s">
        <v>421</v>
      </c>
      <c r="H168" s="9"/>
      <c r="I168" s="9" t="s">
        <v>253</v>
      </c>
      <c r="J168" s="9" t="s">
        <v>254</v>
      </c>
      <c r="K168" s="13">
        <v>4478352</v>
      </c>
      <c r="L168" s="14">
        <v>4478352</v>
      </c>
      <c r="M168" s="14">
        <f t="shared" si="2"/>
        <v>0</v>
      </c>
    </row>
    <row r="169" spans="1:13" ht="41.4" x14ac:dyDescent="0.3">
      <c r="A169" s="8">
        <v>168</v>
      </c>
      <c r="B169" s="9" t="s">
        <v>622</v>
      </c>
      <c r="C169" s="10">
        <v>44662.504999999997</v>
      </c>
      <c r="D169" s="11" t="s">
        <v>623</v>
      </c>
      <c r="E169" s="12" t="s">
        <v>347</v>
      </c>
      <c r="F169" s="9" t="s">
        <v>85</v>
      </c>
      <c r="G169" s="9" t="s">
        <v>85</v>
      </c>
      <c r="H169" s="9"/>
      <c r="I169" s="9" t="s">
        <v>253</v>
      </c>
      <c r="J169" s="9" t="s">
        <v>254</v>
      </c>
      <c r="K169" s="13">
        <v>1478000</v>
      </c>
      <c r="L169" s="14">
        <v>1478000</v>
      </c>
      <c r="M169" s="14">
        <f t="shared" si="2"/>
        <v>0</v>
      </c>
    </row>
    <row r="170" spans="1:13" ht="41.4" x14ac:dyDescent="0.3">
      <c r="A170" s="8">
        <v>169</v>
      </c>
      <c r="B170" s="9" t="s">
        <v>624</v>
      </c>
      <c r="C170" s="10">
        <v>44672.422613842595</v>
      </c>
      <c r="D170" s="11" t="s">
        <v>625</v>
      </c>
      <c r="E170" s="12" t="s">
        <v>347</v>
      </c>
      <c r="F170" s="9" t="s">
        <v>626</v>
      </c>
      <c r="G170" s="9" t="s">
        <v>555</v>
      </c>
      <c r="H170" s="9"/>
      <c r="I170" s="9" t="s">
        <v>253</v>
      </c>
      <c r="J170" s="9" t="s">
        <v>254</v>
      </c>
      <c r="K170" s="13">
        <v>6082912</v>
      </c>
      <c r="L170" s="14">
        <v>6082912</v>
      </c>
      <c r="M170" s="14">
        <f t="shared" si="2"/>
        <v>0</v>
      </c>
    </row>
    <row r="171" spans="1:13" ht="41.4" x14ac:dyDescent="0.3">
      <c r="A171" s="8">
        <v>170</v>
      </c>
      <c r="B171" s="9" t="s">
        <v>627</v>
      </c>
      <c r="C171" s="10">
        <v>44652.427176365738</v>
      </c>
      <c r="D171" s="11" t="s">
        <v>628</v>
      </c>
      <c r="E171" s="12" t="s">
        <v>347</v>
      </c>
      <c r="F171" s="9" t="s">
        <v>629</v>
      </c>
      <c r="G171" s="9" t="s">
        <v>94</v>
      </c>
      <c r="H171" s="9"/>
      <c r="I171" s="9" t="s">
        <v>253</v>
      </c>
      <c r="J171" s="9" t="s">
        <v>254</v>
      </c>
      <c r="K171" s="13">
        <v>3880808</v>
      </c>
      <c r="L171" s="14">
        <v>3880808</v>
      </c>
      <c r="M171" s="14">
        <f t="shared" si="2"/>
        <v>0</v>
      </c>
    </row>
    <row r="172" spans="1:13" ht="41.4" x14ac:dyDescent="0.3">
      <c r="A172" s="8">
        <v>171</v>
      </c>
      <c r="B172" s="9" t="s">
        <v>630</v>
      </c>
      <c r="C172" s="10">
        <v>44662.502015833335</v>
      </c>
      <c r="D172" s="11" t="s">
        <v>631</v>
      </c>
      <c r="E172" s="12" t="s">
        <v>347</v>
      </c>
      <c r="F172" s="9" t="s">
        <v>85</v>
      </c>
      <c r="G172" s="9" t="s">
        <v>85</v>
      </c>
      <c r="H172" s="9"/>
      <c r="I172" s="9" t="s">
        <v>253</v>
      </c>
      <c r="J172" s="9" t="s">
        <v>254</v>
      </c>
      <c r="K172" s="13">
        <v>1104000</v>
      </c>
      <c r="L172" s="14">
        <v>1104000</v>
      </c>
      <c r="M172" s="14">
        <f t="shared" si="2"/>
        <v>0</v>
      </c>
    </row>
    <row r="173" spans="1:13" ht="41.4" x14ac:dyDescent="0.3">
      <c r="A173" s="8">
        <v>172</v>
      </c>
      <c r="B173" s="9" t="s">
        <v>632</v>
      </c>
      <c r="C173" s="10">
        <v>44662.500092592592</v>
      </c>
      <c r="D173" s="11" t="s">
        <v>633</v>
      </c>
      <c r="E173" s="12" t="s">
        <v>347</v>
      </c>
      <c r="F173" s="9" t="s">
        <v>85</v>
      </c>
      <c r="G173" s="9" t="s">
        <v>85</v>
      </c>
      <c r="H173" s="9"/>
      <c r="I173" s="9" t="s">
        <v>253</v>
      </c>
      <c r="J173" s="9" t="s">
        <v>254</v>
      </c>
      <c r="K173" s="13">
        <v>690382</v>
      </c>
      <c r="L173" s="14">
        <v>690382</v>
      </c>
      <c r="M173" s="14">
        <f t="shared" si="2"/>
        <v>0</v>
      </c>
    </row>
    <row r="174" spans="1:13" ht="41.4" x14ac:dyDescent="0.3">
      <c r="A174" s="8">
        <v>173</v>
      </c>
      <c r="B174" s="9" t="s">
        <v>634</v>
      </c>
      <c r="C174" s="10">
        <v>44662.503560046294</v>
      </c>
      <c r="D174" s="11" t="s">
        <v>635</v>
      </c>
      <c r="E174" s="12" t="s">
        <v>347</v>
      </c>
      <c r="F174" s="9" t="s">
        <v>85</v>
      </c>
      <c r="G174" s="9" t="s">
        <v>85</v>
      </c>
      <c r="H174" s="9"/>
      <c r="I174" s="9" t="s">
        <v>253</v>
      </c>
      <c r="J174" s="9" t="s">
        <v>254</v>
      </c>
      <c r="K174" s="13">
        <v>865000</v>
      </c>
      <c r="L174" s="14">
        <v>865000</v>
      </c>
      <c r="M174" s="14">
        <f t="shared" si="2"/>
        <v>0</v>
      </c>
    </row>
    <row r="175" spans="1:13" ht="41.4" x14ac:dyDescent="0.3">
      <c r="A175" s="8">
        <v>174</v>
      </c>
      <c r="B175" s="9" t="s">
        <v>636</v>
      </c>
      <c r="C175" s="10">
        <v>44662.499741643522</v>
      </c>
      <c r="D175" s="11" t="s">
        <v>637</v>
      </c>
      <c r="E175" s="12" t="s">
        <v>347</v>
      </c>
      <c r="F175" s="9" t="s">
        <v>85</v>
      </c>
      <c r="G175" s="9" t="s">
        <v>85</v>
      </c>
      <c r="H175" s="9"/>
      <c r="I175" s="9" t="s">
        <v>253</v>
      </c>
      <c r="J175" s="9" t="s">
        <v>254</v>
      </c>
      <c r="K175" s="13">
        <v>778400</v>
      </c>
      <c r="L175" s="14">
        <v>778400</v>
      </c>
      <c r="M175" s="14">
        <f t="shared" si="2"/>
        <v>0</v>
      </c>
    </row>
    <row r="176" spans="1:13" ht="41.4" x14ac:dyDescent="0.3">
      <c r="A176" s="8">
        <v>175</v>
      </c>
      <c r="B176" s="9" t="s">
        <v>638</v>
      </c>
      <c r="C176" s="10">
        <v>44662.498233900464</v>
      </c>
      <c r="D176" s="11" t="s">
        <v>639</v>
      </c>
      <c r="E176" s="12" t="s">
        <v>347</v>
      </c>
      <c r="F176" s="9" t="s">
        <v>85</v>
      </c>
      <c r="G176" s="9" t="s">
        <v>85</v>
      </c>
      <c r="H176" s="9"/>
      <c r="I176" s="9" t="s">
        <v>253</v>
      </c>
      <c r="J176" s="9" t="s">
        <v>254</v>
      </c>
      <c r="K176" s="13">
        <v>778400</v>
      </c>
      <c r="L176" s="14">
        <v>778400</v>
      </c>
      <c r="M176" s="14">
        <f t="shared" si="2"/>
        <v>0</v>
      </c>
    </row>
    <row r="177" spans="1:13" ht="41.4" x14ac:dyDescent="0.3">
      <c r="A177" s="8">
        <v>176</v>
      </c>
      <c r="B177" s="9" t="s">
        <v>640</v>
      </c>
      <c r="C177" s="10">
        <v>44662.552594351851</v>
      </c>
      <c r="D177" s="11" t="s">
        <v>641</v>
      </c>
      <c r="E177" s="12" t="s">
        <v>347</v>
      </c>
      <c r="F177" s="9" t="s">
        <v>642</v>
      </c>
      <c r="G177" s="9" t="s">
        <v>439</v>
      </c>
      <c r="H177" s="9"/>
      <c r="I177" s="9" t="s">
        <v>253</v>
      </c>
      <c r="J177" s="9" t="s">
        <v>254</v>
      </c>
      <c r="K177" s="13">
        <v>4402000</v>
      </c>
      <c r="L177" s="14">
        <v>4402000</v>
      </c>
      <c r="M177" s="14">
        <f t="shared" si="2"/>
        <v>0</v>
      </c>
    </row>
    <row r="178" spans="1:13" ht="41.4" x14ac:dyDescent="0.3">
      <c r="A178" s="8">
        <v>177</v>
      </c>
      <c r="B178" s="9" t="s">
        <v>643</v>
      </c>
      <c r="C178" s="10">
        <v>44652.459893530089</v>
      </c>
      <c r="D178" s="11" t="s">
        <v>644</v>
      </c>
      <c r="E178" s="12" t="s">
        <v>347</v>
      </c>
      <c r="F178" s="9" t="s">
        <v>645</v>
      </c>
      <c r="G178" s="9" t="s">
        <v>258</v>
      </c>
      <c r="H178" s="9"/>
      <c r="I178" s="9" t="s">
        <v>253</v>
      </c>
      <c r="J178" s="9" t="s">
        <v>254</v>
      </c>
      <c r="K178" s="13">
        <v>2043600</v>
      </c>
      <c r="L178" s="14">
        <v>2043600</v>
      </c>
      <c r="M178" s="14">
        <f t="shared" si="2"/>
        <v>0</v>
      </c>
    </row>
    <row r="179" spans="1:13" ht="41.4" x14ac:dyDescent="0.3">
      <c r="A179" s="8">
        <v>178</v>
      </c>
      <c r="B179" s="9" t="s">
        <v>646</v>
      </c>
      <c r="C179" s="10">
        <v>44658.376666666663</v>
      </c>
      <c r="D179" s="11" t="s">
        <v>647</v>
      </c>
      <c r="E179" s="12" t="s">
        <v>347</v>
      </c>
      <c r="F179" s="9" t="s">
        <v>382</v>
      </c>
      <c r="G179" s="9" t="s">
        <v>383</v>
      </c>
      <c r="H179" s="9"/>
      <c r="I179" s="9" t="s">
        <v>253</v>
      </c>
      <c r="J179" s="9" t="s">
        <v>254</v>
      </c>
      <c r="K179" s="13">
        <v>4381400</v>
      </c>
      <c r="L179" s="14">
        <v>4381400</v>
      </c>
      <c r="M179" s="14">
        <f t="shared" si="2"/>
        <v>0</v>
      </c>
    </row>
    <row r="180" spans="1:13" ht="41.4" x14ac:dyDescent="0.3">
      <c r="A180" s="8">
        <v>179</v>
      </c>
      <c r="B180" s="9" t="s">
        <v>648</v>
      </c>
      <c r="C180" s="10">
        <v>44659.590318530092</v>
      </c>
      <c r="D180" s="11" t="s">
        <v>649</v>
      </c>
      <c r="E180" s="12" t="s">
        <v>347</v>
      </c>
      <c r="F180" s="9" t="s">
        <v>650</v>
      </c>
      <c r="G180" s="9" t="s">
        <v>475</v>
      </c>
      <c r="H180" s="9"/>
      <c r="I180" s="9" t="s">
        <v>253</v>
      </c>
      <c r="J180" s="9" t="s">
        <v>254</v>
      </c>
      <c r="K180" s="13">
        <v>934024</v>
      </c>
      <c r="L180" s="14">
        <v>934024</v>
      </c>
      <c r="M180" s="14">
        <f t="shared" si="2"/>
        <v>0</v>
      </c>
    </row>
    <row r="181" spans="1:13" ht="41.4" x14ac:dyDescent="0.3">
      <c r="A181" s="8">
        <v>180</v>
      </c>
      <c r="B181" s="9" t="s">
        <v>651</v>
      </c>
      <c r="C181" s="10">
        <v>44684.469780092593</v>
      </c>
      <c r="D181" s="11" t="s">
        <v>652</v>
      </c>
      <c r="E181" s="12" t="s">
        <v>347</v>
      </c>
      <c r="F181" s="9" t="s">
        <v>653</v>
      </c>
      <c r="G181" s="9" t="s">
        <v>91</v>
      </c>
      <c r="H181" s="9"/>
      <c r="I181" s="9" t="s">
        <v>253</v>
      </c>
      <c r="J181" s="9" t="s">
        <v>254</v>
      </c>
      <c r="K181" s="13">
        <v>9716024</v>
      </c>
      <c r="L181" s="14">
        <v>9716024</v>
      </c>
      <c r="M181" s="14">
        <f t="shared" si="2"/>
        <v>0</v>
      </c>
    </row>
    <row r="182" spans="1:13" ht="41.4" x14ac:dyDescent="0.3">
      <c r="A182" s="8">
        <v>181</v>
      </c>
      <c r="B182" s="9" t="s">
        <v>654</v>
      </c>
      <c r="C182" s="10">
        <v>44657.850671898152</v>
      </c>
      <c r="D182" s="11" t="s">
        <v>655</v>
      </c>
      <c r="E182" s="12" t="s">
        <v>347</v>
      </c>
      <c r="F182" s="9" t="s">
        <v>478</v>
      </c>
      <c r="G182" s="9" t="s">
        <v>479</v>
      </c>
      <c r="H182" s="9"/>
      <c r="I182" s="9" t="s">
        <v>253</v>
      </c>
      <c r="J182" s="9" t="s">
        <v>254</v>
      </c>
      <c r="K182" s="13">
        <v>531000</v>
      </c>
      <c r="L182" s="14">
        <v>531000</v>
      </c>
      <c r="M182" s="14">
        <f t="shared" si="2"/>
        <v>0</v>
      </c>
    </row>
    <row r="183" spans="1:13" ht="41.4" x14ac:dyDescent="0.3">
      <c r="A183" s="8">
        <v>182</v>
      </c>
      <c r="B183" s="9" t="s">
        <v>656</v>
      </c>
      <c r="C183" s="10">
        <v>44657.869097222225</v>
      </c>
      <c r="D183" s="11" t="s">
        <v>657</v>
      </c>
      <c r="E183" s="12" t="s">
        <v>347</v>
      </c>
      <c r="F183" s="9" t="s">
        <v>478</v>
      </c>
      <c r="G183" s="9" t="s">
        <v>479</v>
      </c>
      <c r="H183" s="9"/>
      <c r="I183" s="9" t="s">
        <v>253</v>
      </c>
      <c r="J183" s="9" t="s">
        <v>254</v>
      </c>
      <c r="K183" s="13">
        <v>1563504</v>
      </c>
      <c r="L183" s="14">
        <v>1563504</v>
      </c>
      <c r="M183" s="14">
        <f t="shared" si="2"/>
        <v>0</v>
      </c>
    </row>
    <row r="184" spans="1:13" ht="41.4" x14ac:dyDescent="0.3">
      <c r="A184" s="8">
        <v>183</v>
      </c>
      <c r="B184" s="9" t="s">
        <v>658</v>
      </c>
      <c r="C184" s="10">
        <v>44657.889733796299</v>
      </c>
      <c r="D184" s="11" t="s">
        <v>659</v>
      </c>
      <c r="E184" s="12" t="s">
        <v>347</v>
      </c>
      <c r="F184" s="9" t="s">
        <v>660</v>
      </c>
      <c r="G184" s="9" t="s">
        <v>532</v>
      </c>
      <c r="H184" s="9"/>
      <c r="I184" s="9" t="s">
        <v>253</v>
      </c>
      <c r="J184" s="9" t="s">
        <v>254</v>
      </c>
      <c r="K184" s="13">
        <v>2549756</v>
      </c>
      <c r="L184" s="14">
        <v>2549756</v>
      </c>
      <c r="M184" s="14">
        <f t="shared" si="2"/>
        <v>0</v>
      </c>
    </row>
    <row r="185" spans="1:13" ht="41.4" x14ac:dyDescent="0.3">
      <c r="A185" s="8">
        <v>184</v>
      </c>
      <c r="B185" s="9" t="s">
        <v>661</v>
      </c>
      <c r="C185" s="10">
        <v>44657.888425925928</v>
      </c>
      <c r="D185" s="11" t="s">
        <v>662</v>
      </c>
      <c r="E185" s="12" t="s">
        <v>347</v>
      </c>
      <c r="F185" s="9" t="s">
        <v>478</v>
      </c>
      <c r="G185" s="9" t="s">
        <v>479</v>
      </c>
      <c r="H185" s="9"/>
      <c r="I185" s="9" t="s">
        <v>253</v>
      </c>
      <c r="J185" s="9" t="s">
        <v>254</v>
      </c>
      <c r="K185" s="13">
        <v>719000</v>
      </c>
      <c r="L185" s="14">
        <v>719000</v>
      </c>
      <c r="M185" s="14">
        <f t="shared" si="2"/>
        <v>0</v>
      </c>
    </row>
    <row r="186" spans="1:13" ht="41.4" x14ac:dyDescent="0.3">
      <c r="A186" s="8">
        <v>185</v>
      </c>
      <c r="B186" s="9" t="s">
        <v>663</v>
      </c>
      <c r="C186" s="10">
        <v>44657.908761574072</v>
      </c>
      <c r="D186" s="11" t="s">
        <v>664</v>
      </c>
      <c r="E186" s="12" t="s">
        <v>347</v>
      </c>
      <c r="F186" s="9" t="s">
        <v>478</v>
      </c>
      <c r="G186" s="9" t="s">
        <v>479</v>
      </c>
      <c r="H186" s="9"/>
      <c r="I186" s="9" t="s">
        <v>253</v>
      </c>
      <c r="J186" s="9" t="s">
        <v>254</v>
      </c>
      <c r="K186" s="13">
        <v>719000</v>
      </c>
      <c r="L186" s="14">
        <v>719000</v>
      </c>
      <c r="M186" s="14">
        <f t="shared" si="2"/>
        <v>0</v>
      </c>
    </row>
    <row r="187" spans="1:13" ht="41.4" x14ac:dyDescent="0.3">
      <c r="A187" s="8">
        <v>186</v>
      </c>
      <c r="B187" s="9" t="s">
        <v>665</v>
      </c>
      <c r="C187" s="10">
        <v>44652.439923402781</v>
      </c>
      <c r="D187" s="11" t="s">
        <v>666</v>
      </c>
      <c r="E187" s="12" t="s">
        <v>347</v>
      </c>
      <c r="F187" s="9" t="s">
        <v>81</v>
      </c>
      <c r="G187" s="9" t="s">
        <v>92</v>
      </c>
      <c r="H187" s="9"/>
      <c r="I187" s="9" t="s">
        <v>253</v>
      </c>
      <c r="J187" s="9" t="s">
        <v>254</v>
      </c>
      <c r="K187" s="13">
        <v>1041000</v>
      </c>
      <c r="L187" s="14">
        <v>1041000</v>
      </c>
      <c r="M187" s="14">
        <f t="shared" si="2"/>
        <v>0</v>
      </c>
    </row>
    <row r="188" spans="1:13" ht="41.4" x14ac:dyDescent="0.3">
      <c r="A188" s="8">
        <v>187</v>
      </c>
      <c r="B188" s="9" t="s">
        <v>667</v>
      </c>
      <c r="C188" s="10">
        <v>44657.919074074074</v>
      </c>
      <c r="D188" s="11" t="s">
        <v>668</v>
      </c>
      <c r="E188" s="12" t="s">
        <v>347</v>
      </c>
      <c r="F188" s="9" t="s">
        <v>660</v>
      </c>
      <c r="G188" s="9" t="s">
        <v>532</v>
      </c>
      <c r="H188" s="9"/>
      <c r="I188" s="9" t="s">
        <v>253</v>
      </c>
      <c r="J188" s="9" t="s">
        <v>254</v>
      </c>
      <c r="K188" s="13">
        <v>3296096</v>
      </c>
      <c r="L188" s="14">
        <v>3296096</v>
      </c>
      <c r="M188" s="14">
        <f t="shared" si="2"/>
        <v>0</v>
      </c>
    </row>
    <row r="189" spans="1:13" ht="41.4" x14ac:dyDescent="0.3">
      <c r="A189" s="8">
        <v>188</v>
      </c>
      <c r="B189" s="9" t="s">
        <v>669</v>
      </c>
      <c r="C189" s="10">
        <v>44657.929386574076</v>
      </c>
      <c r="D189" s="11" t="s">
        <v>670</v>
      </c>
      <c r="E189" s="12" t="s">
        <v>347</v>
      </c>
      <c r="F189" s="9" t="s">
        <v>478</v>
      </c>
      <c r="G189" s="9" t="s">
        <v>479</v>
      </c>
      <c r="H189" s="9"/>
      <c r="I189" s="9" t="s">
        <v>253</v>
      </c>
      <c r="J189" s="9" t="s">
        <v>254</v>
      </c>
      <c r="K189" s="13">
        <v>719000</v>
      </c>
      <c r="L189" s="14">
        <v>719000</v>
      </c>
      <c r="M189" s="14">
        <f t="shared" si="2"/>
        <v>0</v>
      </c>
    </row>
    <row r="190" spans="1:13" ht="41.4" x14ac:dyDescent="0.3">
      <c r="A190" s="8">
        <v>189</v>
      </c>
      <c r="B190" s="9" t="s">
        <v>671</v>
      </c>
      <c r="C190" s="10">
        <v>44662.847110381947</v>
      </c>
      <c r="D190" s="11" t="s">
        <v>672</v>
      </c>
      <c r="E190" s="12" t="s">
        <v>347</v>
      </c>
      <c r="F190" s="9" t="s">
        <v>673</v>
      </c>
      <c r="G190" s="9" t="s">
        <v>561</v>
      </c>
      <c r="H190" s="9"/>
      <c r="I190" s="9" t="s">
        <v>253</v>
      </c>
      <c r="J190" s="9" t="s">
        <v>254</v>
      </c>
      <c r="K190" s="13">
        <v>270000</v>
      </c>
      <c r="L190" s="14">
        <v>270000</v>
      </c>
      <c r="M190" s="14">
        <f t="shared" si="2"/>
        <v>0</v>
      </c>
    </row>
    <row r="191" spans="1:13" ht="41.4" x14ac:dyDescent="0.3">
      <c r="A191" s="8">
        <v>190</v>
      </c>
      <c r="B191" s="9" t="s">
        <v>674</v>
      </c>
      <c r="C191" s="10">
        <v>44659.483246898148</v>
      </c>
      <c r="D191" s="11" t="s">
        <v>675</v>
      </c>
      <c r="E191" s="12" t="s">
        <v>347</v>
      </c>
      <c r="F191" s="9" t="s">
        <v>266</v>
      </c>
      <c r="G191" s="9" t="s">
        <v>266</v>
      </c>
      <c r="H191" s="9"/>
      <c r="I191" s="9" t="s">
        <v>253</v>
      </c>
      <c r="J191" s="9" t="s">
        <v>254</v>
      </c>
      <c r="K191" s="13">
        <v>2309868</v>
      </c>
      <c r="L191" s="14">
        <v>2309868</v>
      </c>
      <c r="M191" s="14">
        <f t="shared" si="2"/>
        <v>0</v>
      </c>
    </row>
    <row r="192" spans="1:13" ht="41.4" x14ac:dyDescent="0.3">
      <c r="A192" s="8">
        <v>191</v>
      </c>
      <c r="B192" s="9" t="s">
        <v>676</v>
      </c>
      <c r="C192" s="10">
        <v>44659.487071759257</v>
      </c>
      <c r="D192" s="11" t="s">
        <v>677</v>
      </c>
      <c r="E192" s="12" t="s">
        <v>347</v>
      </c>
      <c r="F192" s="9" t="s">
        <v>266</v>
      </c>
      <c r="G192" s="9" t="s">
        <v>266</v>
      </c>
      <c r="H192" s="9"/>
      <c r="I192" s="9" t="s">
        <v>253</v>
      </c>
      <c r="J192" s="9" t="s">
        <v>254</v>
      </c>
      <c r="K192" s="13">
        <v>5961400</v>
      </c>
      <c r="L192" s="14">
        <v>5961400</v>
      </c>
      <c r="M192" s="14">
        <f t="shared" si="2"/>
        <v>0</v>
      </c>
    </row>
    <row r="193" spans="1:13" ht="41.4" x14ac:dyDescent="0.3">
      <c r="A193" s="8">
        <v>192</v>
      </c>
      <c r="B193" s="9" t="s">
        <v>678</v>
      </c>
      <c r="C193" s="10">
        <v>44652.438333333332</v>
      </c>
      <c r="D193" s="11" t="s">
        <v>679</v>
      </c>
      <c r="E193" s="12" t="s">
        <v>347</v>
      </c>
      <c r="F193" s="9" t="s">
        <v>332</v>
      </c>
      <c r="G193" s="9" t="s">
        <v>90</v>
      </c>
      <c r="H193" s="9"/>
      <c r="I193" s="9" t="s">
        <v>253</v>
      </c>
      <c r="J193" s="9" t="s">
        <v>254</v>
      </c>
      <c r="K193" s="13">
        <v>4200672</v>
      </c>
      <c r="L193" s="14">
        <v>4200672</v>
      </c>
      <c r="M193" s="14">
        <f t="shared" si="2"/>
        <v>0</v>
      </c>
    </row>
    <row r="194" spans="1:13" ht="41.4" x14ac:dyDescent="0.3">
      <c r="A194" s="8">
        <v>193</v>
      </c>
      <c r="B194" s="9" t="s">
        <v>680</v>
      </c>
      <c r="C194" s="10">
        <v>44662.499499687503</v>
      </c>
      <c r="D194" s="11" t="s">
        <v>681</v>
      </c>
      <c r="E194" s="12" t="s">
        <v>347</v>
      </c>
      <c r="F194" s="9" t="s">
        <v>85</v>
      </c>
      <c r="G194" s="9" t="s">
        <v>85</v>
      </c>
      <c r="H194" s="9"/>
      <c r="I194" s="9" t="s">
        <v>253</v>
      </c>
      <c r="J194" s="9" t="s">
        <v>254</v>
      </c>
      <c r="K194" s="13">
        <v>1691510</v>
      </c>
      <c r="L194" s="14">
        <v>1691510</v>
      </c>
      <c r="M194" s="14">
        <f t="shared" si="2"/>
        <v>0</v>
      </c>
    </row>
    <row r="195" spans="1:13" ht="41.4" x14ac:dyDescent="0.3">
      <c r="A195" s="8">
        <v>194</v>
      </c>
      <c r="B195" s="9" t="s">
        <v>682</v>
      </c>
      <c r="C195" s="10">
        <v>44662.501679351852</v>
      </c>
      <c r="D195" s="11" t="s">
        <v>683</v>
      </c>
      <c r="E195" s="12" t="s">
        <v>347</v>
      </c>
      <c r="F195" s="9" t="s">
        <v>85</v>
      </c>
      <c r="G195" s="9" t="s">
        <v>85</v>
      </c>
      <c r="H195" s="9"/>
      <c r="I195" s="9" t="s">
        <v>253</v>
      </c>
      <c r="J195" s="9" t="s">
        <v>254</v>
      </c>
      <c r="K195" s="13">
        <v>865000</v>
      </c>
      <c r="L195" s="14">
        <v>865000</v>
      </c>
      <c r="M195" s="14">
        <f t="shared" ref="M195:M258" si="3">K195-L195</f>
        <v>0</v>
      </c>
    </row>
    <row r="196" spans="1:13" ht="41.4" x14ac:dyDescent="0.3">
      <c r="A196" s="8">
        <v>195</v>
      </c>
      <c r="B196" s="9" t="s">
        <v>684</v>
      </c>
      <c r="C196" s="10">
        <v>44659.50513888889</v>
      </c>
      <c r="D196" s="11" t="s">
        <v>685</v>
      </c>
      <c r="E196" s="12" t="s">
        <v>347</v>
      </c>
      <c r="F196" s="9" t="s">
        <v>686</v>
      </c>
      <c r="G196" s="9" t="s">
        <v>401</v>
      </c>
      <c r="H196" s="9"/>
      <c r="I196" s="9" t="s">
        <v>253</v>
      </c>
      <c r="J196" s="9" t="s">
        <v>254</v>
      </c>
      <c r="K196" s="13">
        <v>1044560</v>
      </c>
      <c r="L196" s="14">
        <v>1044560</v>
      </c>
      <c r="M196" s="14">
        <f t="shared" si="3"/>
        <v>0</v>
      </c>
    </row>
    <row r="197" spans="1:13" ht="41.4" x14ac:dyDescent="0.3">
      <c r="A197" s="8">
        <v>196</v>
      </c>
      <c r="B197" s="9" t="s">
        <v>687</v>
      </c>
      <c r="C197" s="10">
        <v>44658.889745370368</v>
      </c>
      <c r="D197" s="11" t="s">
        <v>688</v>
      </c>
      <c r="E197" s="12" t="s">
        <v>347</v>
      </c>
      <c r="F197" s="9" t="s">
        <v>454</v>
      </c>
      <c r="G197" s="9" t="s">
        <v>86</v>
      </c>
      <c r="H197" s="9"/>
      <c r="I197" s="9" t="s">
        <v>253</v>
      </c>
      <c r="J197" s="9" t="s">
        <v>254</v>
      </c>
      <c r="K197" s="13">
        <v>2146760</v>
      </c>
      <c r="L197" s="14">
        <v>2146760</v>
      </c>
      <c r="M197" s="14">
        <f t="shared" si="3"/>
        <v>0</v>
      </c>
    </row>
    <row r="198" spans="1:13" ht="41.4" x14ac:dyDescent="0.3">
      <c r="A198" s="8">
        <v>197</v>
      </c>
      <c r="B198" s="9" t="s">
        <v>689</v>
      </c>
      <c r="C198" s="10">
        <v>44658.676934560186</v>
      </c>
      <c r="D198" s="11" t="s">
        <v>690</v>
      </c>
      <c r="E198" s="12" t="s">
        <v>347</v>
      </c>
      <c r="F198" s="9" t="s">
        <v>691</v>
      </c>
      <c r="G198" s="9" t="s">
        <v>532</v>
      </c>
      <c r="H198" s="9"/>
      <c r="I198" s="9" t="s">
        <v>253</v>
      </c>
      <c r="J198" s="9" t="s">
        <v>254</v>
      </c>
      <c r="K198" s="13">
        <v>350000</v>
      </c>
      <c r="L198" s="14">
        <v>350000</v>
      </c>
      <c r="M198" s="14">
        <f t="shared" si="3"/>
        <v>0</v>
      </c>
    </row>
    <row r="199" spans="1:13" ht="41.4" x14ac:dyDescent="0.3">
      <c r="A199" s="8">
        <v>198</v>
      </c>
      <c r="B199" s="9" t="s">
        <v>692</v>
      </c>
      <c r="C199" s="10">
        <v>44662.503541666665</v>
      </c>
      <c r="D199" s="11" t="s">
        <v>693</v>
      </c>
      <c r="E199" s="12" t="s">
        <v>347</v>
      </c>
      <c r="F199" s="9" t="s">
        <v>85</v>
      </c>
      <c r="G199" s="9" t="s">
        <v>85</v>
      </c>
      <c r="H199" s="9"/>
      <c r="I199" s="9" t="s">
        <v>253</v>
      </c>
      <c r="J199" s="9" t="s">
        <v>254</v>
      </c>
      <c r="K199" s="13">
        <v>1427884</v>
      </c>
      <c r="L199" s="14">
        <v>1427884</v>
      </c>
      <c r="M199" s="14">
        <f t="shared" si="3"/>
        <v>0</v>
      </c>
    </row>
    <row r="200" spans="1:13" ht="41.4" x14ac:dyDescent="0.3">
      <c r="A200" s="8">
        <v>199</v>
      </c>
      <c r="B200" s="9" t="s">
        <v>694</v>
      </c>
      <c r="C200" s="10">
        <v>44658.765462962961</v>
      </c>
      <c r="D200" s="11" t="s">
        <v>695</v>
      </c>
      <c r="E200" s="12" t="s">
        <v>347</v>
      </c>
      <c r="F200" s="9" t="s">
        <v>696</v>
      </c>
      <c r="G200" s="9" t="s">
        <v>697</v>
      </c>
      <c r="H200" s="9"/>
      <c r="I200" s="9" t="s">
        <v>253</v>
      </c>
      <c r="J200" s="9" t="s">
        <v>254</v>
      </c>
      <c r="K200" s="13">
        <v>1425600</v>
      </c>
      <c r="L200" s="14">
        <v>1425600</v>
      </c>
      <c r="M200" s="14">
        <f t="shared" si="3"/>
        <v>0</v>
      </c>
    </row>
    <row r="201" spans="1:13" ht="41.4" x14ac:dyDescent="0.3">
      <c r="A201" s="8">
        <v>200</v>
      </c>
      <c r="B201" s="9" t="s">
        <v>698</v>
      </c>
      <c r="C201" s="10">
        <v>44662.503345879632</v>
      </c>
      <c r="D201" s="11" t="s">
        <v>699</v>
      </c>
      <c r="E201" s="12" t="s">
        <v>347</v>
      </c>
      <c r="F201" s="9" t="s">
        <v>85</v>
      </c>
      <c r="G201" s="9" t="s">
        <v>85</v>
      </c>
      <c r="H201" s="9"/>
      <c r="I201" s="9" t="s">
        <v>253</v>
      </c>
      <c r="J201" s="9" t="s">
        <v>254</v>
      </c>
      <c r="K201" s="13">
        <v>865000</v>
      </c>
      <c r="L201" s="14">
        <v>865000</v>
      </c>
      <c r="M201" s="14">
        <f t="shared" si="3"/>
        <v>0</v>
      </c>
    </row>
    <row r="202" spans="1:13" ht="41.4" x14ac:dyDescent="0.3">
      <c r="A202" s="8">
        <v>201</v>
      </c>
      <c r="B202" s="9" t="s">
        <v>700</v>
      </c>
      <c r="C202" s="10">
        <v>44659.697324189816</v>
      </c>
      <c r="D202" s="11" t="s">
        <v>701</v>
      </c>
      <c r="E202" s="12" t="s">
        <v>347</v>
      </c>
      <c r="F202" s="9" t="s">
        <v>702</v>
      </c>
      <c r="G202" s="9" t="s">
        <v>475</v>
      </c>
      <c r="H202" s="9"/>
      <c r="I202" s="9" t="s">
        <v>253</v>
      </c>
      <c r="J202" s="9" t="s">
        <v>254</v>
      </c>
      <c r="K202" s="13">
        <v>6474800</v>
      </c>
      <c r="L202" s="14">
        <v>6474800</v>
      </c>
      <c r="M202" s="14">
        <f t="shared" si="3"/>
        <v>0</v>
      </c>
    </row>
    <row r="203" spans="1:13" ht="41.4" x14ac:dyDescent="0.3">
      <c r="A203" s="8">
        <v>202</v>
      </c>
      <c r="B203" s="9" t="s">
        <v>703</v>
      </c>
      <c r="C203" s="10">
        <v>44658.817071759258</v>
      </c>
      <c r="D203" s="11" t="s">
        <v>704</v>
      </c>
      <c r="E203" s="12" t="s">
        <v>347</v>
      </c>
      <c r="F203" s="9" t="s">
        <v>696</v>
      </c>
      <c r="G203" s="9" t="s">
        <v>697</v>
      </c>
      <c r="H203" s="9"/>
      <c r="I203" s="9" t="s">
        <v>253</v>
      </c>
      <c r="J203" s="9" t="s">
        <v>254</v>
      </c>
      <c r="K203" s="13">
        <v>2928000</v>
      </c>
      <c r="L203" s="14">
        <v>2928000</v>
      </c>
      <c r="M203" s="14">
        <f t="shared" si="3"/>
        <v>0</v>
      </c>
    </row>
    <row r="204" spans="1:13" ht="41.4" x14ac:dyDescent="0.3">
      <c r="A204" s="8">
        <v>203</v>
      </c>
      <c r="B204" s="9" t="s">
        <v>705</v>
      </c>
      <c r="C204" s="10">
        <v>44659.406084953705</v>
      </c>
      <c r="D204" s="11" t="s">
        <v>706</v>
      </c>
      <c r="E204" s="12" t="s">
        <v>347</v>
      </c>
      <c r="F204" s="9" t="s">
        <v>707</v>
      </c>
      <c r="G204" s="9" t="s">
        <v>475</v>
      </c>
      <c r="H204" s="9"/>
      <c r="I204" s="9" t="s">
        <v>253</v>
      </c>
      <c r="J204" s="9" t="s">
        <v>254</v>
      </c>
      <c r="K204" s="13">
        <v>250000</v>
      </c>
      <c r="L204" s="14">
        <v>250000</v>
      </c>
      <c r="M204" s="14">
        <f t="shared" si="3"/>
        <v>0</v>
      </c>
    </row>
    <row r="205" spans="1:13" ht="41.4" x14ac:dyDescent="0.3">
      <c r="A205" s="8">
        <v>204</v>
      </c>
      <c r="B205" s="9" t="s">
        <v>708</v>
      </c>
      <c r="C205" s="10">
        <v>44659.35728275463</v>
      </c>
      <c r="D205" s="11" t="s">
        <v>709</v>
      </c>
      <c r="E205" s="12" t="s">
        <v>347</v>
      </c>
      <c r="F205" s="9" t="s">
        <v>616</v>
      </c>
      <c r="G205" s="9" t="s">
        <v>475</v>
      </c>
      <c r="H205" s="9"/>
      <c r="I205" s="9" t="s">
        <v>253</v>
      </c>
      <c r="J205" s="9" t="s">
        <v>254</v>
      </c>
      <c r="K205" s="13">
        <v>867832</v>
      </c>
      <c r="L205" s="14">
        <v>867832</v>
      </c>
      <c r="M205" s="14">
        <f t="shared" si="3"/>
        <v>0</v>
      </c>
    </row>
    <row r="206" spans="1:13" ht="41.4" x14ac:dyDescent="0.3">
      <c r="A206" s="8">
        <v>205</v>
      </c>
      <c r="B206" s="9" t="s">
        <v>710</v>
      </c>
      <c r="C206" s="10">
        <v>44659.356030092589</v>
      </c>
      <c r="D206" s="11" t="s">
        <v>711</v>
      </c>
      <c r="E206" s="12" t="s">
        <v>347</v>
      </c>
      <c r="F206" s="9" t="s">
        <v>616</v>
      </c>
      <c r="G206" s="9" t="s">
        <v>475</v>
      </c>
      <c r="H206" s="9"/>
      <c r="I206" s="9" t="s">
        <v>253</v>
      </c>
      <c r="J206" s="9" t="s">
        <v>254</v>
      </c>
      <c r="K206" s="13">
        <v>276214</v>
      </c>
      <c r="L206" s="14">
        <v>276214</v>
      </c>
      <c r="M206" s="14">
        <f t="shared" si="3"/>
        <v>0</v>
      </c>
    </row>
    <row r="207" spans="1:13" ht="41.4" x14ac:dyDescent="0.3">
      <c r="A207" s="8">
        <v>206</v>
      </c>
      <c r="B207" s="9" t="s">
        <v>712</v>
      </c>
      <c r="C207" s="10">
        <v>44662.500346574074</v>
      </c>
      <c r="D207" s="11" t="s">
        <v>713</v>
      </c>
      <c r="E207" s="12" t="s">
        <v>347</v>
      </c>
      <c r="F207" s="9" t="s">
        <v>85</v>
      </c>
      <c r="G207" s="9" t="s">
        <v>85</v>
      </c>
      <c r="H207" s="9"/>
      <c r="I207" s="9" t="s">
        <v>253</v>
      </c>
      <c r="J207" s="9" t="s">
        <v>254</v>
      </c>
      <c r="K207" s="13">
        <v>741400</v>
      </c>
      <c r="L207" s="14">
        <v>741400</v>
      </c>
      <c r="M207" s="14">
        <f t="shared" si="3"/>
        <v>0</v>
      </c>
    </row>
    <row r="208" spans="1:13" ht="41.4" x14ac:dyDescent="0.3">
      <c r="A208" s="8">
        <v>207</v>
      </c>
      <c r="B208" s="9" t="s">
        <v>714</v>
      </c>
      <c r="C208" s="10">
        <v>44659.515106365739</v>
      </c>
      <c r="D208" s="11" t="s">
        <v>715</v>
      </c>
      <c r="E208" s="12" t="s">
        <v>347</v>
      </c>
      <c r="F208" s="9" t="s">
        <v>686</v>
      </c>
      <c r="G208" s="9" t="s">
        <v>401</v>
      </c>
      <c r="H208" s="9"/>
      <c r="I208" s="9" t="s">
        <v>253</v>
      </c>
      <c r="J208" s="9" t="s">
        <v>254</v>
      </c>
      <c r="K208" s="13">
        <v>432480</v>
      </c>
      <c r="L208" s="14">
        <v>432480</v>
      </c>
      <c r="M208" s="14">
        <f t="shared" si="3"/>
        <v>0</v>
      </c>
    </row>
    <row r="209" spans="1:13" ht="41.4" x14ac:dyDescent="0.3">
      <c r="A209" s="8">
        <v>208</v>
      </c>
      <c r="B209" s="9" t="s">
        <v>716</v>
      </c>
      <c r="C209" s="10">
        <v>44662.51547445602</v>
      </c>
      <c r="D209" s="11" t="s">
        <v>717</v>
      </c>
      <c r="E209" s="12" t="s">
        <v>347</v>
      </c>
      <c r="F209" s="9" t="s">
        <v>85</v>
      </c>
      <c r="G209" s="9" t="s">
        <v>85</v>
      </c>
      <c r="H209" s="9"/>
      <c r="I209" s="9" t="s">
        <v>253</v>
      </c>
      <c r="J209" s="9" t="s">
        <v>254</v>
      </c>
      <c r="K209" s="13">
        <v>865000</v>
      </c>
      <c r="L209" s="14">
        <v>865000</v>
      </c>
      <c r="M209" s="14">
        <f t="shared" si="3"/>
        <v>0</v>
      </c>
    </row>
    <row r="210" spans="1:13" ht="41.4" x14ac:dyDescent="0.3">
      <c r="A210" s="8">
        <v>209</v>
      </c>
      <c r="B210" s="9" t="s">
        <v>718</v>
      </c>
      <c r="C210" s="10">
        <v>44662.523059398147</v>
      </c>
      <c r="D210" s="11" t="s">
        <v>719</v>
      </c>
      <c r="E210" s="12" t="s">
        <v>347</v>
      </c>
      <c r="F210" s="9" t="s">
        <v>85</v>
      </c>
      <c r="G210" s="9" t="s">
        <v>85</v>
      </c>
      <c r="H210" s="9"/>
      <c r="I210" s="9" t="s">
        <v>253</v>
      </c>
      <c r="J210" s="9" t="s">
        <v>254</v>
      </c>
      <c r="K210" s="13">
        <v>778400</v>
      </c>
      <c r="L210" s="14">
        <v>778400</v>
      </c>
      <c r="M210" s="14">
        <f t="shared" si="3"/>
        <v>0</v>
      </c>
    </row>
    <row r="211" spans="1:13" ht="41.4" x14ac:dyDescent="0.3">
      <c r="A211" s="8">
        <v>210</v>
      </c>
      <c r="B211" s="9" t="s">
        <v>720</v>
      </c>
      <c r="C211" s="10">
        <v>44662.516944444447</v>
      </c>
      <c r="D211" s="11" t="s">
        <v>721</v>
      </c>
      <c r="E211" s="12" t="s">
        <v>347</v>
      </c>
      <c r="F211" s="9" t="s">
        <v>85</v>
      </c>
      <c r="G211" s="9" t="s">
        <v>85</v>
      </c>
      <c r="H211" s="9"/>
      <c r="I211" s="9" t="s">
        <v>253</v>
      </c>
      <c r="J211" s="9" t="s">
        <v>254</v>
      </c>
      <c r="K211" s="13">
        <v>2547648</v>
      </c>
      <c r="L211" s="14">
        <v>2547648</v>
      </c>
      <c r="M211" s="14">
        <f t="shared" si="3"/>
        <v>0</v>
      </c>
    </row>
    <row r="212" spans="1:13" ht="41.4" x14ac:dyDescent="0.3">
      <c r="A212" s="8">
        <v>211</v>
      </c>
      <c r="B212" s="9" t="s">
        <v>722</v>
      </c>
      <c r="C212" s="10">
        <v>44652.432622222223</v>
      </c>
      <c r="D212" s="11" t="s">
        <v>723</v>
      </c>
      <c r="E212" s="12" t="s">
        <v>347</v>
      </c>
      <c r="F212" s="9" t="s">
        <v>724</v>
      </c>
      <c r="G212" s="9" t="s">
        <v>94</v>
      </c>
      <c r="H212" s="9"/>
      <c r="I212" s="9" t="s">
        <v>253</v>
      </c>
      <c r="J212" s="9" t="s">
        <v>254</v>
      </c>
      <c r="K212" s="13">
        <v>2042410</v>
      </c>
      <c r="L212" s="14">
        <v>2042410</v>
      </c>
      <c r="M212" s="14">
        <f t="shared" si="3"/>
        <v>0</v>
      </c>
    </row>
    <row r="213" spans="1:13" ht="41.4" x14ac:dyDescent="0.3">
      <c r="A213" s="8">
        <v>212</v>
      </c>
      <c r="B213" s="9" t="s">
        <v>14</v>
      </c>
      <c r="C213" s="10">
        <v>44680.493974062498</v>
      </c>
      <c r="D213" s="11" t="s">
        <v>725</v>
      </c>
      <c r="E213" s="12" t="s">
        <v>347</v>
      </c>
      <c r="F213" s="9" t="s">
        <v>568</v>
      </c>
      <c r="G213" s="9" t="s">
        <v>166</v>
      </c>
      <c r="H213" s="9"/>
      <c r="I213" s="9" t="s">
        <v>253</v>
      </c>
      <c r="J213" s="9" t="s">
        <v>254</v>
      </c>
      <c r="K213" s="13">
        <v>250000</v>
      </c>
      <c r="L213" s="14">
        <v>250000</v>
      </c>
      <c r="M213" s="14">
        <f t="shared" si="3"/>
        <v>0</v>
      </c>
    </row>
    <row r="214" spans="1:13" ht="41.4" x14ac:dyDescent="0.3">
      <c r="A214" s="8">
        <v>213</v>
      </c>
      <c r="B214" s="9" t="s">
        <v>726</v>
      </c>
      <c r="C214" s="10">
        <v>44662.637303391202</v>
      </c>
      <c r="D214" s="11" t="s">
        <v>727</v>
      </c>
      <c r="E214" s="12" t="s">
        <v>347</v>
      </c>
      <c r="F214" s="9" t="s">
        <v>501</v>
      </c>
      <c r="G214" s="9" t="s">
        <v>475</v>
      </c>
      <c r="H214" s="9"/>
      <c r="I214" s="9" t="s">
        <v>253</v>
      </c>
      <c r="J214" s="9" t="s">
        <v>254</v>
      </c>
      <c r="K214" s="13">
        <v>2400154</v>
      </c>
      <c r="L214" s="14">
        <v>2400154</v>
      </c>
      <c r="M214" s="14">
        <f t="shared" si="3"/>
        <v>0</v>
      </c>
    </row>
    <row r="215" spans="1:13" ht="41.4" x14ac:dyDescent="0.3">
      <c r="A215" s="8">
        <v>214</v>
      </c>
      <c r="B215" s="9" t="s">
        <v>728</v>
      </c>
      <c r="C215" s="10">
        <v>44659.544603807874</v>
      </c>
      <c r="D215" s="11" t="s">
        <v>729</v>
      </c>
      <c r="E215" s="12" t="s">
        <v>347</v>
      </c>
      <c r="F215" s="9" t="s">
        <v>160</v>
      </c>
      <c r="G215" s="9" t="s">
        <v>168</v>
      </c>
      <c r="H215" s="9"/>
      <c r="I215" s="9" t="s">
        <v>253</v>
      </c>
      <c r="J215" s="9" t="s">
        <v>254</v>
      </c>
      <c r="K215" s="13">
        <v>680000</v>
      </c>
      <c r="L215" s="14">
        <v>680000</v>
      </c>
      <c r="M215" s="14">
        <f t="shared" si="3"/>
        <v>0</v>
      </c>
    </row>
    <row r="216" spans="1:13" ht="41.4" x14ac:dyDescent="0.3">
      <c r="A216" s="8">
        <v>215</v>
      </c>
      <c r="B216" s="9" t="s">
        <v>730</v>
      </c>
      <c r="C216" s="10">
        <v>44659.550254629627</v>
      </c>
      <c r="D216" s="11" t="s">
        <v>731</v>
      </c>
      <c r="E216" s="12" t="s">
        <v>347</v>
      </c>
      <c r="F216" s="9" t="s">
        <v>160</v>
      </c>
      <c r="G216" s="9" t="s">
        <v>168</v>
      </c>
      <c r="H216" s="9"/>
      <c r="I216" s="9" t="s">
        <v>253</v>
      </c>
      <c r="J216" s="9" t="s">
        <v>254</v>
      </c>
      <c r="K216" s="13">
        <v>675400</v>
      </c>
      <c r="L216" s="14">
        <v>675400</v>
      </c>
      <c r="M216" s="14">
        <f t="shared" si="3"/>
        <v>0</v>
      </c>
    </row>
    <row r="217" spans="1:13" ht="41.4" x14ac:dyDescent="0.3">
      <c r="A217" s="8">
        <v>216</v>
      </c>
      <c r="B217" s="9" t="s">
        <v>732</v>
      </c>
      <c r="C217" s="10">
        <v>44665.641111111108</v>
      </c>
      <c r="D217" s="11" t="s">
        <v>733</v>
      </c>
      <c r="E217" s="12" t="s">
        <v>347</v>
      </c>
      <c r="F217" s="9" t="s">
        <v>447</v>
      </c>
      <c r="G217" s="9" t="s">
        <v>163</v>
      </c>
      <c r="H217" s="9"/>
      <c r="I217" s="9" t="s">
        <v>253</v>
      </c>
      <c r="J217" s="9" t="s">
        <v>254</v>
      </c>
      <c r="K217" s="13">
        <v>632300</v>
      </c>
      <c r="L217" s="14">
        <v>632300</v>
      </c>
      <c r="M217" s="14">
        <f t="shared" si="3"/>
        <v>0</v>
      </c>
    </row>
    <row r="218" spans="1:13" ht="41.4" x14ac:dyDescent="0.3">
      <c r="A218" s="8">
        <v>217</v>
      </c>
      <c r="B218" s="9" t="s">
        <v>734</v>
      </c>
      <c r="C218" s="10">
        <v>44663.394618055558</v>
      </c>
      <c r="D218" s="11" t="s">
        <v>735</v>
      </c>
      <c r="E218" s="12" t="s">
        <v>347</v>
      </c>
      <c r="F218" s="9" t="s">
        <v>736</v>
      </c>
      <c r="G218" s="9" t="s">
        <v>561</v>
      </c>
      <c r="H218" s="9"/>
      <c r="I218" s="9" t="s">
        <v>253</v>
      </c>
      <c r="J218" s="9" t="s">
        <v>254</v>
      </c>
      <c r="K218" s="13">
        <v>920808</v>
      </c>
      <c r="L218" s="14">
        <v>920808</v>
      </c>
      <c r="M218" s="14">
        <f t="shared" si="3"/>
        <v>0</v>
      </c>
    </row>
    <row r="219" spans="1:13" ht="41.4" x14ac:dyDescent="0.3">
      <c r="A219" s="8">
        <v>218</v>
      </c>
      <c r="B219" s="9" t="s">
        <v>737</v>
      </c>
      <c r="C219" s="10">
        <v>44659.644571759258</v>
      </c>
      <c r="D219" s="11" t="s">
        <v>738</v>
      </c>
      <c r="E219" s="12" t="s">
        <v>347</v>
      </c>
      <c r="F219" s="9" t="s">
        <v>739</v>
      </c>
      <c r="G219" s="9" t="s">
        <v>383</v>
      </c>
      <c r="H219" s="9"/>
      <c r="I219" s="9" t="s">
        <v>253</v>
      </c>
      <c r="J219" s="9" t="s">
        <v>254</v>
      </c>
      <c r="K219" s="13">
        <v>3065744</v>
      </c>
      <c r="L219" s="14">
        <v>3065744</v>
      </c>
      <c r="M219" s="14">
        <f t="shared" si="3"/>
        <v>0</v>
      </c>
    </row>
    <row r="220" spans="1:13" ht="41.4" x14ac:dyDescent="0.3">
      <c r="A220" s="8">
        <v>219</v>
      </c>
      <c r="B220" s="9" t="s">
        <v>740</v>
      </c>
      <c r="C220" s="10">
        <v>44708.660636574074</v>
      </c>
      <c r="D220" s="11" t="s">
        <v>741</v>
      </c>
      <c r="E220" s="12" t="s">
        <v>347</v>
      </c>
      <c r="F220" s="9" t="s">
        <v>742</v>
      </c>
      <c r="G220" s="9" t="s">
        <v>471</v>
      </c>
      <c r="H220" s="9"/>
      <c r="I220" s="9" t="s">
        <v>253</v>
      </c>
      <c r="J220" s="9" t="s">
        <v>254</v>
      </c>
      <c r="K220" s="13">
        <v>758540</v>
      </c>
      <c r="L220" s="14">
        <v>758540</v>
      </c>
      <c r="M220" s="14">
        <f t="shared" si="3"/>
        <v>0</v>
      </c>
    </row>
    <row r="221" spans="1:13" ht="41.4" x14ac:dyDescent="0.3">
      <c r="A221" s="8">
        <v>220</v>
      </c>
      <c r="B221" s="9" t="s">
        <v>743</v>
      </c>
      <c r="C221" s="10">
        <v>44652.431769467592</v>
      </c>
      <c r="D221" s="11" t="s">
        <v>744</v>
      </c>
      <c r="E221" s="12" t="s">
        <v>347</v>
      </c>
      <c r="F221" s="9" t="s">
        <v>724</v>
      </c>
      <c r="G221" s="9" t="s">
        <v>94</v>
      </c>
      <c r="H221" s="9"/>
      <c r="I221" s="9" t="s">
        <v>253</v>
      </c>
      <c r="J221" s="9" t="s">
        <v>254</v>
      </c>
      <c r="K221" s="13">
        <v>1860798</v>
      </c>
      <c r="L221" s="14">
        <v>1860798</v>
      </c>
      <c r="M221" s="14">
        <f t="shared" si="3"/>
        <v>0</v>
      </c>
    </row>
    <row r="222" spans="1:13" ht="41.4" x14ac:dyDescent="0.3">
      <c r="A222" s="8">
        <v>221</v>
      </c>
      <c r="B222" s="9" t="s">
        <v>745</v>
      </c>
      <c r="C222" s="10">
        <v>44662.641091770834</v>
      </c>
      <c r="D222" s="11" t="s">
        <v>746</v>
      </c>
      <c r="E222" s="12" t="s">
        <v>347</v>
      </c>
      <c r="F222" s="9" t="s">
        <v>501</v>
      </c>
      <c r="G222" s="9" t="s">
        <v>475</v>
      </c>
      <c r="H222" s="9"/>
      <c r="I222" s="9" t="s">
        <v>253</v>
      </c>
      <c r="J222" s="9" t="s">
        <v>254</v>
      </c>
      <c r="K222" s="13">
        <v>1895076</v>
      </c>
      <c r="L222" s="14">
        <v>1895076</v>
      </c>
      <c r="M222" s="14">
        <f t="shared" si="3"/>
        <v>0</v>
      </c>
    </row>
    <row r="223" spans="1:13" ht="41.4" x14ac:dyDescent="0.3">
      <c r="A223" s="8">
        <v>222</v>
      </c>
      <c r="B223" s="9" t="s">
        <v>747</v>
      </c>
      <c r="C223" s="10">
        <v>44660.467627314814</v>
      </c>
      <c r="D223" s="11" t="s">
        <v>748</v>
      </c>
      <c r="E223" s="12" t="s">
        <v>347</v>
      </c>
      <c r="F223" s="9" t="s">
        <v>382</v>
      </c>
      <c r="G223" s="9" t="s">
        <v>383</v>
      </c>
      <c r="H223" s="9"/>
      <c r="I223" s="9" t="s">
        <v>253</v>
      </c>
      <c r="J223" s="9" t="s">
        <v>254</v>
      </c>
      <c r="K223" s="13">
        <v>364000</v>
      </c>
      <c r="L223" s="14">
        <v>364000</v>
      </c>
      <c r="M223" s="14">
        <f t="shared" si="3"/>
        <v>0</v>
      </c>
    </row>
    <row r="224" spans="1:13" ht="41.4" x14ac:dyDescent="0.3">
      <c r="A224" s="8">
        <v>223</v>
      </c>
      <c r="B224" s="9" t="s">
        <v>749</v>
      </c>
      <c r="C224" s="10">
        <v>44659.711840277778</v>
      </c>
      <c r="D224" s="11" t="s">
        <v>750</v>
      </c>
      <c r="E224" s="12" t="s">
        <v>347</v>
      </c>
      <c r="F224" s="9" t="s">
        <v>739</v>
      </c>
      <c r="G224" s="9" t="s">
        <v>383</v>
      </c>
      <c r="H224" s="9"/>
      <c r="I224" s="9" t="s">
        <v>253</v>
      </c>
      <c r="J224" s="9" t="s">
        <v>254</v>
      </c>
      <c r="K224" s="13">
        <v>357000</v>
      </c>
      <c r="L224" s="14">
        <v>357000</v>
      </c>
      <c r="M224" s="14">
        <f t="shared" si="3"/>
        <v>0</v>
      </c>
    </row>
    <row r="225" spans="1:13" ht="41.4" x14ac:dyDescent="0.3">
      <c r="A225" s="8">
        <v>224</v>
      </c>
      <c r="B225" s="9" t="s">
        <v>751</v>
      </c>
      <c r="C225" s="10">
        <v>44660.673671122684</v>
      </c>
      <c r="D225" s="11" t="s">
        <v>752</v>
      </c>
      <c r="E225" s="12" t="s">
        <v>347</v>
      </c>
      <c r="F225" s="9" t="s">
        <v>510</v>
      </c>
      <c r="G225" s="9" t="s">
        <v>165</v>
      </c>
      <c r="H225" s="9"/>
      <c r="I225" s="9" t="s">
        <v>253</v>
      </c>
      <c r="J225" s="9" t="s">
        <v>254</v>
      </c>
      <c r="K225" s="13">
        <v>173172</v>
      </c>
      <c r="L225" s="14">
        <v>173172</v>
      </c>
      <c r="M225" s="14">
        <f t="shared" si="3"/>
        <v>0</v>
      </c>
    </row>
    <row r="226" spans="1:13" ht="41.4" x14ac:dyDescent="0.3">
      <c r="A226" s="8">
        <v>225</v>
      </c>
      <c r="B226" s="9" t="s">
        <v>753</v>
      </c>
      <c r="C226" s="10">
        <v>44661.420871967595</v>
      </c>
      <c r="D226" s="11" t="s">
        <v>754</v>
      </c>
      <c r="E226" s="12" t="s">
        <v>347</v>
      </c>
      <c r="F226" s="9" t="s">
        <v>755</v>
      </c>
      <c r="G226" s="9" t="s">
        <v>532</v>
      </c>
      <c r="H226" s="9"/>
      <c r="I226" s="9" t="s">
        <v>253</v>
      </c>
      <c r="J226" s="9" t="s">
        <v>254</v>
      </c>
      <c r="K226" s="13">
        <v>1020096</v>
      </c>
      <c r="L226" s="14">
        <v>1020096</v>
      </c>
      <c r="M226" s="14">
        <f t="shared" si="3"/>
        <v>0</v>
      </c>
    </row>
    <row r="227" spans="1:13" ht="41.4" x14ac:dyDescent="0.3">
      <c r="A227" s="8">
        <v>226</v>
      </c>
      <c r="B227" s="9" t="s">
        <v>756</v>
      </c>
      <c r="C227" s="10">
        <v>44661.437582094906</v>
      </c>
      <c r="D227" s="11" t="s">
        <v>757</v>
      </c>
      <c r="E227" s="12" t="s">
        <v>347</v>
      </c>
      <c r="F227" s="9" t="s">
        <v>755</v>
      </c>
      <c r="G227" s="9" t="s">
        <v>532</v>
      </c>
      <c r="H227" s="9"/>
      <c r="I227" s="9" t="s">
        <v>253</v>
      </c>
      <c r="J227" s="9" t="s">
        <v>254</v>
      </c>
      <c r="K227" s="13">
        <v>413600</v>
      </c>
      <c r="L227" s="14">
        <v>413600</v>
      </c>
      <c r="M227" s="14">
        <f t="shared" si="3"/>
        <v>0</v>
      </c>
    </row>
    <row r="228" spans="1:13" ht="41.4" x14ac:dyDescent="0.3">
      <c r="A228" s="8">
        <v>227</v>
      </c>
      <c r="B228" s="9" t="s">
        <v>758</v>
      </c>
      <c r="C228" s="10">
        <v>44662.418700902781</v>
      </c>
      <c r="D228" s="11" t="s">
        <v>759</v>
      </c>
      <c r="E228" s="12" t="s">
        <v>347</v>
      </c>
      <c r="F228" s="9" t="s">
        <v>609</v>
      </c>
      <c r="G228" s="9" t="s">
        <v>475</v>
      </c>
      <c r="H228" s="9"/>
      <c r="I228" s="9" t="s">
        <v>253</v>
      </c>
      <c r="J228" s="9" t="s">
        <v>254</v>
      </c>
      <c r="K228" s="13">
        <v>226000</v>
      </c>
      <c r="L228" s="14">
        <v>226000</v>
      </c>
      <c r="M228" s="14">
        <f t="shared" si="3"/>
        <v>0</v>
      </c>
    </row>
    <row r="229" spans="1:13" ht="41.4" x14ac:dyDescent="0.3">
      <c r="A229" s="8">
        <v>228</v>
      </c>
      <c r="B229" s="9" t="s">
        <v>760</v>
      </c>
      <c r="C229" s="10">
        <v>44663.409030162038</v>
      </c>
      <c r="D229" s="11" t="s">
        <v>761</v>
      </c>
      <c r="E229" s="12" t="s">
        <v>347</v>
      </c>
      <c r="F229" s="9" t="s">
        <v>686</v>
      </c>
      <c r="G229" s="9" t="s">
        <v>401</v>
      </c>
      <c r="H229" s="9"/>
      <c r="I229" s="9" t="s">
        <v>253</v>
      </c>
      <c r="J229" s="9" t="s">
        <v>254</v>
      </c>
      <c r="K229" s="13">
        <v>298020</v>
      </c>
      <c r="L229" s="14">
        <v>298020</v>
      </c>
      <c r="M229" s="14">
        <f t="shared" si="3"/>
        <v>0</v>
      </c>
    </row>
    <row r="230" spans="1:13" ht="41.4" x14ac:dyDescent="0.3">
      <c r="A230" s="8">
        <v>229</v>
      </c>
      <c r="B230" s="9" t="s">
        <v>762</v>
      </c>
      <c r="C230" s="10">
        <v>44664.653909837965</v>
      </c>
      <c r="D230" s="11" t="s">
        <v>763</v>
      </c>
      <c r="E230" s="12" t="s">
        <v>347</v>
      </c>
      <c r="F230" s="9" t="s">
        <v>764</v>
      </c>
      <c r="G230" s="9" t="s">
        <v>765</v>
      </c>
      <c r="H230" s="9"/>
      <c r="I230" s="9" t="s">
        <v>253</v>
      </c>
      <c r="J230" s="9" t="s">
        <v>254</v>
      </c>
      <c r="K230" s="13">
        <v>884000</v>
      </c>
      <c r="L230" s="14">
        <v>884000</v>
      </c>
      <c r="M230" s="14">
        <f t="shared" si="3"/>
        <v>0</v>
      </c>
    </row>
    <row r="231" spans="1:13" ht="41.4" x14ac:dyDescent="0.3">
      <c r="A231" s="8">
        <v>230</v>
      </c>
      <c r="B231" s="9" t="s">
        <v>766</v>
      </c>
      <c r="C231" s="10">
        <v>44663.715601134259</v>
      </c>
      <c r="D231" s="11" t="s">
        <v>767</v>
      </c>
      <c r="E231" s="12" t="s">
        <v>347</v>
      </c>
      <c r="F231" s="9" t="s">
        <v>768</v>
      </c>
      <c r="G231" s="9" t="s">
        <v>91</v>
      </c>
      <c r="H231" s="9"/>
      <c r="I231" s="9" t="s">
        <v>253</v>
      </c>
      <c r="J231" s="9" t="s">
        <v>254</v>
      </c>
      <c r="K231" s="13">
        <v>10087476</v>
      </c>
      <c r="L231" s="14">
        <v>10087476</v>
      </c>
      <c r="M231" s="14">
        <f t="shared" si="3"/>
        <v>0</v>
      </c>
    </row>
    <row r="232" spans="1:13" ht="41.4" x14ac:dyDescent="0.3">
      <c r="A232" s="8">
        <v>231</v>
      </c>
      <c r="B232" s="9" t="s">
        <v>769</v>
      </c>
      <c r="C232" s="10">
        <v>44693.499121423614</v>
      </c>
      <c r="D232" s="11" t="s">
        <v>770</v>
      </c>
      <c r="E232" s="12" t="s">
        <v>347</v>
      </c>
      <c r="F232" s="9" t="s">
        <v>324</v>
      </c>
      <c r="G232" s="9" t="s">
        <v>91</v>
      </c>
      <c r="H232" s="9"/>
      <c r="I232" s="9" t="s">
        <v>253</v>
      </c>
      <c r="J232" s="9" t="s">
        <v>254</v>
      </c>
      <c r="K232" s="13">
        <v>699866</v>
      </c>
      <c r="L232" s="14">
        <v>699866</v>
      </c>
      <c r="M232" s="14">
        <f t="shared" si="3"/>
        <v>0</v>
      </c>
    </row>
    <row r="233" spans="1:13" ht="41.4" x14ac:dyDescent="0.3">
      <c r="A233" s="8">
        <v>232</v>
      </c>
      <c r="B233" s="9" t="s">
        <v>771</v>
      </c>
      <c r="C233" s="10">
        <v>44662.803850543984</v>
      </c>
      <c r="D233" s="11" t="s">
        <v>772</v>
      </c>
      <c r="E233" s="12" t="s">
        <v>347</v>
      </c>
      <c r="F233" s="9" t="s">
        <v>673</v>
      </c>
      <c r="G233" s="9" t="s">
        <v>561</v>
      </c>
      <c r="H233" s="9"/>
      <c r="I233" s="9" t="s">
        <v>253</v>
      </c>
      <c r="J233" s="9" t="s">
        <v>254</v>
      </c>
      <c r="K233" s="13">
        <v>344800</v>
      </c>
      <c r="L233" s="14">
        <v>344800</v>
      </c>
      <c r="M233" s="14">
        <f t="shared" si="3"/>
        <v>0</v>
      </c>
    </row>
    <row r="234" spans="1:13" ht="41.4" x14ac:dyDescent="0.3">
      <c r="A234" s="8">
        <v>233</v>
      </c>
      <c r="B234" s="9" t="s">
        <v>773</v>
      </c>
      <c r="C234" s="10">
        <v>44664.654514467591</v>
      </c>
      <c r="D234" s="11" t="s">
        <v>774</v>
      </c>
      <c r="E234" s="12" t="s">
        <v>347</v>
      </c>
      <c r="F234" s="9" t="s">
        <v>764</v>
      </c>
      <c r="G234" s="9" t="s">
        <v>765</v>
      </c>
      <c r="H234" s="9"/>
      <c r="I234" s="9" t="s">
        <v>253</v>
      </c>
      <c r="J234" s="9" t="s">
        <v>254</v>
      </c>
      <c r="K234" s="13">
        <v>1236170</v>
      </c>
      <c r="L234" s="14">
        <v>1236170</v>
      </c>
      <c r="M234" s="14">
        <f t="shared" si="3"/>
        <v>0</v>
      </c>
    </row>
    <row r="235" spans="1:13" ht="41.4" x14ac:dyDescent="0.3">
      <c r="A235" s="8">
        <v>234</v>
      </c>
      <c r="B235" s="9" t="s">
        <v>775</v>
      </c>
      <c r="C235" s="10">
        <v>44664.650635682869</v>
      </c>
      <c r="D235" s="11" t="s">
        <v>776</v>
      </c>
      <c r="E235" s="12" t="s">
        <v>347</v>
      </c>
      <c r="F235" s="9" t="s">
        <v>764</v>
      </c>
      <c r="G235" s="9" t="s">
        <v>765</v>
      </c>
      <c r="H235" s="9"/>
      <c r="I235" s="9" t="s">
        <v>253</v>
      </c>
      <c r="J235" s="9" t="s">
        <v>254</v>
      </c>
      <c r="K235" s="13">
        <v>1195258</v>
      </c>
      <c r="L235" s="14">
        <v>1195258</v>
      </c>
      <c r="M235" s="14">
        <f t="shared" si="3"/>
        <v>0</v>
      </c>
    </row>
    <row r="236" spans="1:13" ht="41.4" x14ac:dyDescent="0.3">
      <c r="A236" s="8">
        <v>235</v>
      </c>
      <c r="B236" s="9" t="s">
        <v>777</v>
      </c>
      <c r="C236" s="10">
        <v>44664.655231817131</v>
      </c>
      <c r="D236" s="11" t="s">
        <v>778</v>
      </c>
      <c r="E236" s="12" t="s">
        <v>347</v>
      </c>
      <c r="F236" s="9" t="s">
        <v>764</v>
      </c>
      <c r="G236" s="9" t="s">
        <v>765</v>
      </c>
      <c r="H236" s="9"/>
      <c r="I236" s="9" t="s">
        <v>253</v>
      </c>
      <c r="J236" s="9" t="s">
        <v>254</v>
      </c>
      <c r="K236" s="13">
        <v>1105370</v>
      </c>
      <c r="L236" s="14">
        <v>1105370</v>
      </c>
      <c r="M236" s="14">
        <f t="shared" si="3"/>
        <v>0</v>
      </c>
    </row>
    <row r="237" spans="1:13" ht="41.4" x14ac:dyDescent="0.3">
      <c r="A237" s="8">
        <v>236</v>
      </c>
      <c r="B237" s="9" t="s">
        <v>779</v>
      </c>
      <c r="C237" s="10">
        <v>44664.655717592592</v>
      </c>
      <c r="D237" s="11" t="s">
        <v>780</v>
      </c>
      <c r="E237" s="12" t="s">
        <v>347</v>
      </c>
      <c r="F237" s="9" t="s">
        <v>764</v>
      </c>
      <c r="G237" s="9" t="s">
        <v>765</v>
      </c>
      <c r="H237" s="9"/>
      <c r="I237" s="9" t="s">
        <v>253</v>
      </c>
      <c r="J237" s="9" t="s">
        <v>254</v>
      </c>
      <c r="K237" s="13">
        <v>1162524</v>
      </c>
      <c r="L237" s="14">
        <v>1162524</v>
      </c>
      <c r="M237" s="14">
        <f t="shared" si="3"/>
        <v>0</v>
      </c>
    </row>
    <row r="238" spans="1:13" ht="41.4" x14ac:dyDescent="0.3">
      <c r="A238" s="8">
        <v>237</v>
      </c>
      <c r="B238" s="9" t="s">
        <v>781</v>
      </c>
      <c r="C238" s="10">
        <v>44665.71398148148</v>
      </c>
      <c r="D238" s="11" t="s">
        <v>782</v>
      </c>
      <c r="E238" s="12" t="s">
        <v>347</v>
      </c>
      <c r="F238" s="9" t="s">
        <v>783</v>
      </c>
      <c r="G238" s="9" t="s">
        <v>164</v>
      </c>
      <c r="H238" s="9"/>
      <c r="I238" s="9" t="s">
        <v>253</v>
      </c>
      <c r="J238" s="9" t="s">
        <v>254</v>
      </c>
      <c r="K238" s="13">
        <v>191062</v>
      </c>
      <c r="L238" s="14">
        <v>191062</v>
      </c>
      <c r="M238" s="14">
        <f t="shared" si="3"/>
        <v>0</v>
      </c>
    </row>
    <row r="239" spans="1:13" ht="41.4" x14ac:dyDescent="0.3">
      <c r="A239" s="8">
        <v>238</v>
      </c>
      <c r="B239" s="9" t="s">
        <v>784</v>
      </c>
      <c r="C239" s="10">
        <v>44664.012233796297</v>
      </c>
      <c r="D239" s="11" t="s">
        <v>785</v>
      </c>
      <c r="E239" s="12" t="s">
        <v>347</v>
      </c>
      <c r="F239" s="9" t="s">
        <v>786</v>
      </c>
      <c r="G239" s="9" t="s">
        <v>765</v>
      </c>
      <c r="H239" s="9"/>
      <c r="I239" s="9" t="s">
        <v>253</v>
      </c>
      <c r="J239" s="9" t="s">
        <v>254</v>
      </c>
      <c r="K239" s="13">
        <v>968400</v>
      </c>
      <c r="L239" s="14">
        <v>968400</v>
      </c>
      <c r="M239" s="14">
        <f t="shared" si="3"/>
        <v>0</v>
      </c>
    </row>
    <row r="240" spans="1:13" ht="41.4" x14ac:dyDescent="0.3">
      <c r="A240" s="8">
        <v>239</v>
      </c>
      <c r="B240" s="9" t="s">
        <v>787</v>
      </c>
      <c r="C240" s="10">
        <v>44663.704629155094</v>
      </c>
      <c r="D240" s="11" t="s">
        <v>788</v>
      </c>
      <c r="E240" s="12" t="s">
        <v>347</v>
      </c>
      <c r="F240" s="9" t="s">
        <v>673</v>
      </c>
      <c r="G240" s="9" t="s">
        <v>561</v>
      </c>
      <c r="H240" s="9"/>
      <c r="I240" s="9" t="s">
        <v>253</v>
      </c>
      <c r="J240" s="9" t="s">
        <v>254</v>
      </c>
      <c r="K240" s="13">
        <v>756000</v>
      </c>
      <c r="L240" s="14">
        <v>756000</v>
      </c>
      <c r="M240" s="14">
        <f t="shared" si="3"/>
        <v>0</v>
      </c>
    </row>
    <row r="241" spans="1:13" ht="41.4" x14ac:dyDescent="0.3">
      <c r="A241" s="8">
        <v>240</v>
      </c>
      <c r="B241" s="9" t="s">
        <v>789</v>
      </c>
      <c r="C241" s="10">
        <v>44663.508923611109</v>
      </c>
      <c r="D241" s="11" t="s">
        <v>790</v>
      </c>
      <c r="E241" s="12" t="s">
        <v>347</v>
      </c>
      <c r="F241" s="9" t="s">
        <v>736</v>
      </c>
      <c r="G241" s="9" t="s">
        <v>561</v>
      </c>
      <c r="H241" s="9"/>
      <c r="I241" s="9" t="s">
        <v>253</v>
      </c>
      <c r="J241" s="9" t="s">
        <v>254</v>
      </c>
      <c r="K241" s="13">
        <v>2193524</v>
      </c>
      <c r="L241" s="14">
        <v>2193524</v>
      </c>
      <c r="M241" s="14">
        <f t="shared" si="3"/>
        <v>0</v>
      </c>
    </row>
    <row r="242" spans="1:13" ht="41.4" x14ac:dyDescent="0.3">
      <c r="A242" s="8">
        <v>241</v>
      </c>
      <c r="B242" s="9" t="s">
        <v>791</v>
      </c>
      <c r="C242" s="10">
        <v>44663.666684976852</v>
      </c>
      <c r="D242" s="11" t="s">
        <v>792</v>
      </c>
      <c r="E242" s="12" t="s">
        <v>347</v>
      </c>
      <c r="F242" s="9" t="s">
        <v>673</v>
      </c>
      <c r="G242" s="9" t="s">
        <v>561</v>
      </c>
      <c r="H242" s="9"/>
      <c r="I242" s="9" t="s">
        <v>253</v>
      </c>
      <c r="J242" s="9" t="s">
        <v>254</v>
      </c>
      <c r="K242" s="13">
        <v>262000</v>
      </c>
      <c r="L242" s="14">
        <v>262000</v>
      </c>
      <c r="M242" s="14">
        <f t="shared" si="3"/>
        <v>0</v>
      </c>
    </row>
    <row r="243" spans="1:13" ht="41.4" x14ac:dyDescent="0.3">
      <c r="A243" s="8">
        <v>242</v>
      </c>
      <c r="B243" s="9" t="s">
        <v>793</v>
      </c>
      <c r="C243" s="10">
        <v>44663.640555555554</v>
      </c>
      <c r="D243" s="11" t="s">
        <v>794</v>
      </c>
      <c r="E243" s="12" t="s">
        <v>347</v>
      </c>
      <c r="F243" s="9" t="s">
        <v>736</v>
      </c>
      <c r="G243" s="9" t="s">
        <v>561</v>
      </c>
      <c r="H243" s="9"/>
      <c r="I243" s="9" t="s">
        <v>253</v>
      </c>
      <c r="J243" s="9" t="s">
        <v>254</v>
      </c>
      <c r="K243" s="13">
        <v>309810</v>
      </c>
      <c r="L243" s="14">
        <v>309810</v>
      </c>
      <c r="M243" s="14">
        <f t="shared" si="3"/>
        <v>0</v>
      </c>
    </row>
    <row r="244" spans="1:13" ht="41.4" x14ac:dyDescent="0.3">
      <c r="A244" s="8">
        <v>243</v>
      </c>
      <c r="B244" s="9" t="s">
        <v>795</v>
      </c>
      <c r="C244" s="10">
        <v>44664.624224537038</v>
      </c>
      <c r="D244" s="11" t="s">
        <v>796</v>
      </c>
      <c r="E244" s="12" t="s">
        <v>347</v>
      </c>
      <c r="F244" s="9" t="s">
        <v>786</v>
      </c>
      <c r="G244" s="9" t="s">
        <v>765</v>
      </c>
      <c r="H244" s="9"/>
      <c r="I244" s="9" t="s">
        <v>253</v>
      </c>
      <c r="J244" s="9" t="s">
        <v>254</v>
      </c>
      <c r="K244" s="13">
        <v>804400</v>
      </c>
      <c r="L244" s="14">
        <v>804400</v>
      </c>
      <c r="M244" s="14">
        <f t="shared" si="3"/>
        <v>0</v>
      </c>
    </row>
    <row r="245" spans="1:13" ht="41.4" x14ac:dyDescent="0.3">
      <c r="A245" s="8">
        <v>244</v>
      </c>
      <c r="B245" s="9" t="s">
        <v>797</v>
      </c>
      <c r="C245" s="10">
        <v>44664.665220578703</v>
      </c>
      <c r="D245" s="11" t="s">
        <v>798</v>
      </c>
      <c r="E245" s="12" t="s">
        <v>347</v>
      </c>
      <c r="F245" s="9" t="s">
        <v>764</v>
      </c>
      <c r="G245" s="9" t="s">
        <v>765</v>
      </c>
      <c r="H245" s="9"/>
      <c r="I245" s="9" t="s">
        <v>253</v>
      </c>
      <c r="J245" s="9" t="s">
        <v>254</v>
      </c>
      <c r="K245" s="13">
        <v>1035192</v>
      </c>
      <c r="L245" s="14">
        <v>1035192</v>
      </c>
      <c r="M245" s="14">
        <f t="shared" si="3"/>
        <v>0</v>
      </c>
    </row>
    <row r="246" spans="1:13" ht="41.4" x14ac:dyDescent="0.3">
      <c r="A246" s="8">
        <v>245</v>
      </c>
      <c r="B246" s="9" t="s">
        <v>799</v>
      </c>
      <c r="C246" s="10">
        <v>44664.663752962966</v>
      </c>
      <c r="D246" s="11" t="s">
        <v>800</v>
      </c>
      <c r="E246" s="12" t="s">
        <v>347</v>
      </c>
      <c r="F246" s="9" t="s">
        <v>764</v>
      </c>
      <c r="G246" s="9" t="s">
        <v>765</v>
      </c>
      <c r="H246" s="9"/>
      <c r="I246" s="9" t="s">
        <v>253</v>
      </c>
      <c r="J246" s="9" t="s">
        <v>254</v>
      </c>
      <c r="K246" s="13">
        <v>1077458</v>
      </c>
      <c r="L246" s="14">
        <v>1077458</v>
      </c>
      <c r="M246" s="14">
        <f t="shared" si="3"/>
        <v>0</v>
      </c>
    </row>
    <row r="247" spans="1:13" ht="41.4" x14ac:dyDescent="0.3">
      <c r="A247" s="8">
        <v>246</v>
      </c>
      <c r="B247" s="9" t="s">
        <v>801</v>
      </c>
      <c r="C247" s="10">
        <v>44664.423958333333</v>
      </c>
      <c r="D247" s="11" t="s">
        <v>802</v>
      </c>
      <c r="E247" s="12" t="s">
        <v>347</v>
      </c>
      <c r="F247" s="9" t="s">
        <v>736</v>
      </c>
      <c r="G247" s="9" t="s">
        <v>561</v>
      </c>
      <c r="H247" s="9"/>
      <c r="I247" s="9" t="s">
        <v>253</v>
      </c>
      <c r="J247" s="9" t="s">
        <v>254</v>
      </c>
      <c r="K247" s="13">
        <v>681782</v>
      </c>
      <c r="L247" s="14">
        <v>681782</v>
      </c>
      <c r="M247" s="14">
        <f t="shared" si="3"/>
        <v>0</v>
      </c>
    </row>
    <row r="248" spans="1:13" ht="41.4" x14ac:dyDescent="0.3">
      <c r="A248" s="8">
        <v>247</v>
      </c>
      <c r="B248" s="9" t="s">
        <v>803</v>
      </c>
      <c r="C248" s="10">
        <v>44664.580081018517</v>
      </c>
      <c r="D248" s="11" t="s">
        <v>804</v>
      </c>
      <c r="E248" s="12" t="s">
        <v>347</v>
      </c>
      <c r="F248" s="9" t="s">
        <v>164</v>
      </c>
      <c r="G248" s="9" t="s">
        <v>164</v>
      </c>
      <c r="H248" s="9"/>
      <c r="I248" s="9" t="s">
        <v>253</v>
      </c>
      <c r="J248" s="9" t="s">
        <v>254</v>
      </c>
      <c r="K248" s="13">
        <v>3716800</v>
      </c>
      <c r="L248" s="14">
        <v>3716800</v>
      </c>
      <c r="M248" s="14">
        <f t="shared" si="3"/>
        <v>0</v>
      </c>
    </row>
    <row r="249" spans="1:13" ht="41.4" x14ac:dyDescent="0.3">
      <c r="A249" s="8">
        <v>248</v>
      </c>
      <c r="B249" s="9" t="s">
        <v>805</v>
      </c>
      <c r="C249" s="10">
        <v>44664.627743055556</v>
      </c>
      <c r="D249" s="11" t="s">
        <v>806</v>
      </c>
      <c r="E249" s="12" t="s">
        <v>347</v>
      </c>
      <c r="F249" s="9" t="s">
        <v>164</v>
      </c>
      <c r="G249" s="9" t="s">
        <v>164</v>
      </c>
      <c r="H249" s="9"/>
      <c r="I249" s="9" t="s">
        <v>253</v>
      </c>
      <c r="J249" s="9" t="s">
        <v>254</v>
      </c>
      <c r="K249" s="13">
        <v>3957400</v>
      </c>
      <c r="L249" s="14">
        <v>3957400</v>
      </c>
      <c r="M249" s="14">
        <f t="shared" si="3"/>
        <v>0</v>
      </c>
    </row>
    <row r="250" spans="1:13" ht="41.4" x14ac:dyDescent="0.3">
      <c r="A250" s="8">
        <v>249</v>
      </c>
      <c r="B250" s="9" t="s">
        <v>807</v>
      </c>
      <c r="C250" s="10">
        <v>44652.467064525466</v>
      </c>
      <c r="D250" s="11" t="s">
        <v>808</v>
      </c>
      <c r="E250" s="12" t="s">
        <v>347</v>
      </c>
      <c r="F250" s="9" t="s">
        <v>456</v>
      </c>
      <c r="G250" s="9" t="s">
        <v>165</v>
      </c>
      <c r="H250" s="9"/>
      <c r="I250" s="9" t="s">
        <v>253</v>
      </c>
      <c r="J250" s="9" t="s">
        <v>254</v>
      </c>
      <c r="K250" s="13">
        <v>5141146</v>
      </c>
      <c r="L250" s="14">
        <v>5141146</v>
      </c>
      <c r="M250" s="14">
        <f t="shared" si="3"/>
        <v>0</v>
      </c>
    </row>
    <row r="251" spans="1:13" ht="41.4" x14ac:dyDescent="0.3">
      <c r="A251" s="8">
        <v>250</v>
      </c>
      <c r="B251" s="9" t="s">
        <v>809</v>
      </c>
      <c r="C251" s="10">
        <v>44664.619328703702</v>
      </c>
      <c r="D251" s="11" t="s">
        <v>810</v>
      </c>
      <c r="E251" s="12" t="s">
        <v>347</v>
      </c>
      <c r="F251" s="9" t="s">
        <v>786</v>
      </c>
      <c r="G251" s="9" t="s">
        <v>765</v>
      </c>
      <c r="H251" s="9"/>
      <c r="I251" s="9" t="s">
        <v>253</v>
      </c>
      <c r="J251" s="9" t="s">
        <v>254</v>
      </c>
      <c r="K251" s="13">
        <v>769200</v>
      </c>
      <c r="L251" s="14">
        <v>769200</v>
      </c>
      <c r="M251" s="14">
        <f t="shared" si="3"/>
        <v>0</v>
      </c>
    </row>
    <row r="252" spans="1:13" ht="41.4" x14ac:dyDescent="0.3">
      <c r="A252" s="8">
        <v>251</v>
      </c>
      <c r="B252" s="9" t="s">
        <v>811</v>
      </c>
      <c r="C252" s="10">
        <v>44664.611493055556</v>
      </c>
      <c r="D252" s="11" t="s">
        <v>812</v>
      </c>
      <c r="E252" s="12" t="s">
        <v>347</v>
      </c>
      <c r="F252" s="9" t="s">
        <v>786</v>
      </c>
      <c r="G252" s="9" t="s">
        <v>765</v>
      </c>
      <c r="H252" s="9"/>
      <c r="I252" s="9" t="s">
        <v>253</v>
      </c>
      <c r="J252" s="9" t="s">
        <v>254</v>
      </c>
      <c r="K252" s="13">
        <v>372800</v>
      </c>
      <c r="L252" s="14">
        <v>372800</v>
      </c>
      <c r="M252" s="14">
        <f t="shared" si="3"/>
        <v>0</v>
      </c>
    </row>
    <row r="253" spans="1:13" ht="41.4" x14ac:dyDescent="0.3">
      <c r="A253" s="8">
        <v>252</v>
      </c>
      <c r="B253" s="9" t="s">
        <v>813</v>
      </c>
      <c r="C253" s="10">
        <v>44664.611921296295</v>
      </c>
      <c r="D253" s="11" t="s">
        <v>814</v>
      </c>
      <c r="E253" s="12" t="s">
        <v>347</v>
      </c>
      <c r="F253" s="9" t="s">
        <v>164</v>
      </c>
      <c r="G253" s="9" t="s">
        <v>164</v>
      </c>
      <c r="H253" s="9"/>
      <c r="I253" s="9" t="s">
        <v>253</v>
      </c>
      <c r="J253" s="9" t="s">
        <v>254</v>
      </c>
      <c r="K253" s="13">
        <v>2995000</v>
      </c>
      <c r="L253" s="14">
        <v>2995000</v>
      </c>
      <c r="M253" s="14">
        <f t="shared" si="3"/>
        <v>0</v>
      </c>
    </row>
    <row r="254" spans="1:13" ht="41.4" x14ac:dyDescent="0.3">
      <c r="A254" s="8">
        <v>253</v>
      </c>
      <c r="B254" s="9" t="s">
        <v>815</v>
      </c>
      <c r="C254" s="10">
        <v>44665.720439814817</v>
      </c>
      <c r="D254" s="11" t="s">
        <v>816</v>
      </c>
      <c r="E254" s="12" t="s">
        <v>347</v>
      </c>
      <c r="F254" s="9" t="s">
        <v>82</v>
      </c>
      <c r="G254" s="9" t="s">
        <v>93</v>
      </c>
      <c r="H254" s="9"/>
      <c r="I254" s="9" t="s">
        <v>253</v>
      </c>
      <c r="J254" s="9" t="s">
        <v>254</v>
      </c>
      <c r="K254" s="13">
        <v>3277700</v>
      </c>
      <c r="L254" s="14">
        <v>3277700</v>
      </c>
      <c r="M254" s="14">
        <f t="shared" si="3"/>
        <v>0</v>
      </c>
    </row>
    <row r="255" spans="1:13" ht="41.4" x14ac:dyDescent="0.3">
      <c r="A255" s="8">
        <v>254</v>
      </c>
      <c r="B255" s="9" t="s">
        <v>817</v>
      </c>
      <c r="C255" s="10">
        <v>44664.592615740738</v>
      </c>
      <c r="D255" s="11" t="s">
        <v>818</v>
      </c>
      <c r="E255" s="12" t="s">
        <v>347</v>
      </c>
      <c r="F255" s="9" t="s">
        <v>164</v>
      </c>
      <c r="G255" s="9" t="s">
        <v>164</v>
      </c>
      <c r="H255" s="9"/>
      <c r="I255" s="9" t="s">
        <v>253</v>
      </c>
      <c r="J255" s="9" t="s">
        <v>254</v>
      </c>
      <c r="K255" s="13">
        <v>3060800</v>
      </c>
      <c r="L255" s="14">
        <v>3060800</v>
      </c>
      <c r="M255" s="14">
        <f t="shared" si="3"/>
        <v>0</v>
      </c>
    </row>
    <row r="256" spans="1:13" ht="41.4" x14ac:dyDescent="0.3">
      <c r="A256" s="8">
        <v>255</v>
      </c>
      <c r="B256" s="9" t="s">
        <v>819</v>
      </c>
      <c r="C256" s="10">
        <v>44711.757222222222</v>
      </c>
      <c r="D256" s="11" t="s">
        <v>820</v>
      </c>
      <c r="E256" s="12" t="s">
        <v>347</v>
      </c>
      <c r="F256" s="9" t="s">
        <v>821</v>
      </c>
      <c r="G256" s="9" t="s">
        <v>91</v>
      </c>
      <c r="H256" s="9"/>
      <c r="I256" s="9" t="s">
        <v>253</v>
      </c>
      <c r="J256" s="9" t="s">
        <v>254</v>
      </c>
      <c r="K256" s="13">
        <v>9012920</v>
      </c>
      <c r="L256" s="14">
        <v>9012920</v>
      </c>
      <c r="M256" s="14">
        <f t="shared" si="3"/>
        <v>0</v>
      </c>
    </row>
    <row r="257" spans="1:13" ht="41.4" x14ac:dyDescent="0.3">
      <c r="A257" s="8">
        <v>256</v>
      </c>
      <c r="B257" s="9" t="s">
        <v>822</v>
      </c>
      <c r="C257" s="10">
        <v>44664.671914189814</v>
      </c>
      <c r="D257" s="11" t="s">
        <v>823</v>
      </c>
      <c r="E257" s="12" t="s">
        <v>347</v>
      </c>
      <c r="F257" s="9" t="s">
        <v>764</v>
      </c>
      <c r="G257" s="9" t="s">
        <v>765</v>
      </c>
      <c r="H257" s="9"/>
      <c r="I257" s="9" t="s">
        <v>253</v>
      </c>
      <c r="J257" s="9" t="s">
        <v>254</v>
      </c>
      <c r="K257" s="13">
        <v>682188</v>
      </c>
      <c r="L257" s="14">
        <v>682188</v>
      </c>
      <c r="M257" s="14">
        <f t="shared" si="3"/>
        <v>0</v>
      </c>
    </row>
    <row r="258" spans="1:13" ht="41.4" x14ac:dyDescent="0.3">
      <c r="A258" s="8">
        <v>257</v>
      </c>
      <c r="B258" s="9" t="s">
        <v>824</v>
      </c>
      <c r="C258" s="10">
        <v>44666.602809282405</v>
      </c>
      <c r="D258" s="11" t="s">
        <v>825</v>
      </c>
      <c r="E258" s="12" t="s">
        <v>347</v>
      </c>
      <c r="F258" s="9" t="s">
        <v>153</v>
      </c>
      <c r="G258" s="9" t="s">
        <v>85</v>
      </c>
      <c r="H258" s="9"/>
      <c r="I258" s="9" t="s">
        <v>253</v>
      </c>
      <c r="J258" s="9" t="s">
        <v>254</v>
      </c>
      <c r="K258" s="13">
        <v>1934700</v>
      </c>
      <c r="L258" s="14">
        <v>1934700</v>
      </c>
      <c r="M258" s="14">
        <f t="shared" si="3"/>
        <v>0</v>
      </c>
    </row>
    <row r="259" spans="1:13" ht="41.4" x14ac:dyDescent="0.3">
      <c r="A259" s="8">
        <v>258</v>
      </c>
      <c r="B259" s="9" t="s">
        <v>826</v>
      </c>
      <c r="C259" s="10">
        <v>44652.456307870372</v>
      </c>
      <c r="D259" s="11" t="s">
        <v>827</v>
      </c>
      <c r="E259" s="12" t="s">
        <v>347</v>
      </c>
      <c r="F259" s="9" t="s">
        <v>828</v>
      </c>
      <c r="G259" s="9" t="s">
        <v>479</v>
      </c>
      <c r="H259" s="9"/>
      <c r="I259" s="9" t="s">
        <v>253</v>
      </c>
      <c r="J259" s="9" t="s">
        <v>254</v>
      </c>
      <c r="K259" s="13">
        <v>6926000</v>
      </c>
      <c r="L259" s="14">
        <v>6926000</v>
      </c>
      <c r="M259" s="14">
        <f t="shared" ref="M259:M322" si="4">K259-L259</f>
        <v>0</v>
      </c>
    </row>
    <row r="260" spans="1:13" ht="41.4" x14ac:dyDescent="0.3">
      <c r="A260" s="8">
        <v>259</v>
      </c>
      <c r="B260" s="9" t="s">
        <v>829</v>
      </c>
      <c r="C260" s="10">
        <v>44665.30990818287</v>
      </c>
      <c r="D260" s="11" t="s">
        <v>830</v>
      </c>
      <c r="E260" s="12" t="s">
        <v>347</v>
      </c>
      <c r="F260" s="9" t="s">
        <v>673</v>
      </c>
      <c r="G260" s="9" t="s">
        <v>561</v>
      </c>
      <c r="H260" s="9"/>
      <c r="I260" s="9" t="s">
        <v>253</v>
      </c>
      <c r="J260" s="9" t="s">
        <v>254</v>
      </c>
      <c r="K260" s="13">
        <v>268000</v>
      </c>
      <c r="L260" s="14">
        <v>268000</v>
      </c>
      <c r="M260" s="14">
        <f t="shared" si="4"/>
        <v>0</v>
      </c>
    </row>
    <row r="261" spans="1:13" ht="41.4" x14ac:dyDescent="0.3">
      <c r="A261" s="8">
        <v>260</v>
      </c>
      <c r="B261" s="9" t="s">
        <v>831</v>
      </c>
      <c r="C261" s="10">
        <v>44664.787189525465</v>
      </c>
      <c r="D261" s="11" t="s">
        <v>832</v>
      </c>
      <c r="E261" s="12" t="s">
        <v>347</v>
      </c>
      <c r="F261" s="9" t="s">
        <v>673</v>
      </c>
      <c r="G261" s="9" t="s">
        <v>561</v>
      </c>
      <c r="H261" s="9"/>
      <c r="I261" s="9" t="s">
        <v>253</v>
      </c>
      <c r="J261" s="9" t="s">
        <v>254</v>
      </c>
      <c r="K261" s="13">
        <v>396000</v>
      </c>
      <c r="L261" s="14">
        <v>396000</v>
      </c>
      <c r="M261" s="14">
        <f t="shared" si="4"/>
        <v>0</v>
      </c>
    </row>
    <row r="262" spans="1:13" ht="41.4" x14ac:dyDescent="0.3">
      <c r="A262" s="8">
        <v>261</v>
      </c>
      <c r="B262" s="9" t="s">
        <v>833</v>
      </c>
      <c r="C262" s="10">
        <v>44665.812044849539</v>
      </c>
      <c r="D262" s="11" t="s">
        <v>834</v>
      </c>
      <c r="E262" s="12" t="s">
        <v>347</v>
      </c>
      <c r="F262" s="9" t="s">
        <v>835</v>
      </c>
      <c r="G262" s="9" t="s">
        <v>561</v>
      </c>
      <c r="H262" s="9"/>
      <c r="I262" s="9" t="s">
        <v>253</v>
      </c>
      <c r="J262" s="9" t="s">
        <v>254</v>
      </c>
      <c r="K262" s="13">
        <v>1330260</v>
      </c>
      <c r="L262" s="14">
        <v>1330260</v>
      </c>
      <c r="M262" s="14">
        <f t="shared" si="4"/>
        <v>0</v>
      </c>
    </row>
    <row r="263" spans="1:13" ht="41.4" x14ac:dyDescent="0.3">
      <c r="A263" s="8">
        <v>262</v>
      </c>
      <c r="B263" s="9" t="s">
        <v>836</v>
      </c>
      <c r="C263" s="10">
        <v>44664.747727164351</v>
      </c>
      <c r="D263" s="11" t="s">
        <v>837</v>
      </c>
      <c r="E263" s="12" t="s">
        <v>347</v>
      </c>
      <c r="F263" s="9" t="s">
        <v>838</v>
      </c>
      <c r="G263" s="9" t="s">
        <v>266</v>
      </c>
      <c r="H263" s="9"/>
      <c r="I263" s="9" t="s">
        <v>253</v>
      </c>
      <c r="J263" s="9" t="s">
        <v>254</v>
      </c>
      <c r="K263" s="13">
        <v>9240480</v>
      </c>
      <c r="L263" s="14">
        <v>9240480</v>
      </c>
      <c r="M263" s="14">
        <f t="shared" si="4"/>
        <v>0</v>
      </c>
    </row>
    <row r="264" spans="1:13" ht="41.4" x14ac:dyDescent="0.3">
      <c r="A264" s="8">
        <v>263</v>
      </c>
      <c r="B264" s="9" t="s">
        <v>839</v>
      </c>
      <c r="C264" s="10">
        <v>44665.640540405089</v>
      </c>
      <c r="D264" s="11" t="s">
        <v>840</v>
      </c>
      <c r="E264" s="12" t="s">
        <v>347</v>
      </c>
      <c r="F264" s="9" t="s">
        <v>841</v>
      </c>
      <c r="G264" s="9" t="s">
        <v>842</v>
      </c>
      <c r="H264" s="9"/>
      <c r="I264" s="9" t="s">
        <v>253</v>
      </c>
      <c r="J264" s="9" t="s">
        <v>254</v>
      </c>
      <c r="K264" s="13">
        <v>553464</v>
      </c>
      <c r="L264" s="14">
        <v>553464</v>
      </c>
      <c r="M264" s="14">
        <f t="shared" si="4"/>
        <v>0</v>
      </c>
    </row>
    <row r="265" spans="1:13" ht="41.4" x14ac:dyDescent="0.3">
      <c r="A265" s="8">
        <v>264</v>
      </c>
      <c r="B265" s="9" t="s">
        <v>843</v>
      </c>
      <c r="C265" s="10">
        <v>44664.831863506945</v>
      </c>
      <c r="D265" s="11" t="s">
        <v>844</v>
      </c>
      <c r="E265" s="12" t="s">
        <v>347</v>
      </c>
      <c r="F265" s="9" t="s">
        <v>845</v>
      </c>
      <c r="G265" s="9" t="s">
        <v>421</v>
      </c>
      <c r="H265" s="9"/>
      <c r="I265" s="9" t="s">
        <v>253</v>
      </c>
      <c r="J265" s="9" t="s">
        <v>254</v>
      </c>
      <c r="K265" s="13">
        <v>2799622</v>
      </c>
      <c r="L265" s="14">
        <v>2799622</v>
      </c>
      <c r="M265" s="14">
        <f t="shared" si="4"/>
        <v>0</v>
      </c>
    </row>
    <row r="266" spans="1:13" ht="41.4" x14ac:dyDescent="0.3">
      <c r="A266" s="8">
        <v>265</v>
      </c>
      <c r="B266" s="9" t="s">
        <v>846</v>
      </c>
      <c r="C266" s="10">
        <v>44664.860613425924</v>
      </c>
      <c r="D266" s="11" t="s">
        <v>847</v>
      </c>
      <c r="E266" s="12" t="s">
        <v>347</v>
      </c>
      <c r="F266" s="9" t="s">
        <v>786</v>
      </c>
      <c r="G266" s="9" t="s">
        <v>765</v>
      </c>
      <c r="H266" s="9"/>
      <c r="I266" s="9" t="s">
        <v>253</v>
      </c>
      <c r="J266" s="9" t="s">
        <v>254</v>
      </c>
      <c r="K266" s="13">
        <v>253800</v>
      </c>
      <c r="L266" s="14">
        <v>253800</v>
      </c>
      <c r="M266" s="14">
        <f t="shared" si="4"/>
        <v>0</v>
      </c>
    </row>
    <row r="267" spans="1:13" ht="41.4" x14ac:dyDescent="0.3">
      <c r="A267" s="8">
        <v>266</v>
      </c>
      <c r="B267" s="9" t="s">
        <v>848</v>
      </c>
      <c r="C267" s="10">
        <v>44665.384460821762</v>
      </c>
      <c r="D267" s="11" t="s">
        <v>849</v>
      </c>
      <c r="E267" s="12" t="s">
        <v>347</v>
      </c>
      <c r="F267" s="9" t="s">
        <v>673</v>
      </c>
      <c r="G267" s="9" t="s">
        <v>561</v>
      </c>
      <c r="H267" s="9"/>
      <c r="I267" s="9" t="s">
        <v>253</v>
      </c>
      <c r="J267" s="9" t="s">
        <v>254</v>
      </c>
      <c r="K267" s="13">
        <v>195200</v>
      </c>
      <c r="L267" s="14">
        <v>195200</v>
      </c>
      <c r="M267" s="14">
        <f t="shared" si="4"/>
        <v>0</v>
      </c>
    </row>
    <row r="268" spans="1:13" ht="41.4" x14ac:dyDescent="0.3">
      <c r="A268" s="8">
        <v>267</v>
      </c>
      <c r="B268" s="9" t="s">
        <v>850</v>
      </c>
      <c r="C268" s="10">
        <v>44665.46638888889</v>
      </c>
      <c r="D268" s="11" t="s">
        <v>851</v>
      </c>
      <c r="E268" s="12" t="s">
        <v>347</v>
      </c>
      <c r="F268" s="9" t="s">
        <v>736</v>
      </c>
      <c r="G268" s="9" t="s">
        <v>561</v>
      </c>
      <c r="H268" s="9"/>
      <c r="I268" s="9" t="s">
        <v>253</v>
      </c>
      <c r="J268" s="9" t="s">
        <v>254</v>
      </c>
      <c r="K268" s="13">
        <v>394990</v>
      </c>
      <c r="L268" s="14">
        <v>394990</v>
      </c>
      <c r="M268" s="14">
        <f t="shared" si="4"/>
        <v>0</v>
      </c>
    </row>
    <row r="269" spans="1:13" ht="41.4" x14ac:dyDescent="0.3">
      <c r="A269" s="8">
        <v>268</v>
      </c>
      <c r="B269" s="9" t="s">
        <v>852</v>
      </c>
      <c r="C269" s="10">
        <v>44666.510824143515</v>
      </c>
      <c r="D269" s="11" t="s">
        <v>853</v>
      </c>
      <c r="E269" s="12" t="s">
        <v>347</v>
      </c>
      <c r="F269" s="9" t="s">
        <v>854</v>
      </c>
      <c r="G269" s="9" t="s">
        <v>855</v>
      </c>
      <c r="H269" s="9"/>
      <c r="I269" s="9" t="s">
        <v>253</v>
      </c>
      <c r="J269" s="9" t="s">
        <v>254</v>
      </c>
      <c r="K269" s="13">
        <v>2426606</v>
      </c>
      <c r="L269" s="14">
        <v>2426606</v>
      </c>
      <c r="M269" s="14">
        <f t="shared" si="4"/>
        <v>0</v>
      </c>
    </row>
    <row r="270" spans="1:13" ht="41.4" x14ac:dyDescent="0.3">
      <c r="A270" s="8">
        <v>269</v>
      </c>
      <c r="B270" s="9" t="s">
        <v>856</v>
      </c>
      <c r="C270" s="10">
        <v>44670.718784722223</v>
      </c>
      <c r="D270" s="11" t="s">
        <v>857</v>
      </c>
      <c r="E270" s="12" t="s">
        <v>347</v>
      </c>
      <c r="F270" s="9" t="s">
        <v>86</v>
      </c>
      <c r="G270" s="9" t="s">
        <v>86</v>
      </c>
      <c r="H270" s="9"/>
      <c r="I270" s="9" t="s">
        <v>253</v>
      </c>
      <c r="J270" s="9" t="s">
        <v>254</v>
      </c>
      <c r="K270" s="13">
        <v>2192138</v>
      </c>
      <c r="L270" s="14">
        <v>2192138</v>
      </c>
      <c r="M270" s="14">
        <f t="shared" si="4"/>
        <v>0</v>
      </c>
    </row>
    <row r="271" spans="1:13" ht="41.4" x14ac:dyDescent="0.3">
      <c r="A271" s="8">
        <v>270</v>
      </c>
      <c r="B271" s="9" t="s">
        <v>858</v>
      </c>
      <c r="C271" s="10">
        <v>44652.433900462966</v>
      </c>
      <c r="D271" s="11" t="s">
        <v>859</v>
      </c>
      <c r="E271" s="12" t="s">
        <v>347</v>
      </c>
      <c r="F271" s="9" t="s">
        <v>860</v>
      </c>
      <c r="G271" s="9" t="s">
        <v>90</v>
      </c>
      <c r="H271" s="9"/>
      <c r="I271" s="9" t="s">
        <v>253</v>
      </c>
      <c r="J271" s="9" t="s">
        <v>254</v>
      </c>
      <c r="K271" s="13">
        <v>3088370</v>
      </c>
      <c r="L271" s="14">
        <v>3088370</v>
      </c>
      <c r="M271" s="14">
        <f t="shared" si="4"/>
        <v>0</v>
      </c>
    </row>
    <row r="272" spans="1:13" ht="41.4" x14ac:dyDescent="0.3">
      <c r="A272" s="8">
        <v>271</v>
      </c>
      <c r="B272" s="9" t="s">
        <v>861</v>
      </c>
      <c r="C272" s="10">
        <v>44666.704929398147</v>
      </c>
      <c r="D272" s="11" t="s">
        <v>862</v>
      </c>
      <c r="E272" s="12" t="s">
        <v>347</v>
      </c>
      <c r="F272" s="9" t="s">
        <v>863</v>
      </c>
      <c r="G272" s="9" t="s">
        <v>93</v>
      </c>
      <c r="H272" s="9"/>
      <c r="I272" s="9" t="s">
        <v>253</v>
      </c>
      <c r="J272" s="9" t="s">
        <v>254</v>
      </c>
      <c r="K272" s="13">
        <v>192000</v>
      </c>
      <c r="L272" s="14">
        <v>192000</v>
      </c>
      <c r="M272" s="14">
        <f t="shared" si="4"/>
        <v>0</v>
      </c>
    </row>
    <row r="273" spans="1:13" ht="41.4" x14ac:dyDescent="0.3">
      <c r="A273" s="8">
        <v>272</v>
      </c>
      <c r="B273" s="9" t="s">
        <v>864</v>
      </c>
      <c r="C273" s="10">
        <v>44665.809619120373</v>
      </c>
      <c r="D273" s="11" t="s">
        <v>865</v>
      </c>
      <c r="E273" s="12" t="s">
        <v>347</v>
      </c>
      <c r="F273" s="9" t="s">
        <v>835</v>
      </c>
      <c r="G273" s="9" t="s">
        <v>561</v>
      </c>
      <c r="H273" s="9"/>
      <c r="I273" s="9" t="s">
        <v>253</v>
      </c>
      <c r="J273" s="9" t="s">
        <v>254</v>
      </c>
      <c r="K273" s="13">
        <v>455784</v>
      </c>
      <c r="L273" s="14">
        <v>455784</v>
      </c>
      <c r="M273" s="14">
        <f t="shared" si="4"/>
        <v>0</v>
      </c>
    </row>
    <row r="274" spans="1:13" ht="41.4" x14ac:dyDescent="0.3">
      <c r="A274" s="8">
        <v>273</v>
      </c>
      <c r="B274" s="9" t="s">
        <v>866</v>
      </c>
      <c r="C274" s="10">
        <v>44666.668835694443</v>
      </c>
      <c r="D274" s="11" t="s">
        <v>867</v>
      </c>
      <c r="E274" s="12" t="s">
        <v>347</v>
      </c>
      <c r="F274" s="9" t="s">
        <v>868</v>
      </c>
      <c r="G274" s="9" t="s">
        <v>93</v>
      </c>
      <c r="H274" s="9"/>
      <c r="I274" s="9" t="s">
        <v>253</v>
      </c>
      <c r="J274" s="9" t="s">
        <v>254</v>
      </c>
      <c r="K274" s="13">
        <v>355200</v>
      </c>
      <c r="L274" s="14">
        <v>355200</v>
      </c>
      <c r="M274" s="14">
        <f t="shared" si="4"/>
        <v>0</v>
      </c>
    </row>
    <row r="275" spans="1:13" ht="41.4" x14ac:dyDescent="0.3">
      <c r="A275" s="8">
        <v>274</v>
      </c>
      <c r="B275" s="9" t="s">
        <v>869</v>
      </c>
      <c r="C275" s="10">
        <v>44666.679701493056</v>
      </c>
      <c r="D275" s="11" t="s">
        <v>870</v>
      </c>
      <c r="E275" s="12" t="s">
        <v>347</v>
      </c>
      <c r="F275" s="9" t="s">
        <v>454</v>
      </c>
      <c r="G275" s="9" t="s">
        <v>86</v>
      </c>
      <c r="H275" s="9"/>
      <c r="I275" s="9" t="s">
        <v>253</v>
      </c>
      <c r="J275" s="9" t="s">
        <v>254</v>
      </c>
      <c r="K275" s="13">
        <v>1856154</v>
      </c>
      <c r="L275" s="14">
        <v>1856154</v>
      </c>
      <c r="M275" s="14">
        <f t="shared" si="4"/>
        <v>0</v>
      </c>
    </row>
    <row r="276" spans="1:13" ht="41.4" x14ac:dyDescent="0.3">
      <c r="A276" s="8">
        <v>275</v>
      </c>
      <c r="B276" s="9" t="s">
        <v>871</v>
      </c>
      <c r="C276" s="10">
        <v>44666.517627314817</v>
      </c>
      <c r="D276" s="11" t="s">
        <v>872</v>
      </c>
      <c r="E276" s="12" t="s">
        <v>347</v>
      </c>
      <c r="F276" s="9" t="s">
        <v>786</v>
      </c>
      <c r="G276" s="9" t="s">
        <v>765</v>
      </c>
      <c r="H276" s="9"/>
      <c r="I276" s="9" t="s">
        <v>253</v>
      </c>
      <c r="J276" s="9" t="s">
        <v>254</v>
      </c>
      <c r="K276" s="13">
        <v>1051000</v>
      </c>
      <c r="L276" s="14">
        <v>1051000</v>
      </c>
      <c r="M276" s="14">
        <f t="shared" si="4"/>
        <v>0</v>
      </c>
    </row>
    <row r="277" spans="1:13" ht="41.4" x14ac:dyDescent="0.3">
      <c r="A277" s="8">
        <v>276</v>
      </c>
      <c r="B277" s="9" t="s">
        <v>873</v>
      </c>
      <c r="C277" s="10">
        <v>44669.58147834491</v>
      </c>
      <c r="D277" s="11" t="s">
        <v>874</v>
      </c>
      <c r="E277" s="12" t="s">
        <v>347</v>
      </c>
      <c r="F277" s="9" t="s">
        <v>875</v>
      </c>
      <c r="G277" s="9" t="s">
        <v>169</v>
      </c>
      <c r="H277" s="9"/>
      <c r="I277" s="9" t="s">
        <v>253</v>
      </c>
      <c r="J277" s="9" t="s">
        <v>254</v>
      </c>
      <c r="K277" s="13">
        <v>209000</v>
      </c>
      <c r="L277" s="14">
        <v>209000</v>
      </c>
      <c r="M277" s="14">
        <f t="shared" si="4"/>
        <v>0</v>
      </c>
    </row>
    <row r="278" spans="1:13" ht="41.4" x14ac:dyDescent="0.3">
      <c r="A278" s="8">
        <v>277</v>
      </c>
      <c r="B278" s="9" t="s">
        <v>876</v>
      </c>
      <c r="C278" s="10">
        <v>44669.773495370369</v>
      </c>
      <c r="D278" s="11" t="s">
        <v>877</v>
      </c>
      <c r="E278" s="12" t="s">
        <v>347</v>
      </c>
      <c r="F278" s="9" t="s">
        <v>878</v>
      </c>
      <c r="G278" s="9" t="s">
        <v>272</v>
      </c>
      <c r="H278" s="9"/>
      <c r="I278" s="9" t="s">
        <v>253</v>
      </c>
      <c r="J278" s="9" t="s">
        <v>254</v>
      </c>
      <c r="K278" s="13">
        <v>1449876</v>
      </c>
      <c r="L278" s="14">
        <v>1449876</v>
      </c>
      <c r="M278" s="14">
        <f t="shared" si="4"/>
        <v>0</v>
      </c>
    </row>
    <row r="279" spans="1:13" ht="41.4" x14ac:dyDescent="0.3">
      <c r="A279" s="8">
        <v>278</v>
      </c>
      <c r="B279" s="9" t="s">
        <v>879</v>
      </c>
      <c r="C279" s="10">
        <v>44666.687183194445</v>
      </c>
      <c r="D279" s="11" t="s">
        <v>880</v>
      </c>
      <c r="E279" s="12" t="s">
        <v>347</v>
      </c>
      <c r="F279" s="9" t="s">
        <v>454</v>
      </c>
      <c r="G279" s="9" t="s">
        <v>86</v>
      </c>
      <c r="H279" s="9"/>
      <c r="I279" s="9" t="s">
        <v>253</v>
      </c>
      <c r="J279" s="9" t="s">
        <v>254</v>
      </c>
      <c r="K279" s="13">
        <v>1903600</v>
      </c>
      <c r="L279" s="14">
        <v>1903600</v>
      </c>
      <c r="M279" s="14">
        <f t="shared" si="4"/>
        <v>0</v>
      </c>
    </row>
    <row r="280" spans="1:13" ht="41.4" x14ac:dyDescent="0.3">
      <c r="A280" s="8">
        <v>279</v>
      </c>
      <c r="B280" s="9" t="s">
        <v>881</v>
      </c>
      <c r="C280" s="10">
        <v>44666.647164351853</v>
      </c>
      <c r="D280" s="11" t="s">
        <v>882</v>
      </c>
      <c r="E280" s="12" t="s">
        <v>347</v>
      </c>
      <c r="F280" s="9" t="s">
        <v>835</v>
      </c>
      <c r="G280" s="9" t="s">
        <v>561</v>
      </c>
      <c r="H280" s="9"/>
      <c r="I280" s="9" t="s">
        <v>253</v>
      </c>
      <c r="J280" s="9" t="s">
        <v>254</v>
      </c>
      <c r="K280" s="13">
        <v>473760</v>
      </c>
      <c r="L280" s="14">
        <v>473760</v>
      </c>
      <c r="M280" s="14">
        <f t="shared" si="4"/>
        <v>0</v>
      </c>
    </row>
    <row r="281" spans="1:13" ht="41.4" x14ac:dyDescent="0.3">
      <c r="A281" s="8">
        <v>280</v>
      </c>
      <c r="B281" s="9" t="s">
        <v>883</v>
      </c>
      <c r="C281" s="10">
        <v>44652.427523148152</v>
      </c>
      <c r="D281" s="11" t="s">
        <v>884</v>
      </c>
      <c r="E281" s="12" t="s">
        <v>347</v>
      </c>
      <c r="F281" s="9" t="s">
        <v>90</v>
      </c>
      <c r="G281" s="9" t="s">
        <v>90</v>
      </c>
      <c r="H281" s="9"/>
      <c r="I281" s="9" t="s">
        <v>253</v>
      </c>
      <c r="J281" s="9" t="s">
        <v>254</v>
      </c>
      <c r="K281" s="13">
        <v>3182680</v>
      </c>
      <c r="L281" s="14">
        <v>3182680</v>
      </c>
      <c r="M281" s="14">
        <f t="shared" si="4"/>
        <v>0</v>
      </c>
    </row>
    <row r="282" spans="1:13" ht="41.4" x14ac:dyDescent="0.3">
      <c r="A282" s="8">
        <v>281</v>
      </c>
      <c r="B282" s="9" t="s">
        <v>885</v>
      </c>
      <c r="C282" s="10">
        <v>44671.472129629627</v>
      </c>
      <c r="D282" s="11" t="s">
        <v>886</v>
      </c>
      <c r="E282" s="12" t="s">
        <v>347</v>
      </c>
      <c r="F282" s="9" t="s">
        <v>887</v>
      </c>
      <c r="G282" s="9" t="s">
        <v>86</v>
      </c>
      <c r="H282" s="9"/>
      <c r="I282" s="9" t="s">
        <v>253</v>
      </c>
      <c r="J282" s="9" t="s">
        <v>254</v>
      </c>
      <c r="K282" s="13">
        <v>2669250</v>
      </c>
      <c r="L282" s="14">
        <v>2669250</v>
      </c>
      <c r="M282" s="14">
        <f t="shared" si="4"/>
        <v>0</v>
      </c>
    </row>
    <row r="283" spans="1:13" ht="41.4" x14ac:dyDescent="0.3">
      <c r="A283" s="8">
        <v>282</v>
      </c>
      <c r="B283" s="9" t="s">
        <v>888</v>
      </c>
      <c r="C283" s="10">
        <v>44669.687280092592</v>
      </c>
      <c r="D283" s="11" t="s">
        <v>889</v>
      </c>
      <c r="E283" s="12" t="s">
        <v>347</v>
      </c>
      <c r="F283" s="9" t="s">
        <v>160</v>
      </c>
      <c r="G283" s="9" t="s">
        <v>168</v>
      </c>
      <c r="H283" s="9"/>
      <c r="I283" s="9" t="s">
        <v>253</v>
      </c>
      <c r="J283" s="9" t="s">
        <v>254</v>
      </c>
      <c r="K283" s="13">
        <v>677600</v>
      </c>
      <c r="L283" s="14">
        <v>677600</v>
      </c>
      <c r="M283" s="14">
        <f t="shared" si="4"/>
        <v>0</v>
      </c>
    </row>
    <row r="284" spans="1:13" ht="41.4" x14ac:dyDescent="0.3">
      <c r="A284" s="8">
        <v>283</v>
      </c>
      <c r="B284" s="9" t="s">
        <v>28</v>
      </c>
      <c r="C284" s="10">
        <v>44671.736428356482</v>
      </c>
      <c r="D284" s="11" t="s">
        <v>890</v>
      </c>
      <c r="E284" s="12" t="s">
        <v>347</v>
      </c>
      <c r="F284" s="9" t="s">
        <v>891</v>
      </c>
      <c r="G284" s="9" t="s">
        <v>86</v>
      </c>
      <c r="H284" s="9"/>
      <c r="I284" s="9" t="s">
        <v>253</v>
      </c>
      <c r="J284" s="9" t="s">
        <v>254</v>
      </c>
      <c r="K284" s="13">
        <v>221384</v>
      </c>
      <c r="L284" s="14">
        <v>221384</v>
      </c>
      <c r="M284" s="14">
        <f t="shared" si="4"/>
        <v>0</v>
      </c>
    </row>
    <row r="285" spans="1:13" ht="41.4" x14ac:dyDescent="0.3">
      <c r="A285" s="8">
        <v>284</v>
      </c>
      <c r="B285" s="9" t="s">
        <v>892</v>
      </c>
      <c r="C285" s="10">
        <v>44669.836759259262</v>
      </c>
      <c r="D285" s="11" t="s">
        <v>893</v>
      </c>
      <c r="E285" s="12" t="s">
        <v>347</v>
      </c>
      <c r="F285" s="9" t="s">
        <v>560</v>
      </c>
      <c r="G285" s="9" t="s">
        <v>561</v>
      </c>
      <c r="H285" s="9"/>
      <c r="I285" s="9" t="s">
        <v>253</v>
      </c>
      <c r="J285" s="9" t="s">
        <v>254</v>
      </c>
      <c r="K285" s="13">
        <v>491600</v>
      </c>
      <c r="L285" s="14">
        <v>491600</v>
      </c>
      <c r="M285" s="14">
        <f t="shared" si="4"/>
        <v>0</v>
      </c>
    </row>
    <row r="286" spans="1:13" ht="41.4" x14ac:dyDescent="0.3">
      <c r="A286" s="8">
        <v>285</v>
      </c>
      <c r="B286" s="9" t="s">
        <v>894</v>
      </c>
      <c r="C286" s="10">
        <v>44669.6871875</v>
      </c>
      <c r="D286" s="11" t="s">
        <v>895</v>
      </c>
      <c r="E286" s="12" t="s">
        <v>347</v>
      </c>
      <c r="F286" s="9" t="s">
        <v>160</v>
      </c>
      <c r="G286" s="9" t="s">
        <v>168</v>
      </c>
      <c r="H286" s="9"/>
      <c r="I286" s="9" t="s">
        <v>253</v>
      </c>
      <c r="J286" s="9" t="s">
        <v>254</v>
      </c>
      <c r="K286" s="13">
        <v>621000</v>
      </c>
      <c r="L286" s="14">
        <v>621000</v>
      </c>
      <c r="M286" s="14">
        <f t="shared" si="4"/>
        <v>0</v>
      </c>
    </row>
    <row r="287" spans="1:13" ht="41.4" x14ac:dyDescent="0.3">
      <c r="A287" s="8">
        <v>286</v>
      </c>
      <c r="B287" s="9" t="s">
        <v>896</v>
      </c>
      <c r="C287" s="10">
        <v>44670.702964872682</v>
      </c>
      <c r="D287" s="11" t="s">
        <v>897</v>
      </c>
      <c r="E287" s="12" t="s">
        <v>347</v>
      </c>
      <c r="F287" s="9" t="s">
        <v>554</v>
      </c>
      <c r="G287" s="9" t="s">
        <v>555</v>
      </c>
      <c r="H287" s="9"/>
      <c r="I287" s="9" t="s">
        <v>253</v>
      </c>
      <c r="J287" s="9" t="s">
        <v>254</v>
      </c>
      <c r="K287" s="13">
        <v>2223988</v>
      </c>
      <c r="L287" s="14">
        <v>2223988</v>
      </c>
      <c r="M287" s="14">
        <f t="shared" si="4"/>
        <v>0</v>
      </c>
    </row>
    <row r="288" spans="1:13" ht="41.4" x14ac:dyDescent="0.3">
      <c r="A288" s="8">
        <v>287</v>
      </c>
      <c r="B288" s="9" t="s">
        <v>898</v>
      </c>
      <c r="C288" s="10">
        <v>44672.363240740742</v>
      </c>
      <c r="D288" s="11" t="s">
        <v>899</v>
      </c>
      <c r="E288" s="12" t="s">
        <v>347</v>
      </c>
      <c r="F288" s="9" t="s">
        <v>900</v>
      </c>
      <c r="G288" s="9" t="s">
        <v>471</v>
      </c>
      <c r="H288" s="9"/>
      <c r="I288" s="9" t="s">
        <v>253</v>
      </c>
      <c r="J288" s="9" t="s">
        <v>254</v>
      </c>
      <c r="K288" s="13">
        <v>228160</v>
      </c>
      <c r="L288" s="14">
        <v>228160</v>
      </c>
      <c r="M288" s="14">
        <f t="shared" si="4"/>
        <v>0</v>
      </c>
    </row>
    <row r="289" spans="1:13" ht="41.4" x14ac:dyDescent="0.3">
      <c r="A289" s="8">
        <v>288</v>
      </c>
      <c r="B289" s="9" t="s">
        <v>901</v>
      </c>
      <c r="C289" s="10">
        <v>44677.652986111112</v>
      </c>
      <c r="D289" s="11" t="s">
        <v>902</v>
      </c>
      <c r="E289" s="12" t="s">
        <v>347</v>
      </c>
      <c r="F289" s="9" t="s">
        <v>903</v>
      </c>
      <c r="G289" s="9" t="s">
        <v>555</v>
      </c>
      <c r="H289" s="9"/>
      <c r="I289" s="9" t="s">
        <v>253</v>
      </c>
      <c r="J289" s="9" t="s">
        <v>254</v>
      </c>
      <c r="K289" s="13">
        <v>2584272</v>
      </c>
      <c r="L289" s="14">
        <v>2584272</v>
      </c>
      <c r="M289" s="14">
        <f t="shared" si="4"/>
        <v>0</v>
      </c>
    </row>
    <row r="290" spans="1:13" ht="41.4" x14ac:dyDescent="0.3">
      <c r="A290" s="8">
        <v>289</v>
      </c>
      <c r="B290" s="9" t="s">
        <v>904</v>
      </c>
      <c r="C290" s="10">
        <v>44670.740173611113</v>
      </c>
      <c r="D290" s="11" t="s">
        <v>905</v>
      </c>
      <c r="E290" s="12" t="s">
        <v>347</v>
      </c>
      <c r="F290" s="9" t="s">
        <v>736</v>
      </c>
      <c r="G290" s="9" t="s">
        <v>561</v>
      </c>
      <c r="H290" s="9"/>
      <c r="I290" s="9" t="s">
        <v>253</v>
      </c>
      <c r="J290" s="9" t="s">
        <v>254</v>
      </c>
      <c r="K290" s="13">
        <v>318800</v>
      </c>
      <c r="L290" s="14">
        <v>318800</v>
      </c>
      <c r="M290" s="14">
        <f t="shared" si="4"/>
        <v>0</v>
      </c>
    </row>
    <row r="291" spans="1:13" ht="41.4" x14ac:dyDescent="0.3">
      <c r="A291" s="8">
        <v>290</v>
      </c>
      <c r="B291" s="9" t="s">
        <v>24</v>
      </c>
      <c r="C291" s="10">
        <v>44670.740248530092</v>
      </c>
      <c r="D291" s="11" t="s">
        <v>906</v>
      </c>
      <c r="E291" s="12" t="s">
        <v>347</v>
      </c>
      <c r="F291" s="9" t="s">
        <v>86</v>
      </c>
      <c r="G291" s="9" t="s">
        <v>86</v>
      </c>
      <c r="H291" s="9"/>
      <c r="I291" s="9" t="s">
        <v>253</v>
      </c>
      <c r="J291" s="9" t="s">
        <v>254</v>
      </c>
      <c r="K291" s="13">
        <v>738440</v>
      </c>
      <c r="L291" s="14">
        <v>738440</v>
      </c>
      <c r="M291" s="14">
        <f t="shared" si="4"/>
        <v>0</v>
      </c>
    </row>
    <row r="292" spans="1:13" ht="41.4" x14ac:dyDescent="0.3">
      <c r="A292" s="8">
        <v>291</v>
      </c>
      <c r="B292" s="9" t="s">
        <v>907</v>
      </c>
      <c r="C292" s="10">
        <v>44671.411643518521</v>
      </c>
      <c r="D292" s="11" t="s">
        <v>908</v>
      </c>
      <c r="E292" s="12" t="s">
        <v>347</v>
      </c>
      <c r="F292" s="9" t="s">
        <v>86</v>
      </c>
      <c r="G292" s="9" t="s">
        <v>86</v>
      </c>
      <c r="H292" s="9"/>
      <c r="I292" s="9" t="s">
        <v>253</v>
      </c>
      <c r="J292" s="9" t="s">
        <v>254</v>
      </c>
      <c r="K292" s="13">
        <v>2367066</v>
      </c>
      <c r="L292" s="14">
        <v>2367066</v>
      </c>
      <c r="M292" s="14">
        <f t="shared" si="4"/>
        <v>0</v>
      </c>
    </row>
    <row r="293" spans="1:13" ht="41.4" x14ac:dyDescent="0.3">
      <c r="A293" s="8">
        <v>292</v>
      </c>
      <c r="B293" s="9" t="s">
        <v>909</v>
      </c>
      <c r="C293" s="10">
        <v>44671.599398854167</v>
      </c>
      <c r="D293" s="11" t="s">
        <v>910</v>
      </c>
      <c r="E293" s="12" t="s">
        <v>347</v>
      </c>
      <c r="F293" s="9" t="s">
        <v>86</v>
      </c>
      <c r="G293" s="9" t="s">
        <v>86</v>
      </c>
      <c r="H293" s="9"/>
      <c r="I293" s="9" t="s">
        <v>253</v>
      </c>
      <c r="J293" s="9" t="s">
        <v>254</v>
      </c>
      <c r="K293" s="13">
        <v>3260000</v>
      </c>
      <c r="L293" s="14">
        <v>3260000</v>
      </c>
      <c r="M293" s="14">
        <f t="shared" si="4"/>
        <v>0</v>
      </c>
    </row>
    <row r="294" spans="1:13" ht="41.4" x14ac:dyDescent="0.3">
      <c r="A294" s="8">
        <v>293</v>
      </c>
      <c r="B294" s="9" t="s">
        <v>911</v>
      </c>
      <c r="C294" s="10">
        <v>44652.436678240738</v>
      </c>
      <c r="D294" s="11" t="s">
        <v>912</v>
      </c>
      <c r="E294" s="12" t="s">
        <v>347</v>
      </c>
      <c r="F294" s="9" t="s">
        <v>269</v>
      </c>
      <c r="G294" s="9" t="s">
        <v>166</v>
      </c>
      <c r="H294" s="9"/>
      <c r="I294" s="9" t="s">
        <v>253</v>
      </c>
      <c r="J294" s="9" t="s">
        <v>254</v>
      </c>
      <c r="K294" s="13">
        <v>1276460</v>
      </c>
      <c r="L294" s="14">
        <v>1276460</v>
      </c>
      <c r="M294" s="14">
        <f t="shared" si="4"/>
        <v>0</v>
      </c>
    </row>
    <row r="295" spans="1:13" ht="41.4" x14ac:dyDescent="0.3">
      <c r="A295" s="8">
        <v>294</v>
      </c>
      <c r="B295" s="9" t="s">
        <v>913</v>
      </c>
      <c r="C295" s="10">
        <v>44671.59270833333</v>
      </c>
      <c r="D295" s="11" t="s">
        <v>914</v>
      </c>
      <c r="E295" s="12" t="s">
        <v>347</v>
      </c>
      <c r="F295" s="9" t="s">
        <v>86</v>
      </c>
      <c r="G295" s="9" t="s">
        <v>86</v>
      </c>
      <c r="H295" s="9"/>
      <c r="I295" s="9" t="s">
        <v>253</v>
      </c>
      <c r="J295" s="9" t="s">
        <v>254</v>
      </c>
      <c r="K295" s="13">
        <v>2070740</v>
      </c>
      <c r="L295" s="14">
        <v>2070740</v>
      </c>
      <c r="M295" s="14">
        <f t="shared" si="4"/>
        <v>0</v>
      </c>
    </row>
    <row r="296" spans="1:13" ht="41.4" x14ac:dyDescent="0.3">
      <c r="A296" s="8">
        <v>295</v>
      </c>
      <c r="B296" s="9" t="s">
        <v>915</v>
      </c>
      <c r="C296" s="10">
        <v>44671.611550162037</v>
      </c>
      <c r="D296" s="11" t="s">
        <v>916</v>
      </c>
      <c r="E296" s="12" t="s">
        <v>347</v>
      </c>
      <c r="F296" s="9" t="s">
        <v>86</v>
      </c>
      <c r="G296" s="9" t="s">
        <v>86</v>
      </c>
      <c r="H296" s="9"/>
      <c r="I296" s="9" t="s">
        <v>253</v>
      </c>
      <c r="J296" s="9" t="s">
        <v>254</v>
      </c>
      <c r="K296" s="13">
        <v>3119400</v>
      </c>
      <c r="L296" s="14">
        <v>3119400</v>
      </c>
      <c r="M296" s="14">
        <f t="shared" si="4"/>
        <v>0</v>
      </c>
    </row>
    <row r="297" spans="1:13" ht="41.4" x14ac:dyDescent="0.3">
      <c r="A297" s="8">
        <v>296</v>
      </c>
      <c r="B297" s="9" t="s">
        <v>917</v>
      </c>
      <c r="C297" s="10">
        <v>44679.767114282404</v>
      </c>
      <c r="D297" s="11" t="s">
        <v>918</v>
      </c>
      <c r="E297" s="12" t="s">
        <v>347</v>
      </c>
      <c r="F297" s="9" t="s">
        <v>168</v>
      </c>
      <c r="G297" s="9" t="s">
        <v>168</v>
      </c>
      <c r="H297" s="9"/>
      <c r="I297" s="9" t="s">
        <v>253</v>
      </c>
      <c r="J297" s="9" t="s">
        <v>254</v>
      </c>
      <c r="K297" s="13">
        <v>1335000</v>
      </c>
      <c r="L297" s="14">
        <v>1335000</v>
      </c>
      <c r="M297" s="14">
        <f t="shared" si="4"/>
        <v>0</v>
      </c>
    </row>
    <row r="298" spans="1:13" ht="41.4" x14ac:dyDescent="0.3">
      <c r="A298" s="8">
        <v>297</v>
      </c>
      <c r="B298" s="9" t="s">
        <v>919</v>
      </c>
      <c r="C298" s="10">
        <v>44678.559016203704</v>
      </c>
      <c r="D298" s="11" t="s">
        <v>920</v>
      </c>
      <c r="E298" s="12" t="s">
        <v>347</v>
      </c>
      <c r="F298" s="9" t="s">
        <v>921</v>
      </c>
      <c r="G298" s="9" t="s">
        <v>922</v>
      </c>
      <c r="H298" s="9"/>
      <c r="I298" s="9" t="s">
        <v>253</v>
      </c>
      <c r="J298" s="9" t="s">
        <v>254</v>
      </c>
      <c r="K298" s="13">
        <v>3781600</v>
      </c>
      <c r="L298" s="14">
        <v>3781600</v>
      </c>
      <c r="M298" s="14">
        <f t="shared" si="4"/>
        <v>0</v>
      </c>
    </row>
    <row r="299" spans="1:13" ht="41.4" x14ac:dyDescent="0.3">
      <c r="A299" s="8">
        <v>298</v>
      </c>
      <c r="B299" s="9" t="s">
        <v>923</v>
      </c>
      <c r="C299" s="10">
        <v>44672.518993055557</v>
      </c>
      <c r="D299" s="11" t="s">
        <v>924</v>
      </c>
      <c r="E299" s="12" t="s">
        <v>347</v>
      </c>
      <c r="F299" s="9" t="s">
        <v>151</v>
      </c>
      <c r="G299" s="9" t="s">
        <v>91</v>
      </c>
      <c r="H299" s="9"/>
      <c r="I299" s="9" t="s">
        <v>253</v>
      </c>
      <c r="J299" s="9" t="s">
        <v>254</v>
      </c>
      <c r="K299" s="13">
        <v>567420</v>
      </c>
      <c r="L299" s="14">
        <v>567420</v>
      </c>
      <c r="M299" s="14">
        <f t="shared" si="4"/>
        <v>0</v>
      </c>
    </row>
    <row r="300" spans="1:13" ht="41.4" x14ac:dyDescent="0.3">
      <c r="A300" s="8">
        <v>299</v>
      </c>
      <c r="B300" s="9" t="s">
        <v>925</v>
      </c>
      <c r="C300" s="10">
        <v>44680.41534266204</v>
      </c>
      <c r="D300" s="11" t="s">
        <v>926</v>
      </c>
      <c r="E300" s="12" t="s">
        <v>347</v>
      </c>
      <c r="F300" s="9" t="s">
        <v>927</v>
      </c>
      <c r="G300" s="9" t="s">
        <v>928</v>
      </c>
      <c r="H300" s="9"/>
      <c r="I300" s="9" t="s">
        <v>253</v>
      </c>
      <c r="J300" s="9" t="s">
        <v>254</v>
      </c>
      <c r="K300" s="13">
        <v>6067800</v>
      </c>
      <c r="L300" s="14">
        <v>6067800</v>
      </c>
      <c r="M300" s="14">
        <f t="shared" si="4"/>
        <v>0</v>
      </c>
    </row>
    <row r="301" spans="1:13" ht="41.4" x14ac:dyDescent="0.3">
      <c r="A301" s="8">
        <v>300</v>
      </c>
      <c r="B301" s="9" t="s">
        <v>929</v>
      </c>
      <c r="C301" s="10">
        <v>44652.441346168984</v>
      </c>
      <c r="D301" s="11" t="s">
        <v>930</v>
      </c>
      <c r="E301" s="12" t="s">
        <v>347</v>
      </c>
      <c r="F301" s="9" t="s">
        <v>724</v>
      </c>
      <c r="G301" s="9" t="s">
        <v>94</v>
      </c>
      <c r="H301" s="9"/>
      <c r="I301" s="9" t="s">
        <v>253</v>
      </c>
      <c r="J301" s="9" t="s">
        <v>254</v>
      </c>
      <c r="K301" s="13">
        <v>3535716</v>
      </c>
      <c r="L301" s="14">
        <v>3535716</v>
      </c>
      <c r="M301" s="14">
        <f t="shared" si="4"/>
        <v>0</v>
      </c>
    </row>
    <row r="302" spans="1:13" ht="41.4" x14ac:dyDescent="0.3">
      <c r="A302" s="8">
        <v>301</v>
      </c>
      <c r="B302" s="9" t="s">
        <v>931</v>
      </c>
      <c r="C302" s="10">
        <v>44678.680058749997</v>
      </c>
      <c r="D302" s="11" t="s">
        <v>932</v>
      </c>
      <c r="E302" s="12" t="s">
        <v>347</v>
      </c>
      <c r="F302" s="9" t="s">
        <v>933</v>
      </c>
      <c r="G302" s="9" t="s">
        <v>164</v>
      </c>
      <c r="H302" s="9"/>
      <c r="I302" s="9" t="s">
        <v>253</v>
      </c>
      <c r="J302" s="9" t="s">
        <v>254</v>
      </c>
      <c r="K302" s="13">
        <v>190000</v>
      </c>
      <c r="L302" s="14">
        <v>190000</v>
      </c>
      <c r="M302" s="14">
        <f t="shared" si="4"/>
        <v>0</v>
      </c>
    </row>
    <row r="303" spans="1:13" ht="41.4" x14ac:dyDescent="0.3">
      <c r="A303" s="8">
        <v>302</v>
      </c>
      <c r="B303" s="9" t="s">
        <v>934</v>
      </c>
      <c r="C303" s="10">
        <v>44679.76122685185</v>
      </c>
      <c r="D303" s="11" t="s">
        <v>935</v>
      </c>
      <c r="E303" s="12" t="s">
        <v>347</v>
      </c>
      <c r="F303" s="9" t="s">
        <v>168</v>
      </c>
      <c r="G303" s="9" t="s">
        <v>168</v>
      </c>
      <c r="H303" s="9"/>
      <c r="I303" s="9" t="s">
        <v>253</v>
      </c>
      <c r="J303" s="9" t="s">
        <v>254</v>
      </c>
      <c r="K303" s="13">
        <v>922960</v>
      </c>
      <c r="L303" s="14">
        <v>922960</v>
      </c>
      <c r="M303" s="14">
        <f t="shared" si="4"/>
        <v>0</v>
      </c>
    </row>
    <row r="304" spans="1:13" ht="41.4" x14ac:dyDescent="0.3">
      <c r="A304" s="8">
        <v>303</v>
      </c>
      <c r="B304" s="9" t="s">
        <v>936</v>
      </c>
      <c r="C304" s="10">
        <v>44679.753541979167</v>
      </c>
      <c r="D304" s="11" t="s">
        <v>937</v>
      </c>
      <c r="E304" s="12" t="s">
        <v>347</v>
      </c>
      <c r="F304" s="9" t="s">
        <v>168</v>
      </c>
      <c r="G304" s="9" t="s">
        <v>168</v>
      </c>
      <c r="H304" s="9"/>
      <c r="I304" s="9" t="s">
        <v>253</v>
      </c>
      <c r="J304" s="9" t="s">
        <v>254</v>
      </c>
      <c r="K304" s="13">
        <v>864066</v>
      </c>
      <c r="L304" s="14">
        <v>864066</v>
      </c>
      <c r="M304" s="14">
        <f t="shared" si="4"/>
        <v>0</v>
      </c>
    </row>
    <row r="305" spans="1:13" ht="41.4" x14ac:dyDescent="0.3">
      <c r="A305" s="8">
        <v>304</v>
      </c>
      <c r="B305" s="9" t="s">
        <v>938</v>
      </c>
      <c r="C305" s="10">
        <v>44702.444911250001</v>
      </c>
      <c r="D305" s="11" t="s">
        <v>939</v>
      </c>
      <c r="E305" s="12" t="s">
        <v>347</v>
      </c>
      <c r="F305" s="9" t="s">
        <v>940</v>
      </c>
      <c r="G305" s="9" t="s">
        <v>258</v>
      </c>
      <c r="H305" s="9"/>
      <c r="I305" s="9" t="s">
        <v>253</v>
      </c>
      <c r="J305" s="9" t="s">
        <v>254</v>
      </c>
      <c r="K305" s="13">
        <v>2442544</v>
      </c>
      <c r="L305" s="14">
        <v>2442544</v>
      </c>
      <c r="M305" s="14">
        <f t="shared" si="4"/>
        <v>0</v>
      </c>
    </row>
    <row r="306" spans="1:13" ht="41.4" x14ac:dyDescent="0.3">
      <c r="A306" s="8">
        <v>305</v>
      </c>
      <c r="B306" s="9" t="s">
        <v>941</v>
      </c>
      <c r="C306" s="10">
        <v>44680.739370613424</v>
      </c>
      <c r="D306" s="11" t="s">
        <v>942</v>
      </c>
      <c r="E306" s="12" t="s">
        <v>347</v>
      </c>
      <c r="F306" s="9" t="s">
        <v>943</v>
      </c>
      <c r="G306" s="9" t="s">
        <v>944</v>
      </c>
      <c r="H306" s="9"/>
      <c r="I306" s="9" t="s">
        <v>253</v>
      </c>
      <c r="J306" s="9" t="s">
        <v>254</v>
      </c>
      <c r="K306" s="13">
        <v>1588900</v>
      </c>
      <c r="L306" s="14">
        <v>1588900</v>
      </c>
      <c r="M306" s="14">
        <f t="shared" si="4"/>
        <v>0</v>
      </c>
    </row>
    <row r="307" spans="1:13" ht="41.4" x14ac:dyDescent="0.3">
      <c r="A307" s="8">
        <v>306</v>
      </c>
      <c r="B307" s="9" t="s">
        <v>945</v>
      </c>
      <c r="C307" s="10">
        <v>44691.602800497683</v>
      </c>
      <c r="D307" s="11" t="s">
        <v>946</v>
      </c>
      <c r="E307" s="12" t="s">
        <v>347</v>
      </c>
      <c r="F307" s="9" t="s">
        <v>642</v>
      </c>
      <c r="G307" s="9" t="s">
        <v>439</v>
      </c>
      <c r="H307" s="9"/>
      <c r="I307" s="9" t="s">
        <v>253</v>
      </c>
      <c r="J307" s="9" t="s">
        <v>254</v>
      </c>
      <c r="K307" s="13">
        <v>1229200</v>
      </c>
      <c r="L307" s="14">
        <v>1229200</v>
      </c>
      <c r="M307" s="14">
        <f t="shared" si="4"/>
        <v>0</v>
      </c>
    </row>
    <row r="308" spans="1:13" ht="41.4" x14ac:dyDescent="0.3">
      <c r="A308" s="8">
        <v>307</v>
      </c>
      <c r="B308" s="9" t="s">
        <v>947</v>
      </c>
      <c r="C308" s="10">
        <v>44652.526469907411</v>
      </c>
      <c r="D308" s="11" t="s">
        <v>948</v>
      </c>
      <c r="E308" s="12" t="s">
        <v>347</v>
      </c>
      <c r="F308" s="9" t="s">
        <v>555</v>
      </c>
      <c r="G308" s="9" t="s">
        <v>555</v>
      </c>
      <c r="H308" s="9"/>
      <c r="I308" s="9" t="s">
        <v>253</v>
      </c>
      <c r="J308" s="9" t="s">
        <v>254</v>
      </c>
      <c r="K308" s="13">
        <v>1286480</v>
      </c>
      <c r="L308" s="14">
        <v>1286480</v>
      </c>
      <c r="M308" s="14">
        <f t="shared" si="4"/>
        <v>0</v>
      </c>
    </row>
    <row r="309" spans="1:13" ht="41.4" x14ac:dyDescent="0.3">
      <c r="A309" s="8">
        <v>308</v>
      </c>
      <c r="B309" s="9" t="s">
        <v>949</v>
      </c>
      <c r="C309" s="10">
        <v>44699.427534953706</v>
      </c>
      <c r="D309" s="11" t="s">
        <v>950</v>
      </c>
      <c r="E309" s="12" t="s">
        <v>347</v>
      </c>
      <c r="F309" s="9" t="s">
        <v>951</v>
      </c>
      <c r="G309" s="9" t="s">
        <v>855</v>
      </c>
      <c r="H309" s="9"/>
      <c r="I309" s="9" t="s">
        <v>253</v>
      </c>
      <c r="J309" s="9" t="s">
        <v>254</v>
      </c>
      <c r="K309" s="13">
        <v>2105202</v>
      </c>
      <c r="L309" s="14">
        <v>2105202</v>
      </c>
      <c r="M309" s="14">
        <f t="shared" si="4"/>
        <v>0</v>
      </c>
    </row>
    <row r="310" spans="1:13" ht="41.4" x14ac:dyDescent="0.3">
      <c r="A310" s="8">
        <v>309</v>
      </c>
      <c r="B310" s="9" t="s">
        <v>952</v>
      </c>
      <c r="C310" s="10">
        <v>44699.42785443287</v>
      </c>
      <c r="D310" s="11" t="s">
        <v>953</v>
      </c>
      <c r="E310" s="12" t="s">
        <v>347</v>
      </c>
      <c r="F310" s="9" t="s">
        <v>951</v>
      </c>
      <c r="G310" s="9" t="s">
        <v>855</v>
      </c>
      <c r="H310" s="9"/>
      <c r="I310" s="9" t="s">
        <v>253</v>
      </c>
      <c r="J310" s="9" t="s">
        <v>254</v>
      </c>
      <c r="K310" s="13">
        <v>984834</v>
      </c>
      <c r="L310" s="14">
        <v>984834</v>
      </c>
      <c r="M310" s="14">
        <f t="shared" si="4"/>
        <v>0</v>
      </c>
    </row>
    <row r="311" spans="1:13" ht="41.4" x14ac:dyDescent="0.3">
      <c r="A311" s="8">
        <v>310</v>
      </c>
      <c r="B311" s="9" t="s">
        <v>954</v>
      </c>
      <c r="C311" s="10">
        <v>44683.526856747689</v>
      </c>
      <c r="D311" s="11" t="s">
        <v>955</v>
      </c>
      <c r="E311" s="12" t="s">
        <v>347</v>
      </c>
      <c r="F311" s="9" t="s">
        <v>854</v>
      </c>
      <c r="G311" s="9" t="s">
        <v>855</v>
      </c>
      <c r="H311" s="9"/>
      <c r="I311" s="9" t="s">
        <v>253</v>
      </c>
      <c r="J311" s="9" t="s">
        <v>254</v>
      </c>
      <c r="K311" s="13">
        <v>2426606</v>
      </c>
      <c r="L311" s="14">
        <v>2426606</v>
      </c>
      <c r="M311" s="14">
        <f t="shared" si="4"/>
        <v>0</v>
      </c>
    </row>
    <row r="312" spans="1:13" ht="41.4" x14ac:dyDescent="0.3">
      <c r="A312" s="8">
        <v>311</v>
      </c>
      <c r="B312" s="9" t="s">
        <v>956</v>
      </c>
      <c r="C312" s="10">
        <v>44683.591741168981</v>
      </c>
      <c r="D312" s="11" t="s">
        <v>957</v>
      </c>
      <c r="E312" s="12" t="s">
        <v>347</v>
      </c>
      <c r="F312" s="9" t="s">
        <v>854</v>
      </c>
      <c r="G312" s="9" t="s">
        <v>855</v>
      </c>
      <c r="H312" s="9"/>
      <c r="I312" s="9" t="s">
        <v>253</v>
      </c>
      <c r="J312" s="9" t="s">
        <v>254</v>
      </c>
      <c r="K312" s="13">
        <v>1374924</v>
      </c>
      <c r="L312" s="14">
        <v>1374924</v>
      </c>
      <c r="M312" s="14">
        <f t="shared" si="4"/>
        <v>0</v>
      </c>
    </row>
    <row r="313" spans="1:13" ht="41.4" x14ac:dyDescent="0.3">
      <c r="A313" s="8">
        <v>312</v>
      </c>
      <c r="B313" s="9" t="s">
        <v>958</v>
      </c>
      <c r="C313" s="10">
        <v>44687.524698981484</v>
      </c>
      <c r="D313" s="11" t="s">
        <v>959</v>
      </c>
      <c r="E313" s="12" t="s">
        <v>347</v>
      </c>
      <c r="F313" s="9" t="s">
        <v>471</v>
      </c>
      <c r="G313" s="9" t="s">
        <v>471</v>
      </c>
      <c r="H313" s="9"/>
      <c r="I313" s="9" t="s">
        <v>253</v>
      </c>
      <c r="J313" s="9" t="s">
        <v>254</v>
      </c>
      <c r="K313" s="13">
        <v>1070000</v>
      </c>
      <c r="L313" s="14">
        <v>1070000</v>
      </c>
      <c r="M313" s="14">
        <f t="shared" si="4"/>
        <v>0</v>
      </c>
    </row>
    <row r="314" spans="1:13" ht="41.4" x14ac:dyDescent="0.3">
      <c r="A314" s="8">
        <v>313</v>
      </c>
      <c r="B314" s="9" t="s">
        <v>960</v>
      </c>
      <c r="C314" s="10">
        <v>44683.623740393516</v>
      </c>
      <c r="D314" s="11" t="s">
        <v>961</v>
      </c>
      <c r="E314" s="12" t="s">
        <v>347</v>
      </c>
      <c r="F314" s="9" t="s">
        <v>854</v>
      </c>
      <c r="G314" s="9" t="s">
        <v>855</v>
      </c>
      <c r="H314" s="9"/>
      <c r="I314" s="9" t="s">
        <v>253</v>
      </c>
      <c r="J314" s="9" t="s">
        <v>254</v>
      </c>
      <c r="K314" s="13">
        <v>1466978</v>
      </c>
      <c r="L314" s="14">
        <v>1466978</v>
      </c>
      <c r="M314" s="14">
        <f t="shared" si="4"/>
        <v>0</v>
      </c>
    </row>
    <row r="315" spans="1:13" ht="41.4" x14ac:dyDescent="0.3">
      <c r="A315" s="8">
        <v>314</v>
      </c>
      <c r="B315" s="9" t="s">
        <v>962</v>
      </c>
      <c r="C315" s="10">
        <v>44683.646610902775</v>
      </c>
      <c r="D315" s="11" t="s">
        <v>963</v>
      </c>
      <c r="E315" s="12" t="s">
        <v>347</v>
      </c>
      <c r="F315" s="9" t="s">
        <v>438</v>
      </c>
      <c r="G315" s="9" t="s">
        <v>439</v>
      </c>
      <c r="H315" s="9"/>
      <c r="I315" s="9" t="s">
        <v>253</v>
      </c>
      <c r="J315" s="9" t="s">
        <v>254</v>
      </c>
      <c r="K315" s="13">
        <v>343240</v>
      </c>
      <c r="L315" s="14">
        <v>343240</v>
      </c>
      <c r="M315" s="14">
        <f t="shared" si="4"/>
        <v>0</v>
      </c>
    </row>
    <row r="316" spans="1:13" ht="41.4" x14ac:dyDescent="0.3">
      <c r="A316" s="8">
        <v>315</v>
      </c>
      <c r="B316" s="9" t="s">
        <v>13</v>
      </c>
      <c r="C316" s="10">
        <v>44683.735556446758</v>
      </c>
      <c r="D316" s="11" t="s">
        <v>964</v>
      </c>
      <c r="E316" s="12" t="s">
        <v>347</v>
      </c>
      <c r="F316" s="9" t="s">
        <v>854</v>
      </c>
      <c r="G316" s="9" t="s">
        <v>855</v>
      </c>
      <c r="H316" s="9"/>
      <c r="I316" s="9" t="s">
        <v>253</v>
      </c>
      <c r="J316" s="9" t="s">
        <v>254</v>
      </c>
      <c r="K316" s="13">
        <v>1338262</v>
      </c>
      <c r="L316" s="14">
        <v>1338262</v>
      </c>
      <c r="M316" s="14">
        <f t="shared" si="4"/>
        <v>0</v>
      </c>
    </row>
    <row r="317" spans="1:13" ht="41.4" x14ac:dyDescent="0.3">
      <c r="A317" s="8">
        <v>316</v>
      </c>
      <c r="B317" s="9" t="s">
        <v>965</v>
      </c>
      <c r="C317" s="10">
        <v>44652.540520833332</v>
      </c>
      <c r="D317" s="11" t="s">
        <v>966</v>
      </c>
      <c r="E317" s="12" t="s">
        <v>347</v>
      </c>
      <c r="F317" s="9" t="s">
        <v>967</v>
      </c>
      <c r="G317" s="9" t="s">
        <v>266</v>
      </c>
      <c r="H317" s="9"/>
      <c r="I317" s="9" t="s">
        <v>253</v>
      </c>
      <c r="J317" s="9" t="s">
        <v>254</v>
      </c>
      <c r="K317" s="13">
        <v>1048000</v>
      </c>
      <c r="L317" s="14">
        <v>1048000</v>
      </c>
      <c r="M317" s="14">
        <f t="shared" si="4"/>
        <v>0</v>
      </c>
    </row>
    <row r="318" spans="1:13" ht="41.4" x14ac:dyDescent="0.3">
      <c r="A318" s="8">
        <v>317</v>
      </c>
      <c r="B318" s="9" t="s">
        <v>968</v>
      </c>
      <c r="C318" s="10">
        <v>44686.470937500002</v>
      </c>
      <c r="D318" s="11" t="s">
        <v>969</v>
      </c>
      <c r="E318" s="12" t="s">
        <v>347</v>
      </c>
      <c r="F318" s="9" t="s">
        <v>736</v>
      </c>
      <c r="G318" s="9" t="s">
        <v>561</v>
      </c>
      <c r="H318" s="9"/>
      <c r="I318" s="9" t="s">
        <v>253</v>
      </c>
      <c r="J318" s="9" t="s">
        <v>254</v>
      </c>
      <c r="K318" s="13">
        <v>122000</v>
      </c>
      <c r="L318" s="14">
        <v>122000</v>
      </c>
      <c r="M318" s="14">
        <f t="shared" si="4"/>
        <v>0</v>
      </c>
    </row>
    <row r="319" spans="1:13" ht="41.4" x14ac:dyDescent="0.3">
      <c r="A319" s="8">
        <v>318</v>
      </c>
      <c r="B319" s="9" t="s">
        <v>970</v>
      </c>
      <c r="C319" s="10">
        <v>44690.698587962965</v>
      </c>
      <c r="D319" s="11" t="s">
        <v>971</v>
      </c>
      <c r="E319" s="12" t="s">
        <v>347</v>
      </c>
      <c r="F319" s="9" t="s">
        <v>149</v>
      </c>
      <c r="G319" s="9" t="s">
        <v>95</v>
      </c>
      <c r="H319" s="9"/>
      <c r="I319" s="9" t="s">
        <v>253</v>
      </c>
      <c r="J319" s="9" t="s">
        <v>254</v>
      </c>
      <c r="K319" s="13">
        <v>1842222</v>
      </c>
      <c r="L319" s="14">
        <v>1842222</v>
      </c>
      <c r="M319" s="14">
        <f t="shared" si="4"/>
        <v>0</v>
      </c>
    </row>
    <row r="320" spans="1:13" ht="41.4" x14ac:dyDescent="0.3">
      <c r="A320" s="8">
        <v>319</v>
      </c>
      <c r="B320" s="9" t="s">
        <v>972</v>
      </c>
      <c r="C320" s="10">
        <v>44690.704895833333</v>
      </c>
      <c r="D320" s="11" t="s">
        <v>973</v>
      </c>
      <c r="E320" s="12" t="s">
        <v>347</v>
      </c>
      <c r="F320" s="9" t="s">
        <v>149</v>
      </c>
      <c r="G320" s="9" t="s">
        <v>95</v>
      </c>
      <c r="H320" s="9"/>
      <c r="I320" s="9" t="s">
        <v>253</v>
      </c>
      <c r="J320" s="9" t="s">
        <v>254</v>
      </c>
      <c r="K320" s="13">
        <v>505976</v>
      </c>
      <c r="L320" s="14">
        <v>505976</v>
      </c>
      <c r="M320" s="14">
        <f t="shared" si="4"/>
        <v>0</v>
      </c>
    </row>
    <row r="321" spans="1:13" ht="41.4" x14ac:dyDescent="0.3">
      <c r="A321" s="8">
        <v>320</v>
      </c>
      <c r="B321" s="9" t="s">
        <v>974</v>
      </c>
      <c r="C321" s="10">
        <v>44652.431226851855</v>
      </c>
      <c r="D321" s="11" t="s">
        <v>975</v>
      </c>
      <c r="E321" s="12" t="s">
        <v>347</v>
      </c>
      <c r="F321" s="9" t="s">
        <v>360</v>
      </c>
      <c r="G321" s="9" t="s">
        <v>361</v>
      </c>
      <c r="H321" s="9"/>
      <c r="I321" s="9" t="s">
        <v>253</v>
      </c>
      <c r="J321" s="9" t="s">
        <v>254</v>
      </c>
      <c r="K321" s="13">
        <v>2017000</v>
      </c>
      <c r="L321" s="14">
        <v>2017000</v>
      </c>
      <c r="M321" s="14">
        <f t="shared" si="4"/>
        <v>0</v>
      </c>
    </row>
    <row r="322" spans="1:13" ht="41.4" x14ac:dyDescent="0.3">
      <c r="A322" s="8">
        <v>321</v>
      </c>
      <c r="B322" s="9" t="s">
        <v>976</v>
      </c>
      <c r="C322" s="10">
        <v>44658.010043842594</v>
      </c>
      <c r="D322" s="11" t="s">
        <v>977</v>
      </c>
      <c r="E322" s="12" t="s">
        <v>347</v>
      </c>
      <c r="F322" s="9" t="s">
        <v>79</v>
      </c>
      <c r="G322" s="9" t="s">
        <v>89</v>
      </c>
      <c r="H322" s="9"/>
      <c r="I322" s="9" t="s">
        <v>253</v>
      </c>
      <c r="J322" s="9" t="s">
        <v>254</v>
      </c>
      <c r="K322" s="13">
        <v>103360</v>
      </c>
      <c r="L322" s="14">
        <v>103360</v>
      </c>
      <c r="M322" s="14">
        <f t="shared" si="4"/>
        <v>0</v>
      </c>
    </row>
    <row r="323" spans="1:13" ht="41.4" x14ac:dyDescent="0.3">
      <c r="A323" s="8">
        <v>322</v>
      </c>
      <c r="B323" s="9" t="s">
        <v>978</v>
      </c>
      <c r="C323" s="10">
        <v>44685.635416666664</v>
      </c>
      <c r="D323" s="11" t="s">
        <v>979</v>
      </c>
      <c r="E323" s="12" t="s">
        <v>347</v>
      </c>
      <c r="F323" s="9" t="s">
        <v>696</v>
      </c>
      <c r="G323" s="9" t="s">
        <v>697</v>
      </c>
      <c r="H323" s="9"/>
      <c r="I323" s="9" t="s">
        <v>253</v>
      </c>
      <c r="J323" s="9" t="s">
        <v>254</v>
      </c>
      <c r="K323" s="13">
        <v>1425600</v>
      </c>
      <c r="L323" s="14">
        <v>1425600</v>
      </c>
      <c r="M323" s="14">
        <f t="shared" ref="M323:M386" si="5">K323-L323</f>
        <v>0</v>
      </c>
    </row>
    <row r="324" spans="1:13" ht="41.4" x14ac:dyDescent="0.3">
      <c r="A324" s="8">
        <v>323</v>
      </c>
      <c r="B324" s="9" t="s">
        <v>980</v>
      </c>
      <c r="C324" s="10">
        <v>44706.570933750001</v>
      </c>
      <c r="D324" s="11" t="s">
        <v>981</v>
      </c>
      <c r="E324" s="12" t="s">
        <v>347</v>
      </c>
      <c r="F324" s="9" t="s">
        <v>653</v>
      </c>
      <c r="G324" s="9" t="s">
        <v>91</v>
      </c>
      <c r="H324" s="9"/>
      <c r="I324" s="9" t="s">
        <v>253</v>
      </c>
      <c r="J324" s="9" t="s">
        <v>254</v>
      </c>
      <c r="K324" s="13">
        <v>487400</v>
      </c>
      <c r="L324" s="14">
        <v>487400</v>
      </c>
      <c r="M324" s="14">
        <f t="shared" si="5"/>
        <v>0</v>
      </c>
    </row>
    <row r="325" spans="1:13" ht="41.4" x14ac:dyDescent="0.3">
      <c r="A325" s="8">
        <v>324</v>
      </c>
      <c r="B325" s="9" t="s">
        <v>982</v>
      </c>
      <c r="C325" s="10">
        <v>44690.697175925925</v>
      </c>
      <c r="D325" s="11" t="s">
        <v>983</v>
      </c>
      <c r="E325" s="12" t="s">
        <v>347</v>
      </c>
      <c r="F325" s="9" t="s">
        <v>149</v>
      </c>
      <c r="G325" s="9" t="s">
        <v>95</v>
      </c>
      <c r="H325" s="9"/>
      <c r="I325" s="9" t="s">
        <v>253</v>
      </c>
      <c r="J325" s="9" t="s">
        <v>254</v>
      </c>
      <c r="K325" s="13">
        <v>386668</v>
      </c>
      <c r="L325" s="14">
        <v>386668</v>
      </c>
      <c r="M325" s="14">
        <f t="shared" si="5"/>
        <v>0</v>
      </c>
    </row>
    <row r="326" spans="1:13" ht="41.4" x14ac:dyDescent="0.3">
      <c r="A326" s="8">
        <v>325</v>
      </c>
      <c r="B326" s="9" t="s">
        <v>984</v>
      </c>
      <c r="C326" s="10">
        <v>44652.460829687501</v>
      </c>
      <c r="D326" s="11" t="s">
        <v>985</v>
      </c>
      <c r="E326" s="12" t="s">
        <v>347</v>
      </c>
      <c r="F326" s="9" t="s">
        <v>986</v>
      </c>
      <c r="G326" s="9" t="s">
        <v>94</v>
      </c>
      <c r="H326" s="9"/>
      <c r="I326" s="9" t="s">
        <v>253</v>
      </c>
      <c r="J326" s="9" t="s">
        <v>254</v>
      </c>
      <c r="K326" s="13">
        <v>1721000</v>
      </c>
      <c r="L326" s="14">
        <v>1721000</v>
      </c>
      <c r="M326" s="14">
        <f t="shared" si="5"/>
        <v>0</v>
      </c>
    </row>
    <row r="327" spans="1:13" ht="41.4" x14ac:dyDescent="0.3">
      <c r="A327" s="8">
        <v>326</v>
      </c>
      <c r="B327" s="9" t="s">
        <v>987</v>
      </c>
      <c r="C327" s="10">
        <v>44687.441759259258</v>
      </c>
      <c r="D327" s="11" t="s">
        <v>988</v>
      </c>
      <c r="E327" s="12" t="s">
        <v>347</v>
      </c>
      <c r="F327" s="9" t="s">
        <v>989</v>
      </c>
      <c r="G327" s="9" t="s">
        <v>266</v>
      </c>
      <c r="H327" s="9"/>
      <c r="I327" s="9" t="s">
        <v>253</v>
      </c>
      <c r="J327" s="9" t="s">
        <v>254</v>
      </c>
      <c r="K327" s="13">
        <v>841600</v>
      </c>
      <c r="L327" s="14">
        <v>841600</v>
      </c>
      <c r="M327" s="14">
        <f t="shared" si="5"/>
        <v>0</v>
      </c>
    </row>
    <row r="328" spans="1:13" ht="41.4" x14ac:dyDescent="0.3">
      <c r="A328" s="8">
        <v>327</v>
      </c>
      <c r="B328" s="9" t="s">
        <v>990</v>
      </c>
      <c r="C328" s="10">
        <v>44687.581740358793</v>
      </c>
      <c r="D328" s="11" t="s">
        <v>991</v>
      </c>
      <c r="E328" s="12" t="s">
        <v>347</v>
      </c>
      <c r="F328" s="9" t="s">
        <v>927</v>
      </c>
      <c r="G328" s="9" t="s">
        <v>928</v>
      </c>
      <c r="H328" s="9"/>
      <c r="I328" s="9" t="s">
        <v>253</v>
      </c>
      <c r="J328" s="9" t="s">
        <v>254</v>
      </c>
      <c r="K328" s="13">
        <v>3203632</v>
      </c>
      <c r="L328" s="14">
        <v>3203632</v>
      </c>
      <c r="M328" s="14">
        <f t="shared" si="5"/>
        <v>0</v>
      </c>
    </row>
    <row r="329" spans="1:13" ht="41.4" x14ac:dyDescent="0.3">
      <c r="A329" s="8">
        <v>328</v>
      </c>
      <c r="B329" s="9" t="s">
        <v>992</v>
      </c>
      <c r="C329" s="10">
        <v>44687.492245370369</v>
      </c>
      <c r="D329" s="11" t="s">
        <v>993</v>
      </c>
      <c r="E329" s="12" t="s">
        <v>347</v>
      </c>
      <c r="F329" s="9" t="s">
        <v>994</v>
      </c>
      <c r="G329" s="9" t="s">
        <v>272</v>
      </c>
      <c r="H329" s="9"/>
      <c r="I329" s="9" t="s">
        <v>253</v>
      </c>
      <c r="J329" s="9" t="s">
        <v>254</v>
      </c>
      <c r="K329" s="13">
        <v>3469200</v>
      </c>
      <c r="L329" s="14">
        <v>3469200</v>
      </c>
      <c r="M329" s="14">
        <f t="shared" si="5"/>
        <v>0</v>
      </c>
    </row>
    <row r="330" spans="1:13" ht="41.4" x14ac:dyDescent="0.3">
      <c r="A330" s="8">
        <v>329</v>
      </c>
      <c r="B330" s="9" t="s">
        <v>995</v>
      </c>
      <c r="C330" s="10">
        <v>44687.599111921299</v>
      </c>
      <c r="D330" s="11" t="s">
        <v>996</v>
      </c>
      <c r="E330" s="12" t="s">
        <v>347</v>
      </c>
      <c r="F330" s="9" t="s">
        <v>927</v>
      </c>
      <c r="G330" s="9" t="s">
        <v>928</v>
      </c>
      <c r="H330" s="9"/>
      <c r="I330" s="9" t="s">
        <v>253</v>
      </c>
      <c r="J330" s="9" t="s">
        <v>254</v>
      </c>
      <c r="K330" s="13">
        <v>547732</v>
      </c>
      <c r="L330" s="14">
        <v>547732</v>
      </c>
      <c r="M330" s="14">
        <f t="shared" si="5"/>
        <v>0</v>
      </c>
    </row>
    <row r="331" spans="1:13" ht="41.4" x14ac:dyDescent="0.3">
      <c r="A331" s="8">
        <v>330</v>
      </c>
      <c r="B331" s="9" t="s">
        <v>997</v>
      </c>
      <c r="C331" s="10">
        <v>44687.47384259259</v>
      </c>
      <c r="D331" s="11" t="s">
        <v>998</v>
      </c>
      <c r="E331" s="12" t="s">
        <v>347</v>
      </c>
      <c r="F331" s="9" t="s">
        <v>989</v>
      </c>
      <c r="G331" s="9" t="s">
        <v>266</v>
      </c>
      <c r="H331" s="9"/>
      <c r="I331" s="9" t="s">
        <v>253</v>
      </c>
      <c r="J331" s="9" t="s">
        <v>254</v>
      </c>
      <c r="K331" s="13">
        <v>1365600</v>
      </c>
      <c r="L331" s="14">
        <v>1365600</v>
      </c>
      <c r="M331" s="14">
        <f t="shared" si="5"/>
        <v>0</v>
      </c>
    </row>
    <row r="332" spans="1:13" ht="41.4" x14ac:dyDescent="0.3">
      <c r="A332" s="8">
        <v>331</v>
      </c>
      <c r="B332" s="9" t="s">
        <v>999</v>
      </c>
      <c r="C332" s="10">
        <v>44687.601157523146</v>
      </c>
      <c r="D332" s="11" t="s">
        <v>1000</v>
      </c>
      <c r="E332" s="12" t="s">
        <v>347</v>
      </c>
      <c r="F332" s="9" t="s">
        <v>927</v>
      </c>
      <c r="G332" s="9" t="s">
        <v>928</v>
      </c>
      <c r="H332" s="9"/>
      <c r="I332" s="9" t="s">
        <v>253</v>
      </c>
      <c r="J332" s="9" t="s">
        <v>254</v>
      </c>
      <c r="K332" s="13">
        <v>500616</v>
      </c>
      <c r="L332" s="14">
        <v>500616</v>
      </c>
      <c r="M332" s="14">
        <f t="shared" si="5"/>
        <v>0</v>
      </c>
    </row>
    <row r="333" spans="1:13" ht="41.4" x14ac:dyDescent="0.3">
      <c r="A333" s="8">
        <v>332</v>
      </c>
      <c r="B333" s="9" t="s">
        <v>1001</v>
      </c>
      <c r="C333" s="10">
        <v>44688.540373310185</v>
      </c>
      <c r="D333" s="11" t="s">
        <v>1002</v>
      </c>
      <c r="E333" s="12" t="s">
        <v>347</v>
      </c>
      <c r="F333" s="9" t="s">
        <v>854</v>
      </c>
      <c r="G333" s="9" t="s">
        <v>855</v>
      </c>
      <c r="H333" s="9"/>
      <c r="I333" s="9" t="s">
        <v>253</v>
      </c>
      <c r="J333" s="9" t="s">
        <v>254</v>
      </c>
      <c r="K333" s="13">
        <v>1674420</v>
      </c>
      <c r="L333" s="14">
        <v>1674420</v>
      </c>
      <c r="M333" s="14">
        <f t="shared" si="5"/>
        <v>0</v>
      </c>
    </row>
    <row r="334" spans="1:13" ht="41.4" x14ac:dyDescent="0.3">
      <c r="A334" s="8">
        <v>333</v>
      </c>
      <c r="B334" s="9" t="s">
        <v>1003</v>
      </c>
      <c r="C334" s="10">
        <v>44652.476863425924</v>
      </c>
      <c r="D334" s="11" t="s">
        <v>1004</v>
      </c>
      <c r="E334" s="12" t="s">
        <v>347</v>
      </c>
      <c r="F334" s="9" t="s">
        <v>1005</v>
      </c>
      <c r="G334" s="9" t="s">
        <v>401</v>
      </c>
      <c r="H334" s="9"/>
      <c r="I334" s="9" t="s">
        <v>253</v>
      </c>
      <c r="J334" s="9" t="s">
        <v>254</v>
      </c>
      <c r="K334" s="13">
        <v>728200</v>
      </c>
      <c r="L334" s="14">
        <v>728200</v>
      </c>
      <c r="M334" s="14">
        <f t="shared" si="5"/>
        <v>0</v>
      </c>
    </row>
    <row r="335" spans="1:13" ht="41.4" x14ac:dyDescent="0.3">
      <c r="A335" s="8">
        <v>334</v>
      </c>
      <c r="B335" s="9" t="s">
        <v>1006</v>
      </c>
      <c r="C335" s="10">
        <v>44688.6015974537</v>
      </c>
      <c r="D335" s="11" t="s">
        <v>1007</v>
      </c>
      <c r="E335" s="12" t="s">
        <v>347</v>
      </c>
      <c r="F335" s="9" t="s">
        <v>854</v>
      </c>
      <c r="G335" s="9" t="s">
        <v>855</v>
      </c>
      <c r="H335" s="9"/>
      <c r="I335" s="9" t="s">
        <v>253</v>
      </c>
      <c r="J335" s="9" t="s">
        <v>254</v>
      </c>
      <c r="K335" s="13">
        <v>1052208</v>
      </c>
      <c r="L335" s="14">
        <v>1052208</v>
      </c>
      <c r="M335" s="14">
        <f t="shared" si="5"/>
        <v>0</v>
      </c>
    </row>
    <row r="336" spans="1:13" ht="41.4" x14ac:dyDescent="0.3">
      <c r="A336" s="8">
        <v>335</v>
      </c>
      <c r="B336" s="9" t="s">
        <v>1008</v>
      </c>
      <c r="C336" s="10">
        <v>44688.612477037037</v>
      </c>
      <c r="D336" s="11" t="s">
        <v>1009</v>
      </c>
      <c r="E336" s="12" t="s">
        <v>347</v>
      </c>
      <c r="F336" s="9" t="s">
        <v>854</v>
      </c>
      <c r="G336" s="9" t="s">
        <v>855</v>
      </c>
      <c r="H336" s="9"/>
      <c r="I336" s="9" t="s">
        <v>253</v>
      </c>
      <c r="J336" s="9" t="s">
        <v>254</v>
      </c>
      <c r="K336" s="13">
        <v>273960</v>
      </c>
      <c r="L336" s="14">
        <v>273960</v>
      </c>
      <c r="M336" s="14">
        <f t="shared" si="5"/>
        <v>0</v>
      </c>
    </row>
    <row r="337" spans="1:13" ht="41.4" x14ac:dyDescent="0.3">
      <c r="A337" s="8">
        <v>336</v>
      </c>
      <c r="B337" s="9" t="s">
        <v>1010</v>
      </c>
      <c r="C337" s="10">
        <v>44693.623593865741</v>
      </c>
      <c r="D337" s="11" t="s">
        <v>1011</v>
      </c>
      <c r="E337" s="12" t="s">
        <v>347</v>
      </c>
      <c r="F337" s="9" t="s">
        <v>951</v>
      </c>
      <c r="G337" s="9" t="s">
        <v>855</v>
      </c>
      <c r="H337" s="9"/>
      <c r="I337" s="9" t="s">
        <v>253</v>
      </c>
      <c r="J337" s="9" t="s">
        <v>254</v>
      </c>
      <c r="K337" s="13">
        <v>1541004</v>
      </c>
      <c r="L337" s="14">
        <v>1541004</v>
      </c>
      <c r="M337" s="14">
        <f t="shared" si="5"/>
        <v>0</v>
      </c>
    </row>
    <row r="338" spans="1:13" ht="41.4" x14ac:dyDescent="0.3">
      <c r="A338" s="8">
        <v>337</v>
      </c>
      <c r="B338" s="9" t="s">
        <v>1012</v>
      </c>
      <c r="C338" s="10">
        <v>44693.627337442129</v>
      </c>
      <c r="D338" s="11" t="s">
        <v>1013</v>
      </c>
      <c r="E338" s="12" t="s">
        <v>347</v>
      </c>
      <c r="F338" s="9" t="s">
        <v>951</v>
      </c>
      <c r="G338" s="9" t="s">
        <v>855</v>
      </c>
      <c r="H338" s="9"/>
      <c r="I338" s="9" t="s">
        <v>253</v>
      </c>
      <c r="J338" s="9" t="s">
        <v>254</v>
      </c>
      <c r="K338" s="13">
        <v>2663188</v>
      </c>
      <c r="L338" s="14">
        <v>2663188</v>
      </c>
      <c r="M338" s="14">
        <f t="shared" si="5"/>
        <v>0</v>
      </c>
    </row>
    <row r="339" spans="1:13" ht="41.4" x14ac:dyDescent="0.3">
      <c r="A339" s="8">
        <v>338</v>
      </c>
      <c r="B339" s="9" t="s">
        <v>1014</v>
      </c>
      <c r="C339" s="10">
        <v>44691.611318541669</v>
      </c>
      <c r="D339" s="11" t="s">
        <v>1015</v>
      </c>
      <c r="E339" s="12" t="s">
        <v>347</v>
      </c>
      <c r="F339" s="9" t="s">
        <v>943</v>
      </c>
      <c r="G339" s="9" t="s">
        <v>944</v>
      </c>
      <c r="H339" s="9"/>
      <c r="I339" s="9" t="s">
        <v>253</v>
      </c>
      <c r="J339" s="9" t="s">
        <v>254</v>
      </c>
      <c r="K339" s="13">
        <v>1692230</v>
      </c>
      <c r="L339" s="14">
        <v>1692230</v>
      </c>
      <c r="M339" s="14">
        <f t="shared" si="5"/>
        <v>0</v>
      </c>
    </row>
    <row r="340" spans="1:13" ht="41.4" x14ac:dyDescent="0.3">
      <c r="A340" s="8">
        <v>339</v>
      </c>
      <c r="B340" s="9" t="s">
        <v>1016</v>
      </c>
      <c r="C340" s="10">
        <v>44693.637235243055</v>
      </c>
      <c r="D340" s="11" t="s">
        <v>1017</v>
      </c>
      <c r="E340" s="12" t="s">
        <v>347</v>
      </c>
      <c r="F340" s="9" t="s">
        <v>951</v>
      </c>
      <c r="G340" s="9" t="s">
        <v>855</v>
      </c>
      <c r="H340" s="9"/>
      <c r="I340" s="9" t="s">
        <v>253</v>
      </c>
      <c r="J340" s="9" t="s">
        <v>254</v>
      </c>
      <c r="K340" s="13">
        <v>2531430</v>
      </c>
      <c r="L340" s="14">
        <v>2531430</v>
      </c>
      <c r="M340" s="14">
        <f t="shared" si="5"/>
        <v>0</v>
      </c>
    </row>
    <row r="341" spans="1:13" ht="41.4" x14ac:dyDescent="0.3">
      <c r="A341" s="8">
        <v>340</v>
      </c>
      <c r="B341" s="9" t="s">
        <v>1018</v>
      </c>
      <c r="C341" s="10">
        <v>44693.637835555557</v>
      </c>
      <c r="D341" s="11" t="s">
        <v>1019</v>
      </c>
      <c r="E341" s="12" t="s">
        <v>347</v>
      </c>
      <c r="F341" s="9" t="s">
        <v>951</v>
      </c>
      <c r="G341" s="9" t="s">
        <v>855</v>
      </c>
      <c r="H341" s="9"/>
      <c r="I341" s="9" t="s">
        <v>253</v>
      </c>
      <c r="J341" s="9" t="s">
        <v>254</v>
      </c>
      <c r="K341" s="13">
        <v>1939580</v>
      </c>
      <c r="L341" s="14">
        <v>1939580</v>
      </c>
      <c r="M341" s="14">
        <f t="shared" si="5"/>
        <v>0</v>
      </c>
    </row>
    <row r="342" spans="1:13" ht="41.4" x14ac:dyDescent="0.3">
      <c r="A342" s="8">
        <v>341</v>
      </c>
      <c r="B342" s="9" t="s">
        <v>1020</v>
      </c>
      <c r="C342" s="10">
        <v>44704.503217592595</v>
      </c>
      <c r="D342" s="11" t="s">
        <v>1021</v>
      </c>
      <c r="E342" s="12" t="s">
        <v>347</v>
      </c>
      <c r="F342" s="9" t="s">
        <v>1022</v>
      </c>
      <c r="G342" s="9" t="s">
        <v>258</v>
      </c>
      <c r="H342" s="9"/>
      <c r="I342" s="9" t="s">
        <v>253</v>
      </c>
      <c r="J342" s="9" t="s">
        <v>254</v>
      </c>
      <c r="K342" s="13">
        <v>339400</v>
      </c>
      <c r="L342" s="14">
        <v>339400</v>
      </c>
      <c r="M342" s="14">
        <f t="shared" si="5"/>
        <v>0</v>
      </c>
    </row>
    <row r="343" spans="1:13" ht="41.4" x14ac:dyDescent="0.3">
      <c r="A343" s="8">
        <v>342</v>
      </c>
      <c r="B343" s="9" t="s">
        <v>1023</v>
      </c>
      <c r="C343" s="10">
        <v>44698.447188402781</v>
      </c>
      <c r="D343" s="11" t="s">
        <v>1024</v>
      </c>
      <c r="E343" s="12" t="s">
        <v>347</v>
      </c>
      <c r="F343" s="9" t="s">
        <v>1025</v>
      </c>
      <c r="G343" s="9" t="s">
        <v>928</v>
      </c>
      <c r="H343" s="9"/>
      <c r="I343" s="9" t="s">
        <v>253</v>
      </c>
      <c r="J343" s="9" t="s">
        <v>254</v>
      </c>
      <c r="K343" s="13">
        <v>3072200</v>
      </c>
      <c r="L343" s="14">
        <v>3072200</v>
      </c>
      <c r="M343" s="14">
        <f t="shared" si="5"/>
        <v>0</v>
      </c>
    </row>
    <row r="344" spans="1:13" ht="41.4" x14ac:dyDescent="0.3">
      <c r="A344" s="8">
        <v>343</v>
      </c>
      <c r="B344" s="9" t="s">
        <v>1026</v>
      </c>
      <c r="C344" s="10">
        <v>44694.407722615739</v>
      </c>
      <c r="D344" s="11" t="s">
        <v>1027</v>
      </c>
      <c r="E344" s="12" t="s">
        <v>347</v>
      </c>
      <c r="F344" s="9" t="s">
        <v>842</v>
      </c>
      <c r="G344" s="9" t="s">
        <v>842</v>
      </c>
      <c r="H344" s="9"/>
      <c r="I344" s="9" t="s">
        <v>253</v>
      </c>
      <c r="J344" s="9" t="s">
        <v>254</v>
      </c>
      <c r="K344" s="13">
        <v>6207058</v>
      </c>
      <c r="L344" s="14">
        <v>6207058</v>
      </c>
      <c r="M344" s="14">
        <f t="shared" si="5"/>
        <v>0</v>
      </c>
    </row>
    <row r="345" spans="1:13" ht="41.4" x14ac:dyDescent="0.3">
      <c r="A345" s="8">
        <v>344</v>
      </c>
      <c r="B345" s="9" t="s">
        <v>1028</v>
      </c>
      <c r="C345" s="10">
        <v>44694.567303784723</v>
      </c>
      <c r="D345" s="11" t="s">
        <v>1029</v>
      </c>
      <c r="E345" s="12" t="s">
        <v>347</v>
      </c>
      <c r="F345" s="9" t="s">
        <v>842</v>
      </c>
      <c r="G345" s="9" t="s">
        <v>842</v>
      </c>
      <c r="H345" s="9"/>
      <c r="I345" s="9" t="s">
        <v>253</v>
      </c>
      <c r="J345" s="9" t="s">
        <v>254</v>
      </c>
      <c r="K345" s="13">
        <v>2582580</v>
      </c>
      <c r="L345" s="14">
        <v>2582580</v>
      </c>
      <c r="M345" s="14">
        <f t="shared" si="5"/>
        <v>0</v>
      </c>
    </row>
    <row r="346" spans="1:13" ht="41.4" x14ac:dyDescent="0.3">
      <c r="A346" s="8">
        <v>345</v>
      </c>
      <c r="B346" s="9" t="s">
        <v>1030</v>
      </c>
      <c r="C346" s="10">
        <v>44707.604341319442</v>
      </c>
      <c r="D346" s="11" t="s">
        <v>1031</v>
      </c>
      <c r="E346" s="12" t="s">
        <v>347</v>
      </c>
      <c r="F346" s="9" t="s">
        <v>943</v>
      </c>
      <c r="G346" s="9" t="s">
        <v>944</v>
      </c>
      <c r="H346" s="9"/>
      <c r="I346" s="9" t="s">
        <v>253</v>
      </c>
      <c r="J346" s="9" t="s">
        <v>254</v>
      </c>
      <c r="K346" s="13">
        <v>3354240</v>
      </c>
      <c r="L346" s="14">
        <v>3354240</v>
      </c>
      <c r="M346" s="14">
        <f t="shared" si="5"/>
        <v>0</v>
      </c>
    </row>
    <row r="347" spans="1:13" ht="41.4" x14ac:dyDescent="0.3">
      <c r="A347" s="8">
        <v>346</v>
      </c>
      <c r="B347" s="9" t="s">
        <v>1032</v>
      </c>
      <c r="C347" s="10">
        <v>44652.456666666665</v>
      </c>
      <c r="D347" s="11" t="s">
        <v>1033</v>
      </c>
      <c r="E347" s="12" t="s">
        <v>347</v>
      </c>
      <c r="F347" s="9" t="s">
        <v>1005</v>
      </c>
      <c r="G347" s="9" t="s">
        <v>401</v>
      </c>
      <c r="H347" s="9"/>
      <c r="I347" s="9" t="s">
        <v>253</v>
      </c>
      <c r="J347" s="9" t="s">
        <v>254</v>
      </c>
      <c r="K347" s="13">
        <v>571000</v>
      </c>
      <c r="L347" s="14">
        <v>571000</v>
      </c>
      <c r="M347" s="14">
        <f t="shared" si="5"/>
        <v>0</v>
      </c>
    </row>
    <row r="348" spans="1:13" ht="41.4" x14ac:dyDescent="0.3">
      <c r="A348" s="8">
        <v>347</v>
      </c>
      <c r="B348" s="9" t="s">
        <v>1034</v>
      </c>
      <c r="C348" s="10">
        <v>44698.645046296297</v>
      </c>
      <c r="D348" s="11" t="s">
        <v>1035</v>
      </c>
      <c r="E348" s="12" t="s">
        <v>347</v>
      </c>
      <c r="F348" s="9" t="s">
        <v>1036</v>
      </c>
      <c r="G348" s="9" t="s">
        <v>95</v>
      </c>
      <c r="H348" s="9"/>
      <c r="I348" s="9" t="s">
        <v>253</v>
      </c>
      <c r="J348" s="9" t="s">
        <v>254</v>
      </c>
      <c r="K348" s="13">
        <v>6962400</v>
      </c>
      <c r="L348" s="14">
        <v>6962400</v>
      </c>
      <c r="M348" s="14">
        <f t="shared" si="5"/>
        <v>0</v>
      </c>
    </row>
    <row r="349" spans="1:13" ht="41.4" x14ac:dyDescent="0.3">
      <c r="A349" s="8">
        <v>348</v>
      </c>
      <c r="B349" s="9" t="s">
        <v>10</v>
      </c>
      <c r="C349" s="10">
        <v>44700.560061689815</v>
      </c>
      <c r="D349" s="11" t="s">
        <v>1037</v>
      </c>
      <c r="E349" s="12" t="s">
        <v>347</v>
      </c>
      <c r="F349" s="9" t="s">
        <v>951</v>
      </c>
      <c r="G349" s="9" t="s">
        <v>855</v>
      </c>
      <c r="H349" s="9"/>
      <c r="I349" s="9" t="s">
        <v>253</v>
      </c>
      <c r="J349" s="9" t="s">
        <v>254</v>
      </c>
      <c r="K349" s="13">
        <v>252608</v>
      </c>
      <c r="L349" s="14">
        <v>252608</v>
      </c>
      <c r="M349" s="14">
        <f t="shared" si="5"/>
        <v>0</v>
      </c>
    </row>
    <row r="350" spans="1:13" ht="41.4" x14ac:dyDescent="0.3">
      <c r="A350" s="8">
        <v>349</v>
      </c>
      <c r="B350" s="9" t="s">
        <v>1038</v>
      </c>
      <c r="C350" s="10">
        <v>44700.651987430552</v>
      </c>
      <c r="D350" s="11" t="s">
        <v>1039</v>
      </c>
      <c r="E350" s="12" t="s">
        <v>347</v>
      </c>
      <c r="F350" s="9" t="s">
        <v>842</v>
      </c>
      <c r="G350" s="9" t="s">
        <v>842</v>
      </c>
      <c r="H350" s="9"/>
      <c r="I350" s="9" t="s">
        <v>253</v>
      </c>
      <c r="J350" s="9" t="s">
        <v>254</v>
      </c>
      <c r="K350" s="13">
        <v>4284180</v>
      </c>
      <c r="L350" s="14">
        <v>4284180</v>
      </c>
      <c r="M350" s="14">
        <f t="shared" si="5"/>
        <v>0</v>
      </c>
    </row>
    <row r="351" spans="1:13" ht="41.4" x14ac:dyDescent="0.3">
      <c r="A351" s="8">
        <v>350</v>
      </c>
      <c r="B351" s="9" t="s">
        <v>1040</v>
      </c>
      <c r="C351" s="10">
        <v>44702.445391377318</v>
      </c>
      <c r="D351" s="11" t="s">
        <v>1041</v>
      </c>
      <c r="E351" s="12" t="s">
        <v>347</v>
      </c>
      <c r="F351" s="9" t="s">
        <v>940</v>
      </c>
      <c r="G351" s="9" t="s">
        <v>258</v>
      </c>
      <c r="H351" s="9"/>
      <c r="I351" s="9" t="s">
        <v>253</v>
      </c>
      <c r="J351" s="9" t="s">
        <v>254</v>
      </c>
      <c r="K351" s="13">
        <v>3633428</v>
      </c>
      <c r="L351" s="14">
        <v>3633428</v>
      </c>
      <c r="M351" s="14">
        <f t="shared" si="5"/>
        <v>0</v>
      </c>
    </row>
    <row r="352" spans="1:13" ht="41.4" x14ac:dyDescent="0.3">
      <c r="A352" s="8">
        <v>351</v>
      </c>
      <c r="B352" s="9" t="s">
        <v>1042</v>
      </c>
      <c r="C352" s="10">
        <v>44708.62263888889</v>
      </c>
      <c r="D352" s="11" t="s">
        <v>1043</v>
      </c>
      <c r="E352" s="12" t="s">
        <v>347</v>
      </c>
      <c r="F352" s="9" t="s">
        <v>642</v>
      </c>
      <c r="G352" s="9" t="s">
        <v>439</v>
      </c>
      <c r="H352" s="9"/>
      <c r="I352" s="9" t="s">
        <v>253</v>
      </c>
      <c r="J352" s="9" t="s">
        <v>254</v>
      </c>
      <c r="K352" s="13">
        <v>616600</v>
      </c>
      <c r="L352" s="14">
        <v>616600</v>
      </c>
      <c r="M352" s="14">
        <f t="shared" si="5"/>
        <v>0</v>
      </c>
    </row>
    <row r="353" spans="1:13" ht="41.4" x14ac:dyDescent="0.3">
      <c r="A353" s="8">
        <v>352</v>
      </c>
      <c r="B353" s="9" t="s">
        <v>1044</v>
      </c>
      <c r="C353" s="10">
        <v>44700.51489583333</v>
      </c>
      <c r="D353" s="11" t="s">
        <v>1045</v>
      </c>
      <c r="E353" s="12" t="s">
        <v>347</v>
      </c>
      <c r="F353" s="9" t="s">
        <v>1046</v>
      </c>
      <c r="G353" s="9" t="s">
        <v>421</v>
      </c>
      <c r="H353" s="9"/>
      <c r="I353" s="9" t="s">
        <v>253</v>
      </c>
      <c r="J353" s="9" t="s">
        <v>254</v>
      </c>
      <c r="K353" s="13">
        <v>189000</v>
      </c>
      <c r="L353" s="14">
        <v>189000</v>
      </c>
      <c r="M353" s="14">
        <f t="shared" si="5"/>
        <v>0</v>
      </c>
    </row>
    <row r="354" spans="1:13" ht="41.4" x14ac:dyDescent="0.3">
      <c r="A354" s="8">
        <v>353</v>
      </c>
      <c r="B354" s="9" t="s">
        <v>1047</v>
      </c>
      <c r="C354" s="10">
        <v>44652.464780092596</v>
      </c>
      <c r="D354" s="11" t="s">
        <v>1048</v>
      </c>
      <c r="E354" s="12" t="s">
        <v>347</v>
      </c>
      <c r="F354" s="9" t="s">
        <v>79</v>
      </c>
      <c r="G354" s="9" t="s">
        <v>89</v>
      </c>
      <c r="H354" s="9"/>
      <c r="I354" s="9" t="s">
        <v>253</v>
      </c>
      <c r="J354" s="9" t="s">
        <v>254</v>
      </c>
      <c r="K354" s="13">
        <v>3301464</v>
      </c>
      <c r="L354" s="14">
        <v>3301464</v>
      </c>
      <c r="M354" s="14">
        <f t="shared" si="5"/>
        <v>0</v>
      </c>
    </row>
    <row r="355" spans="1:13" ht="41.4" x14ac:dyDescent="0.3">
      <c r="A355" s="8">
        <v>354</v>
      </c>
      <c r="B355" s="9" t="s">
        <v>1049</v>
      </c>
      <c r="C355" s="10">
        <v>44701.42980085648</v>
      </c>
      <c r="D355" s="11" t="s">
        <v>1050</v>
      </c>
      <c r="E355" s="12" t="s">
        <v>347</v>
      </c>
      <c r="F355" s="9" t="s">
        <v>1051</v>
      </c>
      <c r="G355" s="9" t="s">
        <v>272</v>
      </c>
      <c r="H355" s="9"/>
      <c r="I355" s="9" t="s">
        <v>253</v>
      </c>
      <c r="J355" s="9" t="s">
        <v>254</v>
      </c>
      <c r="K355" s="13">
        <v>1003810</v>
      </c>
      <c r="L355" s="14">
        <v>1003810</v>
      </c>
      <c r="M355" s="14">
        <f t="shared" si="5"/>
        <v>0</v>
      </c>
    </row>
    <row r="356" spans="1:13" ht="41.4" x14ac:dyDescent="0.3">
      <c r="A356" s="8">
        <v>355</v>
      </c>
      <c r="B356" s="9" t="s">
        <v>1052</v>
      </c>
      <c r="C356" s="10">
        <v>44701.525682870371</v>
      </c>
      <c r="D356" s="11" t="s">
        <v>1053</v>
      </c>
      <c r="E356" s="12" t="s">
        <v>347</v>
      </c>
      <c r="F356" s="9" t="s">
        <v>696</v>
      </c>
      <c r="G356" s="9" t="s">
        <v>697</v>
      </c>
      <c r="H356" s="9"/>
      <c r="I356" s="9" t="s">
        <v>253</v>
      </c>
      <c r="J356" s="9" t="s">
        <v>254</v>
      </c>
      <c r="K356" s="13">
        <v>1561600</v>
      </c>
      <c r="L356" s="14">
        <v>1561600</v>
      </c>
      <c r="M356" s="14">
        <f t="shared" si="5"/>
        <v>0</v>
      </c>
    </row>
    <row r="357" spans="1:13" ht="41.4" x14ac:dyDescent="0.3">
      <c r="A357" s="8">
        <v>356</v>
      </c>
      <c r="B357" s="9" t="s">
        <v>1054</v>
      </c>
      <c r="C357" s="10">
        <v>44706.596180555556</v>
      </c>
      <c r="D357" s="11" t="s">
        <v>1055</v>
      </c>
      <c r="E357" s="12" t="s">
        <v>347</v>
      </c>
      <c r="F357" s="9" t="s">
        <v>1056</v>
      </c>
      <c r="G357" s="9" t="s">
        <v>91</v>
      </c>
      <c r="H357" s="9"/>
      <c r="I357" s="9" t="s">
        <v>253</v>
      </c>
      <c r="J357" s="9" t="s">
        <v>254</v>
      </c>
      <c r="K357" s="13">
        <v>12459200</v>
      </c>
      <c r="L357" s="14">
        <v>12459200</v>
      </c>
      <c r="M357" s="14">
        <f t="shared" si="5"/>
        <v>0</v>
      </c>
    </row>
    <row r="358" spans="1:13" ht="41.4" x14ac:dyDescent="0.3">
      <c r="A358" s="8">
        <v>357</v>
      </c>
      <c r="B358" s="9" t="s">
        <v>1057</v>
      </c>
      <c r="C358" s="10">
        <v>44704.514756944445</v>
      </c>
      <c r="D358" s="11" t="s">
        <v>1058</v>
      </c>
      <c r="E358" s="12" t="s">
        <v>347</v>
      </c>
      <c r="F358" s="9" t="s">
        <v>1022</v>
      </c>
      <c r="G358" s="9" t="s">
        <v>258</v>
      </c>
      <c r="H358" s="9"/>
      <c r="I358" s="9" t="s">
        <v>253</v>
      </c>
      <c r="J358" s="9" t="s">
        <v>254</v>
      </c>
      <c r="K358" s="13">
        <v>959700</v>
      </c>
      <c r="L358" s="14">
        <v>959700</v>
      </c>
      <c r="M358" s="14">
        <f t="shared" si="5"/>
        <v>0</v>
      </c>
    </row>
    <row r="359" spans="1:13" ht="41.4" x14ac:dyDescent="0.3">
      <c r="A359" s="8">
        <v>358</v>
      </c>
      <c r="B359" s="9" t="s">
        <v>1059</v>
      </c>
      <c r="C359" s="10">
        <v>44652.455636574072</v>
      </c>
      <c r="D359" s="11" t="s">
        <v>1060</v>
      </c>
      <c r="E359" s="12" t="s">
        <v>347</v>
      </c>
      <c r="F359" s="9" t="s">
        <v>1005</v>
      </c>
      <c r="G359" s="9" t="s">
        <v>401</v>
      </c>
      <c r="H359" s="9"/>
      <c r="I359" s="9" t="s">
        <v>253</v>
      </c>
      <c r="J359" s="9" t="s">
        <v>254</v>
      </c>
      <c r="K359" s="13">
        <v>753200</v>
      </c>
      <c r="L359" s="14">
        <v>753200</v>
      </c>
      <c r="M359" s="14">
        <f t="shared" si="5"/>
        <v>0</v>
      </c>
    </row>
    <row r="360" spans="1:13" ht="41.4" x14ac:dyDescent="0.3">
      <c r="A360" s="8">
        <v>359</v>
      </c>
      <c r="B360" s="9" t="s">
        <v>1061</v>
      </c>
      <c r="C360" s="10">
        <v>44711.672121030089</v>
      </c>
      <c r="D360" s="11" t="s">
        <v>1062</v>
      </c>
      <c r="E360" s="12" t="s">
        <v>347</v>
      </c>
      <c r="F360" s="9" t="s">
        <v>528</v>
      </c>
      <c r="G360" s="9" t="s">
        <v>529</v>
      </c>
      <c r="H360" s="9"/>
      <c r="I360" s="9" t="s">
        <v>253</v>
      </c>
      <c r="J360" s="9" t="s">
        <v>254</v>
      </c>
      <c r="K360" s="13">
        <v>5109424</v>
      </c>
      <c r="L360" s="14">
        <v>5109424</v>
      </c>
      <c r="M360" s="14">
        <f t="shared" si="5"/>
        <v>0</v>
      </c>
    </row>
    <row r="361" spans="1:13" ht="41.4" x14ac:dyDescent="0.3">
      <c r="A361" s="8">
        <v>360</v>
      </c>
      <c r="B361" s="9" t="s">
        <v>1063</v>
      </c>
      <c r="C361" s="10">
        <v>44706.666739756947</v>
      </c>
      <c r="D361" s="11" t="s">
        <v>1064</v>
      </c>
      <c r="E361" s="12" t="s">
        <v>347</v>
      </c>
      <c r="F361" s="9" t="s">
        <v>164</v>
      </c>
      <c r="G361" s="9" t="s">
        <v>164</v>
      </c>
      <c r="H361" s="9"/>
      <c r="I361" s="9" t="s">
        <v>253</v>
      </c>
      <c r="J361" s="9" t="s">
        <v>254</v>
      </c>
      <c r="K361" s="13">
        <v>642700</v>
      </c>
      <c r="L361" s="14">
        <v>642700</v>
      </c>
      <c r="M361" s="14">
        <f t="shared" si="5"/>
        <v>0</v>
      </c>
    </row>
    <row r="362" spans="1:13" ht="41.4" x14ac:dyDescent="0.3">
      <c r="A362" s="8">
        <v>361</v>
      </c>
      <c r="B362" s="9" t="s">
        <v>1065</v>
      </c>
      <c r="C362" s="10">
        <v>44705.534005358793</v>
      </c>
      <c r="D362" s="11" t="s">
        <v>1066</v>
      </c>
      <c r="E362" s="12" t="s">
        <v>347</v>
      </c>
      <c r="F362" s="9" t="s">
        <v>940</v>
      </c>
      <c r="G362" s="9" t="s">
        <v>258</v>
      </c>
      <c r="H362" s="9"/>
      <c r="I362" s="9" t="s">
        <v>253</v>
      </c>
      <c r="J362" s="9" t="s">
        <v>254</v>
      </c>
      <c r="K362" s="13">
        <v>2266566</v>
      </c>
      <c r="L362" s="14">
        <v>2266566</v>
      </c>
      <c r="M362" s="14">
        <f t="shared" si="5"/>
        <v>0</v>
      </c>
    </row>
    <row r="363" spans="1:13" ht="41.4" x14ac:dyDescent="0.3">
      <c r="A363" s="8">
        <v>362</v>
      </c>
      <c r="B363" s="9" t="s">
        <v>1067</v>
      </c>
      <c r="C363" s="10">
        <v>44711.706886574073</v>
      </c>
      <c r="D363" s="11" t="s">
        <v>1068</v>
      </c>
      <c r="E363" s="12" t="s">
        <v>347</v>
      </c>
      <c r="F363" s="9" t="s">
        <v>528</v>
      </c>
      <c r="G363" s="9" t="s">
        <v>529</v>
      </c>
      <c r="H363" s="9"/>
      <c r="I363" s="9" t="s">
        <v>253</v>
      </c>
      <c r="J363" s="9" t="s">
        <v>254</v>
      </c>
      <c r="K363" s="13">
        <v>5109938</v>
      </c>
      <c r="L363" s="14">
        <v>5109938</v>
      </c>
      <c r="M363" s="14">
        <f t="shared" si="5"/>
        <v>0</v>
      </c>
    </row>
    <row r="364" spans="1:13" ht="41.4" x14ac:dyDescent="0.3">
      <c r="A364" s="8">
        <v>363</v>
      </c>
      <c r="B364" s="9" t="s">
        <v>1069</v>
      </c>
      <c r="C364" s="10">
        <v>44711.710246226852</v>
      </c>
      <c r="D364" s="11" t="s">
        <v>1070</v>
      </c>
      <c r="E364" s="12" t="s">
        <v>347</v>
      </c>
      <c r="F364" s="9" t="s">
        <v>528</v>
      </c>
      <c r="G364" s="9" t="s">
        <v>529</v>
      </c>
      <c r="H364" s="9"/>
      <c r="I364" s="9" t="s">
        <v>253</v>
      </c>
      <c r="J364" s="9" t="s">
        <v>254</v>
      </c>
      <c r="K364" s="13">
        <v>5701996</v>
      </c>
      <c r="L364" s="14">
        <v>5701996</v>
      </c>
      <c r="M364" s="14">
        <f t="shared" si="5"/>
        <v>0</v>
      </c>
    </row>
    <row r="365" spans="1:13" ht="41.4" x14ac:dyDescent="0.3">
      <c r="A365" s="8">
        <v>364</v>
      </c>
      <c r="B365" s="9" t="s">
        <v>1071</v>
      </c>
      <c r="C365" s="10">
        <v>44705.80259259259</v>
      </c>
      <c r="D365" s="11" t="s">
        <v>1072</v>
      </c>
      <c r="E365" s="12" t="s">
        <v>347</v>
      </c>
      <c r="F365" s="9" t="s">
        <v>1073</v>
      </c>
      <c r="G365" s="9" t="s">
        <v>272</v>
      </c>
      <c r="H365" s="9"/>
      <c r="I365" s="9" t="s">
        <v>253</v>
      </c>
      <c r="J365" s="9" t="s">
        <v>254</v>
      </c>
      <c r="K365" s="13">
        <v>928920</v>
      </c>
      <c r="L365" s="14">
        <v>928920</v>
      </c>
      <c r="M365" s="14">
        <f t="shared" si="5"/>
        <v>0</v>
      </c>
    </row>
    <row r="366" spans="1:13" ht="41.4" x14ac:dyDescent="0.3">
      <c r="A366" s="8">
        <v>365</v>
      </c>
      <c r="B366" s="9" t="s">
        <v>1074</v>
      </c>
      <c r="C366" s="10">
        <v>44652.465902777774</v>
      </c>
      <c r="D366" s="11" t="s">
        <v>1075</v>
      </c>
      <c r="E366" s="12" t="s">
        <v>347</v>
      </c>
      <c r="F366" s="9" t="s">
        <v>1005</v>
      </c>
      <c r="G366" s="9" t="s">
        <v>401</v>
      </c>
      <c r="H366" s="9"/>
      <c r="I366" s="9" t="s">
        <v>253</v>
      </c>
      <c r="J366" s="9" t="s">
        <v>254</v>
      </c>
      <c r="K366" s="13">
        <v>753200</v>
      </c>
      <c r="L366" s="14">
        <v>753200</v>
      </c>
      <c r="M366" s="14">
        <f t="shared" si="5"/>
        <v>0</v>
      </c>
    </row>
    <row r="367" spans="1:13" ht="41.4" x14ac:dyDescent="0.3">
      <c r="A367" s="8">
        <v>366</v>
      </c>
      <c r="B367" s="9" t="s">
        <v>1076</v>
      </c>
      <c r="C367" s="10">
        <v>44705.766284722224</v>
      </c>
      <c r="D367" s="11" t="s">
        <v>1077</v>
      </c>
      <c r="E367" s="12" t="s">
        <v>347</v>
      </c>
      <c r="F367" s="9" t="s">
        <v>1078</v>
      </c>
      <c r="G367" s="9" t="s">
        <v>471</v>
      </c>
      <c r="H367" s="9"/>
      <c r="I367" s="9" t="s">
        <v>253</v>
      </c>
      <c r="J367" s="9" t="s">
        <v>254</v>
      </c>
      <c r="K367" s="13">
        <v>432000</v>
      </c>
      <c r="L367" s="14">
        <v>432000</v>
      </c>
      <c r="M367" s="14">
        <f t="shared" si="5"/>
        <v>0</v>
      </c>
    </row>
    <row r="368" spans="1:13" ht="41.4" x14ac:dyDescent="0.3">
      <c r="A368" s="8">
        <v>367</v>
      </c>
      <c r="B368" s="9" t="s">
        <v>1079</v>
      </c>
      <c r="C368" s="10">
        <v>44706.36619212963</v>
      </c>
      <c r="D368" s="11" t="s">
        <v>1080</v>
      </c>
      <c r="E368" s="12" t="s">
        <v>347</v>
      </c>
      <c r="F368" s="9" t="s">
        <v>1078</v>
      </c>
      <c r="G368" s="9" t="s">
        <v>471</v>
      </c>
      <c r="H368" s="9"/>
      <c r="I368" s="9" t="s">
        <v>253</v>
      </c>
      <c r="J368" s="9" t="s">
        <v>254</v>
      </c>
      <c r="K368" s="13">
        <v>1080000</v>
      </c>
      <c r="L368" s="14">
        <v>1080000</v>
      </c>
      <c r="M368" s="14">
        <f t="shared" si="5"/>
        <v>0</v>
      </c>
    </row>
    <row r="369" spans="1:13" ht="41.4" x14ac:dyDescent="0.3">
      <c r="A369" s="8">
        <v>368</v>
      </c>
      <c r="B369" s="9" t="s">
        <v>1081</v>
      </c>
      <c r="C369" s="10">
        <v>44711.720776736111</v>
      </c>
      <c r="D369" s="11" t="s">
        <v>1082</v>
      </c>
      <c r="E369" s="12" t="s">
        <v>347</v>
      </c>
      <c r="F369" s="9" t="s">
        <v>1083</v>
      </c>
      <c r="G369" s="9" t="s">
        <v>855</v>
      </c>
      <c r="H369" s="9"/>
      <c r="I369" s="9" t="s">
        <v>253</v>
      </c>
      <c r="J369" s="9" t="s">
        <v>254</v>
      </c>
      <c r="K369" s="13">
        <v>608800</v>
      </c>
      <c r="L369" s="14">
        <v>608800</v>
      </c>
      <c r="M369" s="14">
        <f t="shared" si="5"/>
        <v>0</v>
      </c>
    </row>
    <row r="370" spans="1:13" ht="41.4" x14ac:dyDescent="0.3">
      <c r="A370" s="8">
        <v>369</v>
      </c>
      <c r="B370" s="9" t="s">
        <v>1084</v>
      </c>
      <c r="C370" s="10">
        <v>44652.452499386571</v>
      </c>
      <c r="D370" s="11" t="s">
        <v>1085</v>
      </c>
      <c r="E370" s="12" t="s">
        <v>347</v>
      </c>
      <c r="F370" s="9" t="s">
        <v>79</v>
      </c>
      <c r="G370" s="9" t="s">
        <v>89</v>
      </c>
      <c r="H370" s="9"/>
      <c r="I370" s="9" t="s">
        <v>253</v>
      </c>
      <c r="J370" s="9" t="s">
        <v>254</v>
      </c>
      <c r="K370" s="13">
        <v>3610888</v>
      </c>
      <c r="L370" s="14">
        <v>3610888</v>
      </c>
      <c r="M370" s="14">
        <f t="shared" si="5"/>
        <v>0</v>
      </c>
    </row>
    <row r="371" spans="1:13" ht="41.4" x14ac:dyDescent="0.3">
      <c r="A371" s="8">
        <v>370</v>
      </c>
      <c r="B371" s="9" t="s">
        <v>1086</v>
      </c>
      <c r="C371" s="10">
        <v>44652.474050925928</v>
      </c>
      <c r="D371" s="11" t="s">
        <v>1087</v>
      </c>
      <c r="E371" s="12" t="s">
        <v>347</v>
      </c>
      <c r="F371" s="9" t="s">
        <v>1005</v>
      </c>
      <c r="G371" s="9" t="s">
        <v>401</v>
      </c>
      <c r="H371" s="9"/>
      <c r="I371" s="9" t="s">
        <v>253</v>
      </c>
      <c r="J371" s="9" t="s">
        <v>254</v>
      </c>
      <c r="K371" s="13">
        <v>571000</v>
      </c>
      <c r="L371" s="14">
        <v>571000</v>
      </c>
      <c r="M371" s="14">
        <f t="shared" si="5"/>
        <v>0</v>
      </c>
    </row>
    <row r="372" spans="1:13" ht="41.4" x14ac:dyDescent="0.3">
      <c r="A372" s="8">
        <v>371</v>
      </c>
      <c r="B372" s="9" t="s">
        <v>1088</v>
      </c>
      <c r="C372" s="10">
        <v>44707.498136377311</v>
      </c>
      <c r="D372" s="11" t="s">
        <v>1089</v>
      </c>
      <c r="E372" s="12" t="s">
        <v>347</v>
      </c>
      <c r="F372" s="9" t="s">
        <v>1090</v>
      </c>
      <c r="G372" s="9" t="s">
        <v>855</v>
      </c>
      <c r="H372" s="9"/>
      <c r="I372" s="9" t="s">
        <v>253</v>
      </c>
      <c r="J372" s="9" t="s">
        <v>254</v>
      </c>
      <c r="K372" s="13">
        <v>169476</v>
      </c>
      <c r="L372" s="14">
        <v>169476</v>
      </c>
      <c r="M372" s="14">
        <f t="shared" si="5"/>
        <v>0</v>
      </c>
    </row>
    <row r="373" spans="1:13" ht="41.4" x14ac:dyDescent="0.3">
      <c r="A373" s="8">
        <v>372</v>
      </c>
      <c r="B373" s="9" t="s">
        <v>1091</v>
      </c>
      <c r="C373" s="10">
        <v>44665.485879629632</v>
      </c>
      <c r="D373" s="11" t="s">
        <v>1092</v>
      </c>
      <c r="E373" s="12" t="s">
        <v>347</v>
      </c>
      <c r="F373" s="9" t="s">
        <v>1093</v>
      </c>
      <c r="G373" s="9" t="s">
        <v>93</v>
      </c>
      <c r="H373" s="9"/>
      <c r="I373" s="9" t="s">
        <v>253</v>
      </c>
      <c r="J373" s="9" t="s">
        <v>254</v>
      </c>
      <c r="K373" s="13">
        <v>2138364</v>
      </c>
      <c r="L373" s="14">
        <v>2138364</v>
      </c>
      <c r="M373" s="14">
        <f t="shared" si="5"/>
        <v>0</v>
      </c>
    </row>
    <row r="374" spans="1:13" ht="41.4" x14ac:dyDescent="0.3">
      <c r="A374" s="8">
        <v>373</v>
      </c>
      <c r="B374" s="9" t="s">
        <v>1094</v>
      </c>
      <c r="C374" s="10">
        <v>44706.760335648149</v>
      </c>
      <c r="D374" s="11" t="s">
        <v>1095</v>
      </c>
      <c r="E374" s="12" t="s">
        <v>347</v>
      </c>
      <c r="F374" s="9" t="s">
        <v>1078</v>
      </c>
      <c r="G374" s="9" t="s">
        <v>471</v>
      </c>
      <c r="H374" s="9"/>
      <c r="I374" s="9" t="s">
        <v>253</v>
      </c>
      <c r="J374" s="9" t="s">
        <v>254</v>
      </c>
      <c r="K374" s="13">
        <v>2689000</v>
      </c>
      <c r="L374" s="14">
        <v>2689000</v>
      </c>
      <c r="M374" s="14">
        <f t="shared" si="5"/>
        <v>0</v>
      </c>
    </row>
    <row r="375" spans="1:13" ht="41.4" x14ac:dyDescent="0.3">
      <c r="A375" s="8">
        <v>374</v>
      </c>
      <c r="B375" s="9" t="s">
        <v>1096</v>
      </c>
      <c r="C375" s="10">
        <v>44706.750231481485</v>
      </c>
      <c r="D375" s="11" t="s">
        <v>1097</v>
      </c>
      <c r="E375" s="12" t="s">
        <v>347</v>
      </c>
      <c r="F375" s="9" t="s">
        <v>1078</v>
      </c>
      <c r="G375" s="9" t="s">
        <v>471</v>
      </c>
      <c r="H375" s="9"/>
      <c r="I375" s="9" t="s">
        <v>253</v>
      </c>
      <c r="J375" s="9" t="s">
        <v>254</v>
      </c>
      <c r="K375" s="13">
        <v>210000</v>
      </c>
      <c r="L375" s="14">
        <v>210000</v>
      </c>
      <c r="M375" s="14">
        <f t="shared" si="5"/>
        <v>0</v>
      </c>
    </row>
    <row r="376" spans="1:13" ht="41.4" x14ac:dyDescent="0.3">
      <c r="A376" s="8">
        <v>375</v>
      </c>
      <c r="B376" s="9" t="s">
        <v>1098</v>
      </c>
      <c r="C376" s="10">
        <v>44652.4819712963</v>
      </c>
      <c r="D376" s="11" t="s">
        <v>1099</v>
      </c>
      <c r="E376" s="12" t="s">
        <v>347</v>
      </c>
      <c r="F376" s="9" t="s">
        <v>429</v>
      </c>
      <c r="G376" s="9" t="s">
        <v>298</v>
      </c>
      <c r="H376" s="9"/>
      <c r="I376" s="9" t="s">
        <v>253</v>
      </c>
      <c r="J376" s="9" t="s">
        <v>254</v>
      </c>
      <c r="K376" s="13">
        <v>523800</v>
      </c>
      <c r="L376" s="14">
        <v>523800</v>
      </c>
      <c r="M376" s="14">
        <f t="shared" si="5"/>
        <v>0</v>
      </c>
    </row>
    <row r="377" spans="1:13" ht="41.4" x14ac:dyDescent="0.3">
      <c r="A377" s="8">
        <v>376</v>
      </c>
      <c r="B377" s="9" t="s">
        <v>1100</v>
      </c>
      <c r="C377" s="10">
        <v>44711.573899050927</v>
      </c>
      <c r="D377" s="11" t="s">
        <v>1101</v>
      </c>
      <c r="E377" s="12" t="s">
        <v>347</v>
      </c>
      <c r="F377" s="9" t="s">
        <v>1102</v>
      </c>
      <c r="G377" s="9" t="s">
        <v>1103</v>
      </c>
      <c r="H377" s="9"/>
      <c r="I377" s="9" t="s">
        <v>253</v>
      </c>
      <c r="J377" s="9" t="s">
        <v>254</v>
      </c>
      <c r="K377" s="13">
        <v>581890</v>
      </c>
      <c r="L377" s="14">
        <v>581890</v>
      </c>
      <c r="M377" s="14">
        <f t="shared" si="5"/>
        <v>0</v>
      </c>
    </row>
    <row r="378" spans="1:13" ht="41.4" x14ac:dyDescent="0.3">
      <c r="A378" s="8">
        <v>377</v>
      </c>
      <c r="B378" s="9" t="s">
        <v>1104</v>
      </c>
      <c r="C378" s="10">
        <v>44711.733703703707</v>
      </c>
      <c r="D378" s="11" t="s">
        <v>1105</v>
      </c>
      <c r="E378" s="12" t="s">
        <v>347</v>
      </c>
      <c r="F378" s="9" t="s">
        <v>1106</v>
      </c>
      <c r="G378" s="9" t="s">
        <v>922</v>
      </c>
      <c r="H378" s="9"/>
      <c r="I378" s="9" t="s">
        <v>253</v>
      </c>
      <c r="J378" s="9" t="s">
        <v>254</v>
      </c>
      <c r="K378" s="13">
        <v>386970</v>
      </c>
      <c r="L378" s="14">
        <v>386970</v>
      </c>
      <c r="M378" s="14">
        <f t="shared" si="5"/>
        <v>0</v>
      </c>
    </row>
    <row r="379" spans="1:13" ht="41.4" x14ac:dyDescent="0.3">
      <c r="A379" s="8">
        <v>378</v>
      </c>
      <c r="B379" s="9" t="s">
        <v>1107</v>
      </c>
      <c r="C379" s="10">
        <v>44711.744652777779</v>
      </c>
      <c r="D379" s="11" t="s">
        <v>1108</v>
      </c>
      <c r="E379" s="12" t="s">
        <v>347</v>
      </c>
      <c r="F379" s="9" t="s">
        <v>1106</v>
      </c>
      <c r="G379" s="9" t="s">
        <v>922</v>
      </c>
      <c r="H379" s="9"/>
      <c r="I379" s="9" t="s">
        <v>253</v>
      </c>
      <c r="J379" s="9" t="s">
        <v>254</v>
      </c>
      <c r="K379" s="13">
        <v>538730</v>
      </c>
      <c r="L379" s="14">
        <v>538730</v>
      </c>
      <c r="M379" s="14">
        <f t="shared" si="5"/>
        <v>0</v>
      </c>
    </row>
    <row r="380" spans="1:13" ht="41.4" x14ac:dyDescent="0.3">
      <c r="A380" s="8">
        <v>379</v>
      </c>
      <c r="B380" s="9" t="s">
        <v>1109</v>
      </c>
      <c r="C380" s="10">
        <v>44711.754710648151</v>
      </c>
      <c r="D380" s="11" t="s">
        <v>1110</v>
      </c>
      <c r="E380" s="12" t="s">
        <v>347</v>
      </c>
      <c r="F380" s="9" t="s">
        <v>1106</v>
      </c>
      <c r="G380" s="9" t="s">
        <v>922</v>
      </c>
      <c r="H380" s="9"/>
      <c r="I380" s="9" t="s">
        <v>253</v>
      </c>
      <c r="J380" s="9" t="s">
        <v>254</v>
      </c>
      <c r="K380" s="13">
        <v>431600</v>
      </c>
      <c r="L380" s="14">
        <v>431600</v>
      </c>
      <c r="M380" s="14">
        <f t="shared" si="5"/>
        <v>0</v>
      </c>
    </row>
    <row r="381" spans="1:13" ht="41.4" x14ac:dyDescent="0.3">
      <c r="A381" s="8">
        <v>380</v>
      </c>
      <c r="B381" s="9" t="s">
        <v>1111</v>
      </c>
      <c r="C381" s="10">
        <v>44711.923657407409</v>
      </c>
      <c r="D381" s="11" t="s">
        <v>1112</v>
      </c>
      <c r="E381" s="12" t="s">
        <v>347</v>
      </c>
      <c r="F381" s="9" t="s">
        <v>1106</v>
      </c>
      <c r="G381" s="9" t="s">
        <v>922</v>
      </c>
      <c r="H381" s="9"/>
      <c r="I381" s="9" t="s">
        <v>253</v>
      </c>
      <c r="J381" s="9" t="s">
        <v>254</v>
      </c>
      <c r="K381" s="13">
        <v>179770</v>
      </c>
      <c r="L381" s="14">
        <v>179770</v>
      </c>
      <c r="M381" s="14">
        <f t="shared" si="5"/>
        <v>0</v>
      </c>
    </row>
    <row r="382" spans="1:13" ht="41.4" x14ac:dyDescent="0.3">
      <c r="A382" s="8">
        <v>381</v>
      </c>
      <c r="B382" s="9" t="s">
        <v>1113</v>
      </c>
      <c r="C382" s="10">
        <v>44711.764074074075</v>
      </c>
      <c r="D382" s="11" t="s">
        <v>1114</v>
      </c>
      <c r="E382" s="12" t="s">
        <v>347</v>
      </c>
      <c r="F382" s="9" t="s">
        <v>1106</v>
      </c>
      <c r="G382" s="9" t="s">
        <v>922</v>
      </c>
      <c r="H382" s="9"/>
      <c r="I382" s="9" t="s">
        <v>253</v>
      </c>
      <c r="J382" s="9" t="s">
        <v>254</v>
      </c>
      <c r="K382" s="13">
        <v>644540</v>
      </c>
      <c r="L382" s="14">
        <v>644540</v>
      </c>
      <c r="M382" s="14">
        <f t="shared" si="5"/>
        <v>0</v>
      </c>
    </row>
    <row r="383" spans="1:13" ht="41.4" x14ac:dyDescent="0.3">
      <c r="A383" s="8">
        <v>382</v>
      </c>
      <c r="B383" s="9" t="s">
        <v>1115</v>
      </c>
      <c r="C383" s="10">
        <v>44711.684282407405</v>
      </c>
      <c r="D383" s="11" t="s">
        <v>1116</v>
      </c>
      <c r="E383" s="12" t="s">
        <v>347</v>
      </c>
      <c r="F383" s="9" t="s">
        <v>1106</v>
      </c>
      <c r="G383" s="9" t="s">
        <v>922</v>
      </c>
      <c r="H383" s="9"/>
      <c r="I383" s="9" t="s">
        <v>253</v>
      </c>
      <c r="J383" s="9" t="s">
        <v>254</v>
      </c>
      <c r="K383" s="13">
        <v>1064000</v>
      </c>
      <c r="L383" s="14">
        <v>1064000</v>
      </c>
      <c r="M383" s="14">
        <f t="shared" si="5"/>
        <v>0</v>
      </c>
    </row>
    <row r="384" spans="1:13" ht="41.4" x14ac:dyDescent="0.3">
      <c r="A384" s="8">
        <v>383</v>
      </c>
      <c r="B384" s="9" t="s">
        <v>1117</v>
      </c>
      <c r="C384" s="10">
        <v>44711.477388946761</v>
      </c>
      <c r="D384" s="11" t="s">
        <v>1118</v>
      </c>
      <c r="E384" s="12" t="s">
        <v>347</v>
      </c>
      <c r="F384" s="9" t="s">
        <v>1119</v>
      </c>
      <c r="G384" s="9" t="s">
        <v>471</v>
      </c>
      <c r="H384" s="9"/>
      <c r="I384" s="9" t="s">
        <v>253</v>
      </c>
      <c r="J384" s="9" t="s">
        <v>254</v>
      </c>
      <c r="K384" s="13">
        <v>536952</v>
      </c>
      <c r="L384" s="14">
        <v>536952</v>
      </c>
      <c r="M384" s="14">
        <f t="shared" si="5"/>
        <v>0</v>
      </c>
    </row>
    <row r="385" spans="1:13" ht="41.4" x14ac:dyDescent="0.3">
      <c r="A385" s="8">
        <v>384</v>
      </c>
      <c r="B385" s="9" t="s">
        <v>1120</v>
      </c>
      <c r="C385" s="10">
        <v>44711.776932870373</v>
      </c>
      <c r="D385" s="11" t="s">
        <v>1121</v>
      </c>
      <c r="E385" s="12" t="s">
        <v>347</v>
      </c>
      <c r="F385" s="9" t="s">
        <v>1106</v>
      </c>
      <c r="G385" s="9" t="s">
        <v>922</v>
      </c>
      <c r="H385" s="9"/>
      <c r="I385" s="9" t="s">
        <v>253</v>
      </c>
      <c r="J385" s="9" t="s">
        <v>254</v>
      </c>
      <c r="K385" s="13">
        <v>1499300</v>
      </c>
      <c r="L385" s="14">
        <v>1499300</v>
      </c>
      <c r="M385" s="14">
        <f t="shared" si="5"/>
        <v>0</v>
      </c>
    </row>
    <row r="386" spans="1:13" ht="41.4" x14ac:dyDescent="0.3">
      <c r="A386" s="8">
        <v>385</v>
      </c>
      <c r="B386" s="9" t="s">
        <v>1122</v>
      </c>
      <c r="C386" s="10">
        <v>44652.475995370369</v>
      </c>
      <c r="D386" s="11" t="s">
        <v>1123</v>
      </c>
      <c r="E386" s="12" t="s">
        <v>347</v>
      </c>
      <c r="F386" s="9" t="s">
        <v>1005</v>
      </c>
      <c r="G386" s="9" t="s">
        <v>401</v>
      </c>
      <c r="H386" s="9"/>
      <c r="I386" s="9" t="s">
        <v>253</v>
      </c>
      <c r="J386" s="9" t="s">
        <v>254</v>
      </c>
      <c r="K386" s="13">
        <v>571000</v>
      </c>
      <c r="L386" s="14">
        <v>571000</v>
      </c>
      <c r="M386" s="14">
        <f t="shared" si="5"/>
        <v>0</v>
      </c>
    </row>
    <row r="387" spans="1:13" ht="41.4" x14ac:dyDescent="0.3">
      <c r="A387" s="8">
        <v>386</v>
      </c>
      <c r="B387" s="9" t="s">
        <v>1124</v>
      </c>
      <c r="C387" s="10">
        <v>44711.78702546296</v>
      </c>
      <c r="D387" s="11" t="s">
        <v>1125</v>
      </c>
      <c r="E387" s="12" t="s">
        <v>347</v>
      </c>
      <c r="F387" s="9" t="s">
        <v>1106</v>
      </c>
      <c r="G387" s="9" t="s">
        <v>922</v>
      </c>
      <c r="H387" s="9"/>
      <c r="I387" s="9" t="s">
        <v>253</v>
      </c>
      <c r="J387" s="9" t="s">
        <v>254</v>
      </c>
      <c r="K387" s="13">
        <v>372600</v>
      </c>
      <c r="L387" s="14">
        <v>372600</v>
      </c>
      <c r="M387" s="14">
        <f t="shared" ref="M387:M450" si="6">K387-L387</f>
        <v>0</v>
      </c>
    </row>
    <row r="388" spans="1:13" ht="41.4" x14ac:dyDescent="0.3">
      <c r="A388" s="8">
        <v>387</v>
      </c>
      <c r="B388" s="9" t="s">
        <v>1126</v>
      </c>
      <c r="C388" s="10">
        <v>44711.723506944443</v>
      </c>
      <c r="D388" s="11" t="s">
        <v>1127</v>
      </c>
      <c r="E388" s="12" t="s">
        <v>347</v>
      </c>
      <c r="F388" s="9" t="s">
        <v>1106</v>
      </c>
      <c r="G388" s="9" t="s">
        <v>922</v>
      </c>
      <c r="H388" s="9"/>
      <c r="I388" s="9" t="s">
        <v>253</v>
      </c>
      <c r="J388" s="9" t="s">
        <v>254</v>
      </c>
      <c r="K388" s="13">
        <v>1010780</v>
      </c>
      <c r="L388" s="14">
        <v>1010780</v>
      </c>
      <c r="M388" s="14">
        <f t="shared" si="6"/>
        <v>0</v>
      </c>
    </row>
    <row r="389" spans="1:13" ht="41.4" x14ac:dyDescent="0.3">
      <c r="A389" s="8">
        <v>388</v>
      </c>
      <c r="B389" s="9" t="s">
        <v>1128</v>
      </c>
      <c r="C389" s="10">
        <v>44711.929027777776</v>
      </c>
      <c r="D389" s="11" t="s">
        <v>1129</v>
      </c>
      <c r="E389" s="12" t="s">
        <v>347</v>
      </c>
      <c r="F389" s="9" t="s">
        <v>1106</v>
      </c>
      <c r="G389" s="9" t="s">
        <v>922</v>
      </c>
      <c r="H389" s="9"/>
      <c r="I389" s="9" t="s">
        <v>253</v>
      </c>
      <c r="J389" s="9" t="s">
        <v>254</v>
      </c>
      <c r="K389" s="13">
        <v>265820</v>
      </c>
      <c r="L389" s="14">
        <v>265820</v>
      </c>
      <c r="M389" s="14">
        <f t="shared" si="6"/>
        <v>0</v>
      </c>
    </row>
    <row r="390" spans="1:13" ht="41.4" x14ac:dyDescent="0.3">
      <c r="A390" s="8">
        <v>389</v>
      </c>
      <c r="B390" s="9" t="s">
        <v>1130</v>
      </c>
      <c r="C390" s="10">
        <v>44711.93445601852</v>
      </c>
      <c r="D390" s="11" t="s">
        <v>1131</v>
      </c>
      <c r="E390" s="12" t="s">
        <v>347</v>
      </c>
      <c r="F390" s="9" t="s">
        <v>1106</v>
      </c>
      <c r="G390" s="9" t="s">
        <v>922</v>
      </c>
      <c r="H390" s="9"/>
      <c r="I390" s="9" t="s">
        <v>253</v>
      </c>
      <c r="J390" s="9" t="s">
        <v>254</v>
      </c>
      <c r="K390" s="13">
        <v>225310</v>
      </c>
      <c r="L390" s="14">
        <v>225310</v>
      </c>
      <c r="M390" s="14">
        <f t="shared" si="6"/>
        <v>0</v>
      </c>
    </row>
    <row r="391" spans="1:13" ht="41.4" x14ac:dyDescent="0.3">
      <c r="A391" s="8">
        <v>390</v>
      </c>
      <c r="B391" s="9" t="s">
        <v>1132</v>
      </c>
      <c r="C391" s="10">
        <v>44711.713287037041</v>
      </c>
      <c r="D391" s="11" t="s">
        <v>1133</v>
      </c>
      <c r="E391" s="12" t="s">
        <v>347</v>
      </c>
      <c r="F391" s="9" t="s">
        <v>1106</v>
      </c>
      <c r="G391" s="9" t="s">
        <v>922</v>
      </c>
      <c r="H391" s="9"/>
      <c r="I391" s="9" t="s">
        <v>253</v>
      </c>
      <c r="J391" s="9" t="s">
        <v>254</v>
      </c>
      <c r="K391" s="13">
        <v>882000</v>
      </c>
      <c r="L391" s="14">
        <v>882000</v>
      </c>
      <c r="M391" s="14">
        <f t="shared" si="6"/>
        <v>0</v>
      </c>
    </row>
    <row r="392" spans="1:13" ht="41.4" x14ac:dyDescent="0.3">
      <c r="A392" s="8">
        <v>391</v>
      </c>
      <c r="B392" s="9" t="s">
        <v>1134</v>
      </c>
      <c r="C392" s="10">
        <v>44711.939270833333</v>
      </c>
      <c r="D392" s="11" t="s">
        <v>1135</v>
      </c>
      <c r="E392" s="12" t="s">
        <v>347</v>
      </c>
      <c r="F392" s="9" t="s">
        <v>1106</v>
      </c>
      <c r="G392" s="9" t="s">
        <v>922</v>
      </c>
      <c r="H392" s="9"/>
      <c r="I392" s="9" t="s">
        <v>253</v>
      </c>
      <c r="J392" s="9" t="s">
        <v>254</v>
      </c>
      <c r="K392" s="13">
        <v>320000</v>
      </c>
      <c r="L392" s="14">
        <v>320000</v>
      </c>
      <c r="M392" s="14">
        <f t="shared" si="6"/>
        <v>0</v>
      </c>
    </row>
    <row r="393" spans="1:13" ht="41.4" x14ac:dyDescent="0.3">
      <c r="A393" s="8">
        <v>392</v>
      </c>
      <c r="B393" s="9" t="s">
        <v>1136</v>
      </c>
      <c r="C393" s="10">
        <v>44711.943935185183</v>
      </c>
      <c r="D393" s="11" t="s">
        <v>1137</v>
      </c>
      <c r="E393" s="12" t="s">
        <v>347</v>
      </c>
      <c r="F393" s="9" t="s">
        <v>1106</v>
      </c>
      <c r="G393" s="9" t="s">
        <v>922</v>
      </c>
      <c r="H393" s="9"/>
      <c r="I393" s="9" t="s">
        <v>253</v>
      </c>
      <c r="J393" s="9" t="s">
        <v>254</v>
      </c>
      <c r="K393" s="13">
        <v>320000</v>
      </c>
      <c r="L393" s="14">
        <v>320000</v>
      </c>
      <c r="M393" s="14">
        <f t="shared" si="6"/>
        <v>0</v>
      </c>
    </row>
    <row r="394" spans="1:13" ht="41.4" x14ac:dyDescent="0.3">
      <c r="A394" s="8">
        <v>393</v>
      </c>
      <c r="B394" s="9" t="s">
        <v>1138</v>
      </c>
      <c r="C394" s="10">
        <v>44708.739062650464</v>
      </c>
      <c r="D394" s="11" t="s">
        <v>1139</v>
      </c>
      <c r="E394" s="12" t="s">
        <v>347</v>
      </c>
      <c r="F394" s="9" t="s">
        <v>1140</v>
      </c>
      <c r="G394" s="9" t="s">
        <v>1141</v>
      </c>
      <c r="H394" s="9"/>
      <c r="I394" s="9" t="s">
        <v>253</v>
      </c>
      <c r="J394" s="9" t="s">
        <v>254</v>
      </c>
      <c r="K394" s="13">
        <v>172000</v>
      </c>
      <c r="L394" s="14">
        <v>172000</v>
      </c>
      <c r="M394" s="14">
        <f t="shared" si="6"/>
        <v>0</v>
      </c>
    </row>
    <row r="395" spans="1:13" ht="41.4" x14ac:dyDescent="0.3">
      <c r="A395" s="8">
        <v>394</v>
      </c>
      <c r="B395" s="9" t="s">
        <v>1142</v>
      </c>
      <c r="C395" s="10">
        <v>44708.575258252313</v>
      </c>
      <c r="D395" s="11" t="s">
        <v>1143</v>
      </c>
      <c r="E395" s="12" t="s">
        <v>347</v>
      </c>
      <c r="F395" s="9" t="s">
        <v>1144</v>
      </c>
      <c r="G395" s="9" t="s">
        <v>471</v>
      </c>
      <c r="H395" s="9"/>
      <c r="I395" s="9" t="s">
        <v>253</v>
      </c>
      <c r="J395" s="9" t="s">
        <v>254</v>
      </c>
      <c r="K395" s="13">
        <v>396000</v>
      </c>
      <c r="L395" s="14">
        <v>396000</v>
      </c>
      <c r="M395" s="14">
        <f t="shared" si="6"/>
        <v>0</v>
      </c>
    </row>
    <row r="396" spans="1:13" ht="41.4" x14ac:dyDescent="0.3">
      <c r="A396" s="8">
        <v>395</v>
      </c>
      <c r="B396" s="9" t="s">
        <v>1145</v>
      </c>
      <c r="C396" s="10">
        <v>44652.49386923611</v>
      </c>
      <c r="D396" s="11" t="s">
        <v>1146</v>
      </c>
      <c r="E396" s="12" t="s">
        <v>347</v>
      </c>
      <c r="F396" s="9" t="s">
        <v>1147</v>
      </c>
      <c r="G396" s="9" t="s">
        <v>167</v>
      </c>
      <c r="H396" s="9"/>
      <c r="I396" s="9" t="s">
        <v>253</v>
      </c>
      <c r="J396" s="9" t="s">
        <v>254</v>
      </c>
      <c r="K396" s="13">
        <v>5084230</v>
      </c>
      <c r="L396" s="14">
        <v>5084230</v>
      </c>
      <c r="M396" s="14">
        <f t="shared" si="6"/>
        <v>0</v>
      </c>
    </row>
    <row r="397" spans="1:13" ht="41.4" x14ac:dyDescent="0.3">
      <c r="A397" s="8">
        <v>396</v>
      </c>
      <c r="B397" s="9" t="s">
        <v>1148</v>
      </c>
      <c r="C397" s="10">
        <v>44708.661006944443</v>
      </c>
      <c r="D397" s="11" t="s">
        <v>1149</v>
      </c>
      <c r="E397" s="12" t="s">
        <v>347</v>
      </c>
      <c r="F397" s="9" t="s">
        <v>1078</v>
      </c>
      <c r="G397" s="9" t="s">
        <v>471</v>
      </c>
      <c r="H397" s="9"/>
      <c r="I397" s="9" t="s">
        <v>253</v>
      </c>
      <c r="J397" s="9" t="s">
        <v>254</v>
      </c>
      <c r="K397" s="13">
        <v>400000</v>
      </c>
      <c r="L397" s="14">
        <v>400000</v>
      </c>
      <c r="M397" s="14">
        <f t="shared" si="6"/>
        <v>0</v>
      </c>
    </row>
    <row r="398" spans="1:13" ht="41.4" x14ac:dyDescent="0.3">
      <c r="A398" s="8">
        <v>397</v>
      </c>
      <c r="B398" s="9" t="s">
        <v>1150</v>
      </c>
      <c r="C398" s="10">
        <v>44711.71303240741</v>
      </c>
      <c r="D398" s="11" t="s">
        <v>1151</v>
      </c>
      <c r="E398" s="12" t="s">
        <v>347</v>
      </c>
      <c r="F398" s="9" t="s">
        <v>1078</v>
      </c>
      <c r="G398" s="9" t="s">
        <v>471</v>
      </c>
      <c r="H398" s="9"/>
      <c r="I398" s="9" t="s">
        <v>253</v>
      </c>
      <c r="J398" s="9" t="s">
        <v>254</v>
      </c>
      <c r="K398" s="13">
        <v>930000</v>
      </c>
      <c r="L398" s="14">
        <v>930000</v>
      </c>
      <c r="M398" s="14">
        <f t="shared" si="6"/>
        <v>0</v>
      </c>
    </row>
    <row r="399" spans="1:13" ht="41.4" x14ac:dyDescent="0.3">
      <c r="A399" s="8">
        <v>398</v>
      </c>
      <c r="B399" s="9" t="s">
        <v>1152</v>
      </c>
      <c r="C399" s="10">
        <v>44711.553333333337</v>
      </c>
      <c r="D399" s="11" t="s">
        <v>1153</v>
      </c>
      <c r="E399" s="12" t="s">
        <v>347</v>
      </c>
      <c r="F399" s="9" t="s">
        <v>944</v>
      </c>
      <c r="G399" s="9" t="s">
        <v>944</v>
      </c>
      <c r="H399" s="9"/>
      <c r="I399" s="9" t="s">
        <v>253</v>
      </c>
      <c r="J399" s="9" t="s">
        <v>254</v>
      </c>
      <c r="K399" s="13">
        <v>5127292</v>
      </c>
      <c r="L399" s="14">
        <v>5127292</v>
      </c>
      <c r="M399" s="14">
        <f t="shared" si="6"/>
        <v>0</v>
      </c>
    </row>
    <row r="400" spans="1:13" ht="41.4" x14ac:dyDescent="0.3">
      <c r="A400" s="8">
        <v>399</v>
      </c>
      <c r="B400" s="9" t="s">
        <v>1154</v>
      </c>
      <c r="C400" s="10">
        <v>44710.561186793981</v>
      </c>
      <c r="D400" s="11" t="s">
        <v>1155</v>
      </c>
      <c r="E400" s="12" t="s">
        <v>347</v>
      </c>
      <c r="F400" s="9" t="s">
        <v>1156</v>
      </c>
      <c r="G400" s="9" t="s">
        <v>272</v>
      </c>
      <c r="H400" s="9"/>
      <c r="I400" s="9" t="s">
        <v>253</v>
      </c>
      <c r="J400" s="9" t="s">
        <v>254</v>
      </c>
      <c r="K400" s="13">
        <v>355200</v>
      </c>
      <c r="L400" s="14">
        <v>355200</v>
      </c>
      <c r="M400" s="14">
        <f t="shared" si="6"/>
        <v>0</v>
      </c>
    </row>
    <row r="401" spans="1:13" ht="41.4" x14ac:dyDescent="0.3">
      <c r="A401" s="8">
        <v>400</v>
      </c>
      <c r="B401" s="9" t="s">
        <v>1157</v>
      </c>
      <c r="C401" s="10">
        <v>44711.432194872687</v>
      </c>
      <c r="D401" s="11" t="s">
        <v>1158</v>
      </c>
      <c r="E401" s="12" t="s">
        <v>347</v>
      </c>
      <c r="F401" s="9" t="s">
        <v>1159</v>
      </c>
      <c r="G401" s="9" t="s">
        <v>164</v>
      </c>
      <c r="H401" s="9"/>
      <c r="I401" s="9" t="s">
        <v>253</v>
      </c>
      <c r="J401" s="9" t="s">
        <v>254</v>
      </c>
      <c r="K401" s="13">
        <v>208296</v>
      </c>
      <c r="L401" s="14">
        <v>208296</v>
      </c>
      <c r="M401" s="14">
        <f t="shared" si="6"/>
        <v>0</v>
      </c>
    </row>
    <row r="402" spans="1:13" ht="41.4" x14ac:dyDescent="0.3">
      <c r="A402" s="8">
        <v>401</v>
      </c>
      <c r="B402" s="9" t="s">
        <v>1160</v>
      </c>
      <c r="C402" s="10">
        <v>44711.61108628472</v>
      </c>
      <c r="D402" s="11" t="s">
        <v>1161</v>
      </c>
      <c r="E402" s="12" t="s">
        <v>347</v>
      </c>
      <c r="F402" s="9" t="s">
        <v>1162</v>
      </c>
      <c r="G402" s="9" t="s">
        <v>1141</v>
      </c>
      <c r="H402" s="9"/>
      <c r="I402" s="9" t="s">
        <v>253</v>
      </c>
      <c r="J402" s="9" t="s">
        <v>254</v>
      </c>
      <c r="K402" s="13">
        <v>137600</v>
      </c>
      <c r="L402" s="14">
        <v>137600</v>
      </c>
      <c r="M402" s="14">
        <f t="shared" si="6"/>
        <v>0</v>
      </c>
    </row>
    <row r="403" spans="1:13" ht="41.4" x14ac:dyDescent="0.3">
      <c r="A403" s="8">
        <v>402</v>
      </c>
      <c r="B403" s="9" t="s">
        <v>1163</v>
      </c>
      <c r="C403" s="10">
        <v>44711.446469178241</v>
      </c>
      <c r="D403" s="11" t="s">
        <v>1164</v>
      </c>
      <c r="E403" s="12" t="s">
        <v>347</v>
      </c>
      <c r="F403" s="9" t="s">
        <v>1159</v>
      </c>
      <c r="G403" s="9" t="s">
        <v>164</v>
      </c>
      <c r="H403" s="9"/>
      <c r="I403" s="9" t="s">
        <v>253</v>
      </c>
      <c r="J403" s="9" t="s">
        <v>254</v>
      </c>
      <c r="K403" s="13">
        <v>208296</v>
      </c>
      <c r="L403" s="14">
        <v>208296</v>
      </c>
      <c r="M403" s="14">
        <f t="shared" si="6"/>
        <v>0</v>
      </c>
    </row>
    <row r="404" spans="1:13" ht="41.4" x14ac:dyDescent="0.3">
      <c r="A404" s="8">
        <v>403</v>
      </c>
      <c r="B404" s="9" t="s">
        <v>1165</v>
      </c>
      <c r="C404" s="10">
        <v>44711.602184004631</v>
      </c>
      <c r="D404" s="11" t="s">
        <v>1166</v>
      </c>
      <c r="E404" s="12" t="s">
        <v>347</v>
      </c>
      <c r="F404" s="9" t="s">
        <v>1162</v>
      </c>
      <c r="G404" s="9" t="s">
        <v>1141</v>
      </c>
      <c r="H404" s="9"/>
      <c r="I404" s="9" t="s">
        <v>253</v>
      </c>
      <c r="J404" s="9" t="s">
        <v>254</v>
      </c>
      <c r="K404" s="13">
        <v>137600</v>
      </c>
      <c r="L404" s="14">
        <v>137600</v>
      </c>
      <c r="M404" s="14">
        <f t="shared" si="6"/>
        <v>0</v>
      </c>
    </row>
    <row r="405" spans="1:13" ht="41.4" x14ac:dyDescent="0.3">
      <c r="A405" s="8">
        <v>404</v>
      </c>
      <c r="B405" s="9" t="s">
        <v>1167</v>
      </c>
      <c r="C405" s="10">
        <v>44652.584346331016</v>
      </c>
      <c r="D405" s="11" t="s">
        <v>1168</v>
      </c>
      <c r="E405" s="12" t="s">
        <v>347</v>
      </c>
      <c r="F405" s="9" t="s">
        <v>1169</v>
      </c>
      <c r="G405" s="9" t="s">
        <v>164</v>
      </c>
      <c r="H405" s="9"/>
      <c r="I405" s="9" t="s">
        <v>253</v>
      </c>
      <c r="J405" s="9" t="s">
        <v>254</v>
      </c>
      <c r="K405" s="13">
        <v>118600</v>
      </c>
      <c r="L405" s="14">
        <v>118600</v>
      </c>
      <c r="M405" s="14">
        <f t="shared" si="6"/>
        <v>0</v>
      </c>
    </row>
    <row r="406" spans="1:13" ht="41.4" x14ac:dyDescent="0.3">
      <c r="A406" s="8">
        <v>405</v>
      </c>
      <c r="B406" s="9" t="s">
        <v>1170</v>
      </c>
      <c r="C406" s="10">
        <v>44711.416574074072</v>
      </c>
      <c r="D406" s="11" t="s">
        <v>1171</v>
      </c>
      <c r="E406" s="12" t="s">
        <v>347</v>
      </c>
      <c r="F406" s="9" t="s">
        <v>1078</v>
      </c>
      <c r="G406" s="9" t="s">
        <v>471</v>
      </c>
      <c r="H406" s="9"/>
      <c r="I406" s="9" t="s">
        <v>253</v>
      </c>
      <c r="J406" s="9" t="s">
        <v>254</v>
      </c>
      <c r="K406" s="13">
        <v>360000</v>
      </c>
      <c r="L406" s="14">
        <v>360000</v>
      </c>
      <c r="M406" s="14">
        <f t="shared" si="6"/>
        <v>0</v>
      </c>
    </row>
    <row r="407" spans="1:13" ht="41.4" x14ac:dyDescent="0.3">
      <c r="A407" s="8">
        <v>406</v>
      </c>
      <c r="B407" s="9" t="s">
        <v>1172</v>
      </c>
      <c r="C407" s="10">
        <v>44711.644762916665</v>
      </c>
      <c r="D407" s="11" t="s">
        <v>1173</v>
      </c>
      <c r="E407" s="12" t="s">
        <v>347</v>
      </c>
      <c r="F407" s="9" t="s">
        <v>841</v>
      </c>
      <c r="G407" s="9" t="s">
        <v>842</v>
      </c>
      <c r="H407" s="9"/>
      <c r="I407" s="9" t="s">
        <v>253</v>
      </c>
      <c r="J407" s="9" t="s">
        <v>254</v>
      </c>
      <c r="K407" s="13">
        <v>270740</v>
      </c>
      <c r="L407" s="14">
        <v>270740</v>
      </c>
      <c r="M407" s="14">
        <f t="shared" si="6"/>
        <v>0</v>
      </c>
    </row>
    <row r="408" spans="1:13" ht="41.4" x14ac:dyDescent="0.3">
      <c r="A408" s="8">
        <v>407</v>
      </c>
      <c r="B408" s="9" t="s">
        <v>1174</v>
      </c>
      <c r="C408" s="10">
        <v>44711.583254988429</v>
      </c>
      <c r="D408" s="11" t="s">
        <v>1175</v>
      </c>
      <c r="E408" s="12" t="s">
        <v>347</v>
      </c>
      <c r="F408" s="9" t="s">
        <v>1176</v>
      </c>
      <c r="G408" s="9" t="s">
        <v>1141</v>
      </c>
      <c r="H408" s="9"/>
      <c r="I408" s="9" t="s">
        <v>253</v>
      </c>
      <c r="J408" s="9" t="s">
        <v>254</v>
      </c>
      <c r="K408" s="13">
        <v>2401400</v>
      </c>
      <c r="L408" s="14">
        <v>2401400</v>
      </c>
      <c r="M408" s="14">
        <f t="shared" si="6"/>
        <v>0</v>
      </c>
    </row>
    <row r="409" spans="1:13" ht="41.4" x14ac:dyDescent="0.3">
      <c r="A409" s="8">
        <v>408</v>
      </c>
      <c r="B409" s="9" t="s">
        <v>1177</v>
      </c>
      <c r="C409" s="10">
        <v>44711.71297453704</v>
      </c>
      <c r="D409" s="11" t="s">
        <v>1178</v>
      </c>
      <c r="E409" s="12" t="s">
        <v>347</v>
      </c>
      <c r="F409" s="9" t="s">
        <v>1078</v>
      </c>
      <c r="G409" s="9" t="s">
        <v>471</v>
      </c>
      <c r="H409" s="9"/>
      <c r="I409" s="9" t="s">
        <v>253</v>
      </c>
      <c r="J409" s="9" t="s">
        <v>254</v>
      </c>
      <c r="K409" s="13">
        <v>1174800</v>
      </c>
      <c r="L409" s="14">
        <v>1174800</v>
      </c>
      <c r="M409" s="14">
        <f t="shared" si="6"/>
        <v>0</v>
      </c>
    </row>
    <row r="410" spans="1:13" ht="41.4" x14ac:dyDescent="0.3">
      <c r="A410" s="8">
        <v>409</v>
      </c>
      <c r="B410" s="9" t="s">
        <v>1179</v>
      </c>
      <c r="C410" s="10">
        <v>44711.702731481484</v>
      </c>
      <c r="D410" s="11" t="s">
        <v>1180</v>
      </c>
      <c r="E410" s="12" t="s">
        <v>347</v>
      </c>
      <c r="F410" s="9" t="s">
        <v>1181</v>
      </c>
      <c r="G410" s="9" t="s">
        <v>842</v>
      </c>
      <c r="H410" s="9"/>
      <c r="I410" s="9" t="s">
        <v>253</v>
      </c>
      <c r="J410" s="9" t="s">
        <v>254</v>
      </c>
      <c r="K410" s="13">
        <v>1610000</v>
      </c>
      <c r="L410" s="14">
        <v>1610000</v>
      </c>
      <c r="M410" s="14">
        <f t="shared" si="6"/>
        <v>0</v>
      </c>
    </row>
    <row r="411" spans="1:13" ht="41.4" x14ac:dyDescent="0.3">
      <c r="A411" s="8">
        <v>410</v>
      </c>
      <c r="B411" s="9" t="s">
        <v>1182</v>
      </c>
      <c r="C411" s="10">
        <v>44711.693856180558</v>
      </c>
      <c r="D411" s="11" t="s">
        <v>1183</v>
      </c>
      <c r="E411" s="12" t="s">
        <v>347</v>
      </c>
      <c r="F411" s="9" t="s">
        <v>1078</v>
      </c>
      <c r="G411" s="9" t="s">
        <v>471</v>
      </c>
      <c r="H411" s="9"/>
      <c r="I411" s="9" t="s">
        <v>253</v>
      </c>
      <c r="J411" s="9" t="s">
        <v>254</v>
      </c>
      <c r="K411" s="13">
        <v>736000</v>
      </c>
      <c r="L411" s="14">
        <v>736000</v>
      </c>
      <c r="M411" s="14">
        <f t="shared" si="6"/>
        <v>0</v>
      </c>
    </row>
    <row r="412" spans="1:13" ht="41.4" x14ac:dyDescent="0.3">
      <c r="A412" s="8">
        <v>411</v>
      </c>
      <c r="B412" s="9" t="s">
        <v>1184</v>
      </c>
      <c r="C412" s="10">
        <v>44652.481496863424</v>
      </c>
      <c r="D412" s="11" t="s">
        <v>1185</v>
      </c>
      <c r="E412" s="12" t="s">
        <v>347</v>
      </c>
      <c r="F412" s="9" t="s">
        <v>1005</v>
      </c>
      <c r="G412" s="9" t="s">
        <v>401</v>
      </c>
      <c r="H412" s="9"/>
      <c r="I412" s="9" t="s">
        <v>253</v>
      </c>
      <c r="J412" s="9" t="s">
        <v>254</v>
      </c>
      <c r="K412" s="13">
        <v>1070000</v>
      </c>
      <c r="L412" s="14">
        <v>1070000</v>
      </c>
      <c r="M412" s="14">
        <f t="shared" si="6"/>
        <v>0</v>
      </c>
    </row>
    <row r="413" spans="1:13" ht="41.4" x14ac:dyDescent="0.3">
      <c r="A413" s="8">
        <v>412</v>
      </c>
      <c r="B413" s="9" t="s">
        <v>1186</v>
      </c>
      <c r="C413" s="10">
        <v>44711.722905092596</v>
      </c>
      <c r="D413" s="11" t="s">
        <v>1187</v>
      </c>
      <c r="E413" s="12" t="s">
        <v>347</v>
      </c>
      <c r="F413" s="9" t="s">
        <v>1181</v>
      </c>
      <c r="G413" s="9" t="s">
        <v>842</v>
      </c>
      <c r="H413" s="9"/>
      <c r="I413" s="9" t="s">
        <v>253</v>
      </c>
      <c r="J413" s="9" t="s">
        <v>254</v>
      </c>
      <c r="K413" s="13">
        <v>1310000</v>
      </c>
      <c r="L413" s="14">
        <v>1310000</v>
      </c>
      <c r="M413" s="14">
        <f t="shared" si="6"/>
        <v>0</v>
      </c>
    </row>
    <row r="414" spans="1:13" ht="41.4" x14ac:dyDescent="0.3">
      <c r="A414" s="8">
        <v>413</v>
      </c>
      <c r="B414" s="9" t="s">
        <v>1188</v>
      </c>
      <c r="C414" s="10">
        <v>44652.475011574075</v>
      </c>
      <c r="D414" s="11" t="s">
        <v>1189</v>
      </c>
      <c r="E414" s="12" t="s">
        <v>347</v>
      </c>
      <c r="F414" s="9" t="s">
        <v>1005</v>
      </c>
      <c r="G414" s="9" t="s">
        <v>401</v>
      </c>
      <c r="H414" s="9"/>
      <c r="I414" s="9" t="s">
        <v>253</v>
      </c>
      <c r="J414" s="9" t="s">
        <v>254</v>
      </c>
      <c r="K414" s="13">
        <v>273000</v>
      </c>
      <c r="L414" s="14">
        <v>273000</v>
      </c>
      <c r="M414" s="14">
        <f t="shared" si="6"/>
        <v>0</v>
      </c>
    </row>
    <row r="415" spans="1:13" ht="41.4" x14ac:dyDescent="0.3">
      <c r="A415" s="8">
        <v>414</v>
      </c>
      <c r="B415" s="9" t="s">
        <v>1190</v>
      </c>
      <c r="C415" s="10">
        <v>44652.420416666668</v>
      </c>
      <c r="D415" s="11" t="s">
        <v>1191</v>
      </c>
      <c r="E415" s="12" t="s">
        <v>347</v>
      </c>
      <c r="F415" s="9" t="s">
        <v>90</v>
      </c>
      <c r="G415" s="9" t="s">
        <v>90</v>
      </c>
      <c r="H415" s="9"/>
      <c r="I415" s="9" t="s">
        <v>253</v>
      </c>
      <c r="J415" s="9" t="s">
        <v>254</v>
      </c>
      <c r="K415" s="13">
        <v>2921344</v>
      </c>
      <c r="L415" s="14">
        <v>2921344</v>
      </c>
      <c r="M415" s="14">
        <f t="shared" si="6"/>
        <v>0</v>
      </c>
    </row>
    <row r="416" spans="1:13" ht="41.4" x14ac:dyDescent="0.3">
      <c r="A416" s="8">
        <v>415</v>
      </c>
      <c r="B416" s="9" t="s">
        <v>1192</v>
      </c>
      <c r="C416" s="10">
        <v>44652.494074074071</v>
      </c>
      <c r="D416" s="11" t="s">
        <v>1193</v>
      </c>
      <c r="E416" s="12" t="s">
        <v>347</v>
      </c>
      <c r="F416" s="9" t="s">
        <v>1005</v>
      </c>
      <c r="G416" s="9" t="s">
        <v>401</v>
      </c>
      <c r="H416" s="9"/>
      <c r="I416" s="9" t="s">
        <v>253</v>
      </c>
      <c r="J416" s="9" t="s">
        <v>254</v>
      </c>
      <c r="K416" s="13">
        <v>827200</v>
      </c>
      <c r="L416" s="14">
        <v>827200</v>
      </c>
      <c r="M416" s="14">
        <f t="shared" si="6"/>
        <v>0</v>
      </c>
    </row>
    <row r="417" spans="1:13" ht="41.4" x14ac:dyDescent="0.3">
      <c r="A417" s="8">
        <v>416</v>
      </c>
      <c r="B417" s="9" t="s">
        <v>1194</v>
      </c>
      <c r="C417" s="10">
        <v>44652.465162037035</v>
      </c>
      <c r="D417" s="11" t="s">
        <v>1195</v>
      </c>
      <c r="E417" s="12" t="s">
        <v>347</v>
      </c>
      <c r="F417" s="9" t="s">
        <v>1005</v>
      </c>
      <c r="G417" s="9" t="s">
        <v>401</v>
      </c>
      <c r="H417" s="9"/>
      <c r="I417" s="9" t="s">
        <v>253</v>
      </c>
      <c r="J417" s="9" t="s">
        <v>254</v>
      </c>
      <c r="K417" s="13">
        <v>3214000</v>
      </c>
      <c r="L417" s="14">
        <v>3214000</v>
      </c>
      <c r="M417" s="14">
        <f t="shared" si="6"/>
        <v>0</v>
      </c>
    </row>
    <row r="418" spans="1:13" ht="41.4" x14ac:dyDescent="0.3">
      <c r="A418" s="8">
        <v>417</v>
      </c>
      <c r="B418" s="9" t="s">
        <v>1196</v>
      </c>
      <c r="C418" s="10">
        <v>44652.482986111114</v>
      </c>
      <c r="D418" s="11" t="s">
        <v>1197</v>
      </c>
      <c r="E418" s="12" t="s">
        <v>347</v>
      </c>
      <c r="F418" s="9" t="s">
        <v>1005</v>
      </c>
      <c r="G418" s="9" t="s">
        <v>401</v>
      </c>
      <c r="H418" s="9"/>
      <c r="I418" s="9" t="s">
        <v>253</v>
      </c>
      <c r="J418" s="9" t="s">
        <v>254</v>
      </c>
      <c r="K418" s="13">
        <v>525000</v>
      </c>
      <c r="L418" s="14">
        <v>525000</v>
      </c>
      <c r="M418" s="14">
        <f t="shared" si="6"/>
        <v>0</v>
      </c>
    </row>
    <row r="419" spans="1:13" ht="41.4" x14ac:dyDescent="0.3">
      <c r="A419" s="8">
        <v>418</v>
      </c>
      <c r="B419" s="9" t="s">
        <v>1198</v>
      </c>
      <c r="C419" s="10">
        <v>44652.453043981484</v>
      </c>
      <c r="D419" s="11" t="s">
        <v>1199</v>
      </c>
      <c r="E419" s="12" t="s">
        <v>347</v>
      </c>
      <c r="F419" s="9" t="s">
        <v>156</v>
      </c>
      <c r="G419" s="9" t="s">
        <v>94</v>
      </c>
      <c r="H419" s="9"/>
      <c r="I419" s="9" t="s">
        <v>253</v>
      </c>
      <c r="J419" s="9" t="s">
        <v>254</v>
      </c>
      <c r="K419" s="13">
        <v>5738140</v>
      </c>
      <c r="L419" s="14">
        <v>5738140</v>
      </c>
      <c r="M419" s="14">
        <f t="shared" si="6"/>
        <v>0</v>
      </c>
    </row>
    <row r="420" spans="1:13" ht="41.4" x14ac:dyDescent="0.3">
      <c r="A420" s="8">
        <v>419</v>
      </c>
      <c r="B420" s="9" t="s">
        <v>1200</v>
      </c>
      <c r="C420" s="10">
        <v>44652.439717488429</v>
      </c>
      <c r="D420" s="11" t="s">
        <v>1201</v>
      </c>
      <c r="E420" s="12" t="s">
        <v>347</v>
      </c>
      <c r="F420" s="9" t="s">
        <v>350</v>
      </c>
      <c r="G420" s="9" t="s">
        <v>93</v>
      </c>
      <c r="H420" s="9"/>
      <c r="I420" s="9" t="s">
        <v>253</v>
      </c>
      <c r="J420" s="9" t="s">
        <v>254</v>
      </c>
      <c r="K420" s="13">
        <v>1613960</v>
      </c>
      <c r="L420" s="14">
        <v>1613960</v>
      </c>
      <c r="M420" s="14">
        <f t="shared" si="6"/>
        <v>0</v>
      </c>
    </row>
    <row r="421" spans="1:13" ht="41.4" x14ac:dyDescent="0.3">
      <c r="A421" s="8">
        <v>420</v>
      </c>
      <c r="B421" s="9" t="s">
        <v>1202</v>
      </c>
      <c r="C421" s="10">
        <v>44652.439753842591</v>
      </c>
      <c r="D421" s="11" t="s">
        <v>1203</v>
      </c>
      <c r="E421" s="12" t="s">
        <v>347</v>
      </c>
      <c r="F421" s="9" t="s">
        <v>78</v>
      </c>
      <c r="G421" s="9" t="s">
        <v>88</v>
      </c>
      <c r="H421" s="9"/>
      <c r="I421" s="9" t="s">
        <v>253</v>
      </c>
      <c r="J421" s="9" t="s">
        <v>254</v>
      </c>
      <c r="K421" s="13">
        <v>8705876</v>
      </c>
      <c r="L421" s="14">
        <v>8705876</v>
      </c>
      <c r="M421" s="14">
        <f t="shared" si="6"/>
        <v>0</v>
      </c>
    </row>
    <row r="422" spans="1:13" ht="41.4" x14ac:dyDescent="0.3">
      <c r="A422" s="8">
        <v>421</v>
      </c>
      <c r="B422" s="9" t="s">
        <v>1204</v>
      </c>
      <c r="C422" s="10">
        <v>44652.526909722219</v>
      </c>
      <c r="D422" s="11" t="s">
        <v>1205</v>
      </c>
      <c r="E422" s="12" t="s">
        <v>347</v>
      </c>
      <c r="F422" s="9" t="s">
        <v>555</v>
      </c>
      <c r="G422" s="9" t="s">
        <v>555</v>
      </c>
      <c r="H422" s="9"/>
      <c r="I422" s="9" t="s">
        <v>253</v>
      </c>
      <c r="J422" s="9" t="s">
        <v>254</v>
      </c>
      <c r="K422" s="13">
        <v>6812600</v>
      </c>
      <c r="L422" s="14">
        <v>6812600</v>
      </c>
      <c r="M422" s="14">
        <f t="shared" si="6"/>
        <v>0</v>
      </c>
    </row>
    <row r="423" spans="1:13" ht="41.4" x14ac:dyDescent="0.3">
      <c r="A423" s="8">
        <v>422</v>
      </c>
      <c r="B423" s="9" t="s">
        <v>1206</v>
      </c>
      <c r="C423" s="10">
        <v>44652.470517013891</v>
      </c>
      <c r="D423" s="11" t="s">
        <v>1207</v>
      </c>
      <c r="E423" s="12" t="s">
        <v>347</v>
      </c>
      <c r="F423" s="9" t="s">
        <v>1208</v>
      </c>
      <c r="G423" s="9" t="s">
        <v>169</v>
      </c>
      <c r="H423" s="9"/>
      <c r="I423" s="9" t="s">
        <v>253</v>
      </c>
      <c r="J423" s="9" t="s">
        <v>254</v>
      </c>
      <c r="K423" s="13">
        <v>9636848</v>
      </c>
      <c r="L423" s="14">
        <v>9636848</v>
      </c>
      <c r="M423" s="14">
        <f t="shared" si="6"/>
        <v>0</v>
      </c>
    </row>
    <row r="424" spans="1:13" ht="41.4" x14ac:dyDescent="0.3">
      <c r="A424" s="8">
        <v>423</v>
      </c>
      <c r="B424" s="9" t="s">
        <v>1209</v>
      </c>
      <c r="C424" s="10">
        <v>44652.442060185182</v>
      </c>
      <c r="D424" s="11" t="s">
        <v>1210</v>
      </c>
      <c r="E424" s="12" t="s">
        <v>347</v>
      </c>
      <c r="F424" s="9" t="s">
        <v>360</v>
      </c>
      <c r="G424" s="9" t="s">
        <v>361</v>
      </c>
      <c r="H424" s="9"/>
      <c r="I424" s="9" t="s">
        <v>253</v>
      </c>
      <c r="J424" s="9" t="s">
        <v>254</v>
      </c>
      <c r="K424" s="13">
        <v>1868000</v>
      </c>
      <c r="L424" s="14">
        <v>1868000</v>
      </c>
      <c r="M424" s="14">
        <f t="shared" si="6"/>
        <v>0</v>
      </c>
    </row>
    <row r="425" spans="1:13" ht="41.4" x14ac:dyDescent="0.3">
      <c r="A425" s="8">
        <v>424</v>
      </c>
      <c r="B425" s="9" t="s">
        <v>1211</v>
      </c>
      <c r="C425" s="10">
        <v>44652.447523148148</v>
      </c>
      <c r="D425" s="11" t="s">
        <v>1212</v>
      </c>
      <c r="E425" s="12" t="s">
        <v>347</v>
      </c>
      <c r="F425" s="9" t="s">
        <v>1213</v>
      </c>
      <c r="G425" s="9" t="s">
        <v>94</v>
      </c>
      <c r="H425" s="9"/>
      <c r="I425" s="9" t="s">
        <v>253</v>
      </c>
      <c r="J425" s="9" t="s">
        <v>254</v>
      </c>
      <c r="K425" s="13">
        <v>1029894</v>
      </c>
      <c r="L425" s="14">
        <v>1029894</v>
      </c>
      <c r="M425" s="14">
        <f t="shared" si="6"/>
        <v>0</v>
      </c>
    </row>
    <row r="426" spans="1:13" ht="41.4" x14ac:dyDescent="0.3">
      <c r="A426" s="8">
        <v>425</v>
      </c>
      <c r="B426" s="9" t="s">
        <v>101</v>
      </c>
      <c r="C426" s="10">
        <v>44652.466537615743</v>
      </c>
      <c r="D426" s="11" t="s">
        <v>1214</v>
      </c>
      <c r="E426" s="12" t="s">
        <v>347</v>
      </c>
      <c r="F426" s="9" t="s">
        <v>84</v>
      </c>
      <c r="G426" s="9" t="s">
        <v>93</v>
      </c>
      <c r="H426" s="9"/>
      <c r="I426" s="9" t="s">
        <v>253</v>
      </c>
      <c r="J426" s="9" t="s">
        <v>254</v>
      </c>
      <c r="K426" s="13">
        <v>214000</v>
      </c>
      <c r="L426" s="14">
        <v>214000</v>
      </c>
      <c r="M426" s="14">
        <f t="shared" si="6"/>
        <v>0</v>
      </c>
    </row>
    <row r="427" spans="1:13" ht="41.4" x14ac:dyDescent="0.3">
      <c r="A427" s="8">
        <v>426</v>
      </c>
      <c r="B427" s="9" t="s">
        <v>1215</v>
      </c>
      <c r="C427" s="10">
        <v>44652.485195034722</v>
      </c>
      <c r="D427" s="11" t="s">
        <v>1216</v>
      </c>
      <c r="E427" s="12" t="s">
        <v>347</v>
      </c>
      <c r="F427" s="9" t="s">
        <v>1217</v>
      </c>
      <c r="G427" s="9" t="s">
        <v>90</v>
      </c>
      <c r="H427" s="9"/>
      <c r="I427" s="9" t="s">
        <v>253</v>
      </c>
      <c r="J427" s="9" t="s">
        <v>254</v>
      </c>
      <c r="K427" s="13">
        <v>1564400</v>
      </c>
      <c r="L427" s="14">
        <v>1564400</v>
      </c>
      <c r="M427" s="14">
        <f t="shared" si="6"/>
        <v>0</v>
      </c>
    </row>
    <row r="428" spans="1:13" ht="41.4" x14ac:dyDescent="0.3">
      <c r="A428" s="8">
        <v>427</v>
      </c>
      <c r="B428" s="9" t="s">
        <v>1218</v>
      </c>
      <c r="C428" s="10">
        <v>44652.463714837962</v>
      </c>
      <c r="D428" s="11" t="s">
        <v>1219</v>
      </c>
      <c r="E428" s="12" t="s">
        <v>347</v>
      </c>
      <c r="F428" s="9" t="s">
        <v>79</v>
      </c>
      <c r="G428" s="9" t="s">
        <v>89</v>
      </c>
      <c r="H428" s="9"/>
      <c r="I428" s="9" t="s">
        <v>253</v>
      </c>
      <c r="J428" s="9" t="s">
        <v>254</v>
      </c>
      <c r="K428" s="13">
        <v>5401168</v>
      </c>
      <c r="L428" s="14">
        <v>5401168</v>
      </c>
      <c r="M428" s="14">
        <f t="shared" si="6"/>
        <v>0</v>
      </c>
    </row>
    <row r="429" spans="1:13" ht="41.4" x14ac:dyDescent="0.3">
      <c r="A429" s="8">
        <v>428</v>
      </c>
      <c r="B429" s="9" t="s">
        <v>102</v>
      </c>
      <c r="C429" s="10">
        <v>44652.467916666668</v>
      </c>
      <c r="D429" s="11" t="s">
        <v>1220</v>
      </c>
      <c r="E429" s="12" t="s">
        <v>347</v>
      </c>
      <c r="F429" s="9" t="s">
        <v>147</v>
      </c>
      <c r="G429" s="9" t="s">
        <v>90</v>
      </c>
      <c r="H429" s="9"/>
      <c r="I429" s="9" t="s">
        <v>253</v>
      </c>
      <c r="J429" s="9" t="s">
        <v>254</v>
      </c>
      <c r="K429" s="13">
        <v>472600</v>
      </c>
      <c r="L429" s="14">
        <v>472600</v>
      </c>
      <c r="M429" s="14">
        <f t="shared" si="6"/>
        <v>0</v>
      </c>
    </row>
    <row r="430" spans="1:13" ht="41.4" x14ac:dyDescent="0.3">
      <c r="A430" s="8">
        <v>429</v>
      </c>
      <c r="B430" s="9" t="s">
        <v>1221</v>
      </c>
      <c r="C430" s="10">
        <v>44652.511454641201</v>
      </c>
      <c r="D430" s="11" t="s">
        <v>1222</v>
      </c>
      <c r="E430" s="12" t="s">
        <v>347</v>
      </c>
      <c r="F430" s="9" t="s">
        <v>1223</v>
      </c>
      <c r="G430" s="9" t="s">
        <v>95</v>
      </c>
      <c r="H430" s="9"/>
      <c r="I430" s="9" t="s">
        <v>253</v>
      </c>
      <c r="J430" s="9" t="s">
        <v>254</v>
      </c>
      <c r="K430" s="13">
        <v>4287090</v>
      </c>
      <c r="L430" s="14">
        <v>4287090</v>
      </c>
      <c r="M430" s="14">
        <f t="shared" si="6"/>
        <v>0</v>
      </c>
    </row>
    <row r="431" spans="1:13" ht="41.4" x14ac:dyDescent="0.3">
      <c r="A431" s="8">
        <v>430</v>
      </c>
      <c r="B431" s="9" t="s">
        <v>1224</v>
      </c>
      <c r="C431" s="10">
        <v>44652.461171747687</v>
      </c>
      <c r="D431" s="11" t="s">
        <v>1225</v>
      </c>
      <c r="E431" s="12" t="s">
        <v>347</v>
      </c>
      <c r="F431" s="9" t="s">
        <v>84</v>
      </c>
      <c r="G431" s="9" t="s">
        <v>93</v>
      </c>
      <c r="H431" s="9"/>
      <c r="I431" s="9" t="s">
        <v>253</v>
      </c>
      <c r="J431" s="9" t="s">
        <v>254</v>
      </c>
      <c r="K431" s="13">
        <v>230200</v>
      </c>
      <c r="L431" s="14">
        <v>230200</v>
      </c>
      <c r="M431" s="14">
        <f t="shared" si="6"/>
        <v>0</v>
      </c>
    </row>
    <row r="432" spans="1:13" ht="41.4" x14ac:dyDescent="0.3">
      <c r="A432" s="8">
        <v>431</v>
      </c>
      <c r="B432" s="9" t="s">
        <v>1226</v>
      </c>
      <c r="C432" s="10">
        <v>44652.450457766201</v>
      </c>
      <c r="D432" s="11" t="s">
        <v>1227</v>
      </c>
      <c r="E432" s="12" t="s">
        <v>347</v>
      </c>
      <c r="F432" s="9" t="s">
        <v>350</v>
      </c>
      <c r="G432" s="9" t="s">
        <v>93</v>
      </c>
      <c r="H432" s="9"/>
      <c r="I432" s="9" t="s">
        <v>253</v>
      </c>
      <c r="J432" s="9" t="s">
        <v>254</v>
      </c>
      <c r="K432" s="13">
        <v>1957440</v>
      </c>
      <c r="L432" s="14">
        <v>1957440</v>
      </c>
      <c r="M432" s="14">
        <f t="shared" si="6"/>
        <v>0</v>
      </c>
    </row>
    <row r="433" spans="1:13" ht="41.4" x14ac:dyDescent="0.3">
      <c r="A433" s="8">
        <v>432</v>
      </c>
      <c r="B433" s="9" t="s">
        <v>1228</v>
      </c>
      <c r="C433" s="10">
        <v>44652.450428240743</v>
      </c>
      <c r="D433" s="11" t="s">
        <v>1229</v>
      </c>
      <c r="E433" s="12" t="s">
        <v>347</v>
      </c>
      <c r="F433" s="9" t="s">
        <v>1230</v>
      </c>
      <c r="G433" s="9" t="s">
        <v>471</v>
      </c>
      <c r="H433" s="9"/>
      <c r="I433" s="9" t="s">
        <v>253</v>
      </c>
      <c r="J433" s="9" t="s">
        <v>254</v>
      </c>
      <c r="K433" s="13">
        <v>230800</v>
      </c>
      <c r="L433" s="14">
        <v>230800</v>
      </c>
      <c r="M433" s="14">
        <f t="shared" si="6"/>
        <v>0</v>
      </c>
    </row>
    <row r="434" spans="1:13" ht="41.4" x14ac:dyDescent="0.3">
      <c r="A434" s="8">
        <v>433</v>
      </c>
      <c r="B434" s="9" t="s">
        <v>132</v>
      </c>
      <c r="C434" s="10">
        <v>44652.480231481481</v>
      </c>
      <c r="D434" s="11" t="s">
        <v>1231</v>
      </c>
      <c r="E434" s="12" t="s">
        <v>347</v>
      </c>
      <c r="F434" s="9" t="s">
        <v>160</v>
      </c>
      <c r="G434" s="9" t="s">
        <v>168</v>
      </c>
      <c r="H434" s="9"/>
      <c r="I434" s="9" t="s">
        <v>253</v>
      </c>
      <c r="J434" s="9" t="s">
        <v>254</v>
      </c>
      <c r="K434" s="13">
        <v>1172200</v>
      </c>
      <c r="L434" s="14">
        <v>1172200</v>
      </c>
      <c r="M434" s="14">
        <f t="shared" si="6"/>
        <v>0</v>
      </c>
    </row>
    <row r="435" spans="1:13" ht="41.4" x14ac:dyDescent="0.3">
      <c r="A435" s="8">
        <v>434</v>
      </c>
      <c r="B435" s="9" t="s">
        <v>1232</v>
      </c>
      <c r="C435" s="10">
        <v>44652.448645833334</v>
      </c>
      <c r="D435" s="11" t="s">
        <v>1233</v>
      </c>
      <c r="E435" s="12" t="s">
        <v>347</v>
      </c>
      <c r="F435" s="9" t="s">
        <v>360</v>
      </c>
      <c r="G435" s="9" t="s">
        <v>361</v>
      </c>
      <c r="H435" s="9"/>
      <c r="I435" s="9" t="s">
        <v>253</v>
      </c>
      <c r="J435" s="9" t="s">
        <v>254</v>
      </c>
      <c r="K435" s="13">
        <v>3037000</v>
      </c>
      <c r="L435" s="14">
        <v>3037000</v>
      </c>
      <c r="M435" s="14">
        <f t="shared" si="6"/>
        <v>0</v>
      </c>
    </row>
    <row r="436" spans="1:13" ht="41.4" x14ac:dyDescent="0.3">
      <c r="A436" s="8">
        <v>435</v>
      </c>
      <c r="B436" s="9" t="s">
        <v>235</v>
      </c>
      <c r="C436" s="10">
        <v>44652.670960648145</v>
      </c>
      <c r="D436" s="11" t="s">
        <v>1234</v>
      </c>
      <c r="E436" s="12" t="s">
        <v>347</v>
      </c>
      <c r="F436" s="9" t="s">
        <v>82</v>
      </c>
      <c r="G436" s="9" t="s">
        <v>93</v>
      </c>
      <c r="H436" s="9"/>
      <c r="I436" s="9" t="s">
        <v>253</v>
      </c>
      <c r="J436" s="9" t="s">
        <v>254</v>
      </c>
      <c r="K436" s="13">
        <v>3189490</v>
      </c>
      <c r="L436" s="14">
        <v>3189490</v>
      </c>
      <c r="M436" s="14">
        <f t="shared" si="6"/>
        <v>0</v>
      </c>
    </row>
    <row r="437" spans="1:13" ht="41.4" x14ac:dyDescent="0.3">
      <c r="A437" s="8">
        <v>436</v>
      </c>
      <c r="B437" s="9" t="s">
        <v>1235</v>
      </c>
      <c r="C437" s="10">
        <v>44652.512418981481</v>
      </c>
      <c r="D437" s="11" t="s">
        <v>1236</v>
      </c>
      <c r="E437" s="12" t="s">
        <v>1237</v>
      </c>
      <c r="F437" s="9" t="s">
        <v>146</v>
      </c>
      <c r="G437" s="9" t="s">
        <v>163</v>
      </c>
      <c r="H437" s="9"/>
      <c r="I437" s="9" t="s">
        <v>253</v>
      </c>
      <c r="J437" s="9" t="s">
        <v>254</v>
      </c>
      <c r="K437" s="13">
        <v>1163300</v>
      </c>
      <c r="L437" s="14">
        <v>1163300</v>
      </c>
      <c r="M437" s="14">
        <f t="shared" si="6"/>
        <v>0</v>
      </c>
    </row>
    <row r="438" spans="1:13" ht="41.4" x14ac:dyDescent="0.3">
      <c r="A438" s="8">
        <v>437</v>
      </c>
      <c r="B438" s="9" t="s">
        <v>1238</v>
      </c>
      <c r="C438" s="10">
        <v>44706.658449074072</v>
      </c>
      <c r="D438" s="11" t="s">
        <v>1239</v>
      </c>
      <c r="E438" s="12" t="s">
        <v>1237</v>
      </c>
      <c r="F438" s="9" t="s">
        <v>653</v>
      </c>
      <c r="G438" s="9" t="s">
        <v>91</v>
      </c>
      <c r="H438" s="9"/>
      <c r="I438" s="9" t="s">
        <v>253</v>
      </c>
      <c r="J438" s="9" t="s">
        <v>254</v>
      </c>
      <c r="K438" s="13">
        <v>1118725</v>
      </c>
      <c r="L438" s="14">
        <v>1118725</v>
      </c>
      <c r="M438" s="14">
        <f t="shared" si="6"/>
        <v>0</v>
      </c>
    </row>
    <row r="439" spans="1:13" ht="41.4" x14ac:dyDescent="0.3">
      <c r="A439" s="8">
        <v>438</v>
      </c>
      <c r="B439" s="9" t="s">
        <v>1240</v>
      </c>
      <c r="C439" s="10">
        <v>44652.483143831021</v>
      </c>
      <c r="D439" s="11" t="s">
        <v>1241</v>
      </c>
      <c r="E439" s="12" t="s">
        <v>1237</v>
      </c>
      <c r="F439" s="9" t="s">
        <v>378</v>
      </c>
      <c r="G439" s="9" t="s">
        <v>258</v>
      </c>
      <c r="H439" s="9"/>
      <c r="I439" s="9" t="s">
        <v>253</v>
      </c>
      <c r="J439" s="9" t="s">
        <v>254</v>
      </c>
      <c r="K439" s="13">
        <v>1354485</v>
      </c>
      <c r="L439" s="14">
        <v>1354485</v>
      </c>
      <c r="M439" s="14">
        <f t="shared" si="6"/>
        <v>0</v>
      </c>
    </row>
    <row r="440" spans="1:13" ht="41.4" x14ac:dyDescent="0.3">
      <c r="A440" s="8">
        <v>439</v>
      </c>
      <c r="B440" s="9" t="s">
        <v>1242</v>
      </c>
      <c r="C440" s="10">
        <v>44688.606656863427</v>
      </c>
      <c r="D440" s="11" t="s">
        <v>1243</v>
      </c>
      <c r="E440" s="12" t="s">
        <v>1237</v>
      </c>
      <c r="F440" s="9" t="s">
        <v>854</v>
      </c>
      <c r="G440" s="9" t="s">
        <v>855</v>
      </c>
      <c r="H440" s="9"/>
      <c r="I440" s="9" t="s">
        <v>253</v>
      </c>
      <c r="J440" s="9" t="s">
        <v>254</v>
      </c>
      <c r="K440" s="13">
        <v>1047370</v>
      </c>
      <c r="L440" s="14">
        <v>1047370</v>
      </c>
      <c r="M440" s="14">
        <f t="shared" si="6"/>
        <v>0</v>
      </c>
    </row>
    <row r="441" spans="1:13" ht="41.4" x14ac:dyDescent="0.3">
      <c r="A441" s="8">
        <v>440</v>
      </c>
      <c r="B441" s="9" t="s">
        <v>1244</v>
      </c>
      <c r="C441" s="10">
        <v>44688.609751851851</v>
      </c>
      <c r="D441" s="11" t="s">
        <v>1245</v>
      </c>
      <c r="E441" s="12" t="s">
        <v>1237</v>
      </c>
      <c r="F441" s="9" t="s">
        <v>854</v>
      </c>
      <c r="G441" s="9" t="s">
        <v>855</v>
      </c>
      <c r="H441" s="9"/>
      <c r="I441" s="9" t="s">
        <v>253</v>
      </c>
      <c r="J441" s="9" t="s">
        <v>254</v>
      </c>
      <c r="K441" s="13">
        <v>930155</v>
      </c>
      <c r="L441" s="14">
        <v>930155</v>
      </c>
      <c r="M441" s="14">
        <f t="shared" si="6"/>
        <v>0</v>
      </c>
    </row>
    <row r="442" spans="1:13" ht="41.4" x14ac:dyDescent="0.3">
      <c r="A442" s="8">
        <v>441</v>
      </c>
      <c r="B442" s="9" t="s">
        <v>1246</v>
      </c>
      <c r="C442" s="10">
        <v>44704.386539583335</v>
      </c>
      <c r="D442" s="11" t="s">
        <v>1247</v>
      </c>
      <c r="E442" s="12" t="s">
        <v>1237</v>
      </c>
      <c r="F442" s="9" t="s">
        <v>686</v>
      </c>
      <c r="G442" s="9" t="s">
        <v>401</v>
      </c>
      <c r="H442" s="9"/>
      <c r="I442" s="9" t="s">
        <v>253</v>
      </c>
      <c r="J442" s="9" t="s">
        <v>254</v>
      </c>
      <c r="K442" s="13">
        <v>230650</v>
      </c>
      <c r="L442" s="14">
        <v>230650</v>
      </c>
      <c r="M442" s="14">
        <f t="shared" si="6"/>
        <v>0</v>
      </c>
    </row>
    <row r="443" spans="1:13" ht="41.4" x14ac:dyDescent="0.3">
      <c r="A443" s="8">
        <v>442</v>
      </c>
      <c r="B443" s="9" t="s">
        <v>1248</v>
      </c>
      <c r="C443" s="10">
        <v>44652.48673611111</v>
      </c>
      <c r="D443" s="11" t="s">
        <v>1249</v>
      </c>
      <c r="E443" s="12" t="s">
        <v>1237</v>
      </c>
      <c r="F443" s="9" t="s">
        <v>1213</v>
      </c>
      <c r="G443" s="9" t="s">
        <v>94</v>
      </c>
      <c r="H443" s="9"/>
      <c r="I443" s="9" t="s">
        <v>253</v>
      </c>
      <c r="J443" s="9" t="s">
        <v>254</v>
      </c>
      <c r="K443" s="13">
        <v>2878300</v>
      </c>
      <c r="L443" s="14">
        <v>2878300</v>
      </c>
      <c r="M443" s="14">
        <f t="shared" si="6"/>
        <v>0</v>
      </c>
    </row>
    <row r="444" spans="1:13" ht="41.4" x14ac:dyDescent="0.3">
      <c r="A444" s="8">
        <v>443</v>
      </c>
      <c r="B444" s="9" t="s">
        <v>1250</v>
      </c>
      <c r="C444" s="10">
        <v>44693.497064907409</v>
      </c>
      <c r="D444" s="11" t="s">
        <v>1251</v>
      </c>
      <c r="E444" s="12" t="s">
        <v>1237</v>
      </c>
      <c r="F444" s="9" t="s">
        <v>324</v>
      </c>
      <c r="G444" s="9" t="s">
        <v>91</v>
      </c>
      <c r="H444" s="9"/>
      <c r="I444" s="9" t="s">
        <v>253</v>
      </c>
      <c r="J444" s="9" t="s">
        <v>254</v>
      </c>
      <c r="K444" s="13">
        <v>1094635</v>
      </c>
      <c r="L444" s="14">
        <v>1094635</v>
      </c>
      <c r="M444" s="14">
        <f t="shared" si="6"/>
        <v>0</v>
      </c>
    </row>
    <row r="445" spans="1:13" ht="41.4" x14ac:dyDescent="0.3">
      <c r="A445" s="8">
        <v>444</v>
      </c>
      <c r="B445" s="9" t="s">
        <v>1252</v>
      </c>
      <c r="C445" s="10">
        <v>44698.613983553238</v>
      </c>
      <c r="D445" s="11" t="s">
        <v>1253</v>
      </c>
      <c r="E445" s="12" t="s">
        <v>1237</v>
      </c>
      <c r="F445" s="9" t="s">
        <v>1254</v>
      </c>
      <c r="G445" s="9" t="s">
        <v>164</v>
      </c>
      <c r="H445" s="9"/>
      <c r="I445" s="9" t="s">
        <v>253</v>
      </c>
      <c r="J445" s="9" t="s">
        <v>254</v>
      </c>
      <c r="K445" s="13">
        <v>875580</v>
      </c>
      <c r="L445" s="14">
        <v>875580</v>
      </c>
      <c r="M445" s="14">
        <f t="shared" si="6"/>
        <v>0</v>
      </c>
    </row>
    <row r="446" spans="1:13" ht="41.4" x14ac:dyDescent="0.3">
      <c r="A446" s="8">
        <v>445</v>
      </c>
      <c r="B446" s="9" t="s">
        <v>1255</v>
      </c>
      <c r="C446" s="10">
        <v>44652.500358796293</v>
      </c>
      <c r="D446" s="11" t="s">
        <v>1256</v>
      </c>
      <c r="E446" s="12" t="s">
        <v>1237</v>
      </c>
      <c r="F446" s="9" t="s">
        <v>158</v>
      </c>
      <c r="G446" s="9" t="s">
        <v>166</v>
      </c>
      <c r="H446" s="9"/>
      <c r="I446" s="9" t="s">
        <v>253</v>
      </c>
      <c r="J446" s="9" t="s">
        <v>254</v>
      </c>
      <c r="K446" s="13">
        <v>989000</v>
      </c>
      <c r="L446" s="14">
        <v>989000</v>
      </c>
      <c r="M446" s="14">
        <f t="shared" si="6"/>
        <v>0</v>
      </c>
    </row>
    <row r="447" spans="1:13" ht="41.4" x14ac:dyDescent="0.3">
      <c r="A447" s="8">
        <v>446</v>
      </c>
      <c r="B447" s="9" t="s">
        <v>1257</v>
      </c>
      <c r="C447" s="10">
        <v>44699.34497755787</v>
      </c>
      <c r="D447" s="11" t="s">
        <v>1258</v>
      </c>
      <c r="E447" s="12" t="s">
        <v>1237</v>
      </c>
      <c r="F447" s="9" t="s">
        <v>673</v>
      </c>
      <c r="G447" s="9" t="s">
        <v>561</v>
      </c>
      <c r="H447" s="9"/>
      <c r="I447" s="9" t="s">
        <v>253</v>
      </c>
      <c r="J447" s="9" t="s">
        <v>254</v>
      </c>
      <c r="K447" s="13">
        <v>588750</v>
      </c>
      <c r="L447" s="14">
        <v>588750</v>
      </c>
      <c r="M447" s="14">
        <f t="shared" si="6"/>
        <v>0</v>
      </c>
    </row>
    <row r="448" spans="1:13" ht="41.4" x14ac:dyDescent="0.3">
      <c r="A448" s="8">
        <v>447</v>
      </c>
      <c r="B448" s="9" t="s">
        <v>1259</v>
      </c>
      <c r="C448" s="10">
        <v>44699.640793796294</v>
      </c>
      <c r="D448" s="11" t="s">
        <v>1260</v>
      </c>
      <c r="E448" s="12" t="s">
        <v>1237</v>
      </c>
      <c r="F448" s="9" t="s">
        <v>673</v>
      </c>
      <c r="G448" s="9" t="s">
        <v>561</v>
      </c>
      <c r="H448" s="9"/>
      <c r="I448" s="9" t="s">
        <v>253</v>
      </c>
      <c r="J448" s="9" t="s">
        <v>254</v>
      </c>
      <c r="K448" s="13">
        <v>662250</v>
      </c>
      <c r="L448" s="14">
        <v>662250</v>
      </c>
      <c r="M448" s="14">
        <f t="shared" si="6"/>
        <v>0</v>
      </c>
    </row>
    <row r="449" spans="1:13" ht="41.4" x14ac:dyDescent="0.3">
      <c r="A449" s="8">
        <v>448</v>
      </c>
      <c r="B449" s="9" t="s">
        <v>1261</v>
      </c>
      <c r="C449" s="10">
        <v>44704.92367074074</v>
      </c>
      <c r="D449" s="11" t="s">
        <v>1262</v>
      </c>
      <c r="E449" s="12" t="s">
        <v>1237</v>
      </c>
      <c r="F449" s="9" t="s">
        <v>1263</v>
      </c>
      <c r="G449" s="9" t="s">
        <v>95</v>
      </c>
      <c r="H449" s="9"/>
      <c r="I449" s="9" t="s">
        <v>253</v>
      </c>
      <c r="J449" s="9" t="s">
        <v>254</v>
      </c>
      <c r="K449" s="13">
        <v>626250</v>
      </c>
      <c r="L449" s="14">
        <v>626250</v>
      </c>
      <c r="M449" s="14">
        <f t="shared" si="6"/>
        <v>0</v>
      </c>
    </row>
    <row r="450" spans="1:13" ht="41.4" x14ac:dyDescent="0.3">
      <c r="A450" s="8">
        <v>449</v>
      </c>
      <c r="B450" s="9" t="s">
        <v>43</v>
      </c>
      <c r="C450" s="10">
        <v>44705.587812916667</v>
      </c>
      <c r="D450" s="11" t="s">
        <v>1264</v>
      </c>
      <c r="E450" s="12" t="s">
        <v>1237</v>
      </c>
      <c r="F450" s="9" t="s">
        <v>940</v>
      </c>
      <c r="G450" s="9" t="s">
        <v>258</v>
      </c>
      <c r="H450" s="9"/>
      <c r="I450" s="9" t="s">
        <v>253</v>
      </c>
      <c r="J450" s="9" t="s">
        <v>254</v>
      </c>
      <c r="K450" s="13">
        <v>434137.5</v>
      </c>
      <c r="L450" s="14">
        <v>434137.5</v>
      </c>
      <c r="M450" s="14">
        <f t="shared" si="6"/>
        <v>0</v>
      </c>
    </row>
    <row r="451" spans="1:13" ht="41.4" x14ac:dyDescent="0.3">
      <c r="A451" s="8">
        <v>450</v>
      </c>
      <c r="B451" s="9" t="s">
        <v>1265</v>
      </c>
      <c r="C451" s="10">
        <v>44708.701180555552</v>
      </c>
      <c r="D451" s="11" t="s">
        <v>1266</v>
      </c>
      <c r="E451" s="12" t="s">
        <v>1237</v>
      </c>
      <c r="F451" s="9" t="s">
        <v>1078</v>
      </c>
      <c r="G451" s="9" t="s">
        <v>471</v>
      </c>
      <c r="H451" s="9"/>
      <c r="I451" s="9" t="s">
        <v>253</v>
      </c>
      <c r="J451" s="9" t="s">
        <v>254</v>
      </c>
      <c r="K451" s="13">
        <v>1304000</v>
      </c>
      <c r="L451" s="14">
        <v>1304000</v>
      </c>
      <c r="M451" s="14">
        <f t="shared" ref="M451:M514" si="7">K451-L451</f>
        <v>0</v>
      </c>
    </row>
    <row r="452" spans="1:13" ht="41.4" x14ac:dyDescent="0.3">
      <c r="A452" s="8">
        <v>451</v>
      </c>
      <c r="B452" s="9" t="s">
        <v>1267</v>
      </c>
      <c r="C452" s="10">
        <v>44711.520203449072</v>
      </c>
      <c r="D452" s="11" t="s">
        <v>1268</v>
      </c>
      <c r="E452" s="12" t="s">
        <v>1237</v>
      </c>
      <c r="F452" s="9" t="s">
        <v>1159</v>
      </c>
      <c r="G452" s="9" t="s">
        <v>164</v>
      </c>
      <c r="H452" s="9"/>
      <c r="I452" s="9" t="s">
        <v>253</v>
      </c>
      <c r="J452" s="9" t="s">
        <v>254</v>
      </c>
      <c r="K452" s="13">
        <v>653400</v>
      </c>
      <c r="L452" s="14">
        <v>653400</v>
      </c>
      <c r="M452" s="14">
        <f t="shared" si="7"/>
        <v>0</v>
      </c>
    </row>
    <row r="453" spans="1:13" ht="41.4" x14ac:dyDescent="0.3">
      <c r="A453" s="8">
        <v>452</v>
      </c>
      <c r="B453" s="9" t="s">
        <v>1269</v>
      </c>
      <c r="C453" s="10">
        <v>44711.702295092589</v>
      </c>
      <c r="D453" s="11" t="s">
        <v>1270</v>
      </c>
      <c r="E453" s="12" t="s">
        <v>1237</v>
      </c>
      <c r="F453" s="9" t="s">
        <v>821</v>
      </c>
      <c r="G453" s="9" t="s">
        <v>91</v>
      </c>
      <c r="H453" s="9"/>
      <c r="I453" s="9" t="s">
        <v>253</v>
      </c>
      <c r="J453" s="9" t="s">
        <v>254</v>
      </c>
      <c r="K453" s="13">
        <v>1233500</v>
      </c>
      <c r="L453" s="14">
        <v>1233500</v>
      </c>
      <c r="M453" s="14">
        <f t="shared" si="7"/>
        <v>0</v>
      </c>
    </row>
    <row r="454" spans="1:13" ht="41.4" x14ac:dyDescent="0.3">
      <c r="A454" s="8">
        <v>453</v>
      </c>
      <c r="B454" s="9" t="s">
        <v>1271</v>
      </c>
      <c r="C454" s="10">
        <v>44711.84746946759</v>
      </c>
      <c r="D454" s="11" t="s">
        <v>1272</v>
      </c>
      <c r="E454" s="12" t="s">
        <v>1237</v>
      </c>
      <c r="F454" s="9" t="s">
        <v>1273</v>
      </c>
      <c r="G454" s="9" t="s">
        <v>944</v>
      </c>
      <c r="H454" s="9"/>
      <c r="I454" s="9" t="s">
        <v>253</v>
      </c>
      <c r="J454" s="9" t="s">
        <v>254</v>
      </c>
      <c r="K454" s="13">
        <v>91000</v>
      </c>
      <c r="L454" s="14">
        <v>91000</v>
      </c>
      <c r="M454" s="14">
        <f t="shared" si="7"/>
        <v>0</v>
      </c>
    </row>
    <row r="455" spans="1:13" ht="41.4" x14ac:dyDescent="0.3">
      <c r="A455" s="8">
        <v>454</v>
      </c>
      <c r="B455" s="9" t="s">
        <v>1274</v>
      </c>
      <c r="C455" s="10">
        <v>44711.901956018519</v>
      </c>
      <c r="D455" s="11" t="s">
        <v>1275</v>
      </c>
      <c r="E455" s="12" t="s">
        <v>1237</v>
      </c>
      <c r="F455" s="9" t="s">
        <v>478</v>
      </c>
      <c r="G455" s="9" t="s">
        <v>479</v>
      </c>
      <c r="H455" s="9"/>
      <c r="I455" s="9" t="s">
        <v>253</v>
      </c>
      <c r="J455" s="9" t="s">
        <v>254</v>
      </c>
      <c r="K455" s="13">
        <v>392500</v>
      </c>
      <c r="L455" s="14">
        <v>392500</v>
      </c>
      <c r="M455" s="14">
        <f t="shared" si="7"/>
        <v>0</v>
      </c>
    </row>
    <row r="456" spans="1:13" ht="41.4" x14ac:dyDescent="0.3">
      <c r="A456" s="8">
        <v>455</v>
      </c>
      <c r="B456" s="9" t="s">
        <v>1276</v>
      </c>
      <c r="C456" s="10">
        <v>44711.922013888892</v>
      </c>
      <c r="D456" s="11" t="s">
        <v>1277</v>
      </c>
      <c r="E456" s="12" t="s">
        <v>1237</v>
      </c>
      <c r="F456" s="9" t="s">
        <v>478</v>
      </c>
      <c r="G456" s="9" t="s">
        <v>479</v>
      </c>
      <c r="H456" s="9"/>
      <c r="I456" s="9" t="s">
        <v>253</v>
      </c>
      <c r="J456" s="9" t="s">
        <v>254</v>
      </c>
      <c r="K456" s="13">
        <v>1098662.5</v>
      </c>
      <c r="L456" s="14">
        <v>1098662.5</v>
      </c>
      <c r="M456" s="14">
        <f t="shared" si="7"/>
        <v>0</v>
      </c>
    </row>
    <row r="457" spans="1:13" ht="41.4" x14ac:dyDescent="0.3">
      <c r="A457" s="8">
        <v>456</v>
      </c>
      <c r="B457" s="9" t="s">
        <v>1278</v>
      </c>
      <c r="C457" s="10">
        <v>44652.738252314812</v>
      </c>
      <c r="D457" s="11" t="s">
        <v>1279</v>
      </c>
      <c r="E457" s="12" t="s">
        <v>1237</v>
      </c>
      <c r="F457" s="9" t="s">
        <v>454</v>
      </c>
      <c r="G457" s="9" t="s">
        <v>86</v>
      </c>
      <c r="H457" s="9"/>
      <c r="I457" s="9" t="s">
        <v>253</v>
      </c>
      <c r="J457" s="9" t="s">
        <v>254</v>
      </c>
      <c r="K457" s="13">
        <v>2087282.5</v>
      </c>
      <c r="L457" s="14">
        <v>2087282.5</v>
      </c>
      <c r="M457" s="14">
        <f t="shared" si="7"/>
        <v>0</v>
      </c>
    </row>
    <row r="458" spans="1:13" ht="41.4" x14ac:dyDescent="0.3">
      <c r="A458" s="8">
        <v>457</v>
      </c>
      <c r="B458" s="9" t="s">
        <v>1280</v>
      </c>
      <c r="C458" s="10">
        <v>44654.625861574073</v>
      </c>
      <c r="D458" s="11" t="s">
        <v>1281</v>
      </c>
      <c r="E458" s="12" t="s">
        <v>1237</v>
      </c>
      <c r="F458" s="9" t="s">
        <v>1282</v>
      </c>
      <c r="G458" s="9" t="s">
        <v>166</v>
      </c>
      <c r="H458" s="9"/>
      <c r="I458" s="9" t="s">
        <v>253</v>
      </c>
      <c r="J458" s="9" t="s">
        <v>254</v>
      </c>
      <c r="K458" s="13">
        <v>597932.5</v>
      </c>
      <c r="L458" s="14">
        <v>597932.5</v>
      </c>
      <c r="M458" s="14">
        <f t="shared" si="7"/>
        <v>0</v>
      </c>
    </row>
    <row r="459" spans="1:13" ht="41.4" x14ac:dyDescent="0.3">
      <c r="A459" s="8">
        <v>458</v>
      </c>
      <c r="B459" s="9" t="s">
        <v>1283</v>
      </c>
      <c r="C459" s="10">
        <v>44652.461889652775</v>
      </c>
      <c r="D459" s="11" t="s">
        <v>1284</v>
      </c>
      <c r="E459" s="12" t="s">
        <v>1237</v>
      </c>
      <c r="F459" s="9" t="s">
        <v>78</v>
      </c>
      <c r="G459" s="9" t="s">
        <v>88</v>
      </c>
      <c r="H459" s="9"/>
      <c r="I459" s="9" t="s">
        <v>253</v>
      </c>
      <c r="J459" s="9" t="s">
        <v>254</v>
      </c>
      <c r="K459" s="13">
        <v>1338742.5</v>
      </c>
      <c r="L459" s="14">
        <v>1338742.5</v>
      </c>
      <c r="M459" s="14">
        <f t="shared" si="7"/>
        <v>0</v>
      </c>
    </row>
    <row r="460" spans="1:13" ht="41.4" x14ac:dyDescent="0.3">
      <c r="A460" s="8">
        <v>459</v>
      </c>
      <c r="B460" s="9" t="s">
        <v>1285</v>
      </c>
      <c r="C460" s="10">
        <v>44655.341257442131</v>
      </c>
      <c r="D460" s="11" t="s">
        <v>1286</v>
      </c>
      <c r="E460" s="12" t="s">
        <v>1237</v>
      </c>
      <c r="F460" s="9" t="s">
        <v>303</v>
      </c>
      <c r="G460" s="9" t="s">
        <v>92</v>
      </c>
      <c r="H460" s="9"/>
      <c r="I460" s="9" t="s">
        <v>253</v>
      </c>
      <c r="J460" s="9" t="s">
        <v>254</v>
      </c>
      <c r="K460" s="13">
        <v>475500</v>
      </c>
      <c r="L460" s="14">
        <v>475500</v>
      </c>
      <c r="M460" s="14">
        <f t="shared" si="7"/>
        <v>0</v>
      </c>
    </row>
    <row r="461" spans="1:13" ht="41.4" x14ac:dyDescent="0.3">
      <c r="A461" s="8">
        <v>460</v>
      </c>
      <c r="B461" s="9" t="s">
        <v>1287</v>
      </c>
      <c r="C461" s="10">
        <v>44655.700480902779</v>
      </c>
      <c r="D461" s="11" t="s">
        <v>1288</v>
      </c>
      <c r="E461" s="12" t="s">
        <v>1237</v>
      </c>
      <c r="F461" s="9" t="s">
        <v>510</v>
      </c>
      <c r="G461" s="9" t="s">
        <v>165</v>
      </c>
      <c r="H461" s="9"/>
      <c r="I461" s="9" t="s">
        <v>253</v>
      </c>
      <c r="J461" s="9" t="s">
        <v>254</v>
      </c>
      <c r="K461" s="13">
        <v>998937.5</v>
      </c>
      <c r="L461" s="14">
        <v>998937.5</v>
      </c>
      <c r="M461" s="14">
        <f t="shared" si="7"/>
        <v>0</v>
      </c>
    </row>
    <row r="462" spans="1:13" ht="41.4" x14ac:dyDescent="0.3">
      <c r="A462" s="8">
        <v>461</v>
      </c>
      <c r="B462" s="9" t="s">
        <v>1289</v>
      </c>
      <c r="C462" s="10">
        <v>44656.784826388888</v>
      </c>
      <c r="D462" s="11" t="s">
        <v>1290</v>
      </c>
      <c r="E462" s="12" t="s">
        <v>1237</v>
      </c>
      <c r="F462" s="9" t="s">
        <v>151</v>
      </c>
      <c r="G462" s="9" t="s">
        <v>91</v>
      </c>
      <c r="H462" s="9"/>
      <c r="I462" s="9" t="s">
        <v>253</v>
      </c>
      <c r="J462" s="9" t="s">
        <v>254</v>
      </c>
      <c r="K462" s="13">
        <v>1326505</v>
      </c>
      <c r="L462" s="14">
        <v>1326505</v>
      </c>
      <c r="M462" s="14">
        <f t="shared" si="7"/>
        <v>0</v>
      </c>
    </row>
    <row r="463" spans="1:13" ht="41.4" x14ac:dyDescent="0.3">
      <c r="A463" s="8">
        <v>462</v>
      </c>
      <c r="B463" s="9" t="s">
        <v>1291</v>
      </c>
      <c r="C463" s="10">
        <v>44655.715763888889</v>
      </c>
      <c r="D463" s="11" t="s">
        <v>1292</v>
      </c>
      <c r="E463" s="12" t="s">
        <v>1237</v>
      </c>
      <c r="F463" s="9" t="s">
        <v>510</v>
      </c>
      <c r="G463" s="9" t="s">
        <v>165</v>
      </c>
      <c r="H463" s="9"/>
      <c r="I463" s="9" t="s">
        <v>253</v>
      </c>
      <c r="J463" s="9" t="s">
        <v>254</v>
      </c>
      <c r="K463" s="13">
        <v>761302.5</v>
      </c>
      <c r="L463" s="14">
        <v>761302.5</v>
      </c>
      <c r="M463" s="14">
        <f t="shared" si="7"/>
        <v>0</v>
      </c>
    </row>
    <row r="464" spans="1:13" ht="41.4" x14ac:dyDescent="0.3">
      <c r="A464" s="8">
        <v>463</v>
      </c>
      <c r="B464" s="9" t="s">
        <v>1293</v>
      </c>
      <c r="C464" s="10">
        <v>44655.648541666669</v>
      </c>
      <c r="D464" s="11" t="s">
        <v>1294</v>
      </c>
      <c r="E464" s="12" t="s">
        <v>1237</v>
      </c>
      <c r="F464" s="9" t="s">
        <v>521</v>
      </c>
      <c r="G464" s="9" t="s">
        <v>167</v>
      </c>
      <c r="H464" s="9"/>
      <c r="I464" s="9" t="s">
        <v>253</v>
      </c>
      <c r="J464" s="9" t="s">
        <v>254</v>
      </c>
      <c r="K464" s="13">
        <v>2062592.5</v>
      </c>
      <c r="L464" s="14">
        <v>2062592.5</v>
      </c>
      <c r="M464" s="14">
        <f t="shared" si="7"/>
        <v>0</v>
      </c>
    </row>
    <row r="465" spans="1:13" ht="41.4" x14ac:dyDescent="0.3">
      <c r="A465" s="8">
        <v>464</v>
      </c>
      <c r="B465" s="9" t="s">
        <v>1295</v>
      </c>
      <c r="C465" s="10">
        <v>44652.441418854163</v>
      </c>
      <c r="D465" s="11" t="s">
        <v>1296</v>
      </c>
      <c r="E465" s="12" t="s">
        <v>1237</v>
      </c>
      <c r="F465" s="9" t="s">
        <v>266</v>
      </c>
      <c r="G465" s="9" t="s">
        <v>266</v>
      </c>
      <c r="H465" s="9"/>
      <c r="I465" s="9" t="s">
        <v>253</v>
      </c>
      <c r="J465" s="9" t="s">
        <v>254</v>
      </c>
      <c r="K465" s="13">
        <v>2212250</v>
      </c>
      <c r="L465" s="14">
        <v>2212250</v>
      </c>
      <c r="M465" s="14">
        <f t="shared" si="7"/>
        <v>0</v>
      </c>
    </row>
    <row r="466" spans="1:13" ht="41.4" x14ac:dyDescent="0.3">
      <c r="A466" s="8">
        <v>465</v>
      </c>
      <c r="B466" s="9" t="s">
        <v>1297</v>
      </c>
      <c r="C466" s="10">
        <v>44656.525852152779</v>
      </c>
      <c r="D466" s="11" t="s">
        <v>1298</v>
      </c>
      <c r="E466" s="12" t="s">
        <v>1237</v>
      </c>
      <c r="F466" s="9" t="s">
        <v>1299</v>
      </c>
      <c r="G466" s="9" t="s">
        <v>90</v>
      </c>
      <c r="H466" s="9"/>
      <c r="I466" s="9" t="s">
        <v>253</v>
      </c>
      <c r="J466" s="9" t="s">
        <v>254</v>
      </c>
      <c r="K466" s="13">
        <v>2067910</v>
      </c>
      <c r="L466" s="14">
        <v>2067910</v>
      </c>
      <c r="M466" s="14">
        <f t="shared" si="7"/>
        <v>0</v>
      </c>
    </row>
    <row r="467" spans="1:13" ht="41.4" x14ac:dyDescent="0.3">
      <c r="A467" s="8">
        <v>466</v>
      </c>
      <c r="B467" s="9" t="s">
        <v>1300</v>
      </c>
      <c r="C467" s="10">
        <v>44658.440258472219</v>
      </c>
      <c r="D467" s="11" t="s">
        <v>1301</v>
      </c>
      <c r="E467" s="12" t="s">
        <v>1237</v>
      </c>
      <c r="F467" s="9" t="s">
        <v>1302</v>
      </c>
      <c r="G467" s="9" t="s">
        <v>475</v>
      </c>
      <c r="H467" s="9"/>
      <c r="I467" s="9" t="s">
        <v>253</v>
      </c>
      <c r="J467" s="9" t="s">
        <v>254</v>
      </c>
      <c r="K467" s="13">
        <v>560750</v>
      </c>
      <c r="L467" s="14">
        <v>560750</v>
      </c>
      <c r="M467" s="14">
        <f t="shared" si="7"/>
        <v>0</v>
      </c>
    </row>
    <row r="468" spans="1:13" ht="41.4" x14ac:dyDescent="0.3">
      <c r="A468" s="8">
        <v>467</v>
      </c>
      <c r="B468" s="9" t="s">
        <v>1303</v>
      </c>
      <c r="C468" s="10">
        <v>44658.798834363428</v>
      </c>
      <c r="D468" s="11" t="s">
        <v>1304</v>
      </c>
      <c r="E468" s="12" t="s">
        <v>1237</v>
      </c>
      <c r="F468" s="9" t="s">
        <v>650</v>
      </c>
      <c r="G468" s="9" t="s">
        <v>475</v>
      </c>
      <c r="H468" s="9"/>
      <c r="I468" s="9" t="s">
        <v>253</v>
      </c>
      <c r="J468" s="9" t="s">
        <v>254</v>
      </c>
      <c r="K468" s="13">
        <v>1561475</v>
      </c>
      <c r="L468" s="14">
        <v>1561475</v>
      </c>
      <c r="M468" s="14">
        <f t="shared" si="7"/>
        <v>0</v>
      </c>
    </row>
    <row r="469" spans="1:13" ht="41.4" x14ac:dyDescent="0.3">
      <c r="A469" s="8">
        <v>468</v>
      </c>
      <c r="B469" s="9" t="s">
        <v>1305</v>
      </c>
      <c r="C469" s="10">
        <v>44652.462109502318</v>
      </c>
      <c r="D469" s="11" t="s">
        <v>1306</v>
      </c>
      <c r="E469" s="12" t="s">
        <v>1237</v>
      </c>
      <c r="F469" s="9" t="s">
        <v>447</v>
      </c>
      <c r="G469" s="9" t="s">
        <v>163</v>
      </c>
      <c r="H469" s="9"/>
      <c r="I469" s="9" t="s">
        <v>253</v>
      </c>
      <c r="J469" s="9" t="s">
        <v>254</v>
      </c>
      <c r="K469" s="13">
        <v>236000</v>
      </c>
      <c r="L469" s="14">
        <v>236000</v>
      </c>
      <c r="M469" s="14">
        <f t="shared" si="7"/>
        <v>0</v>
      </c>
    </row>
    <row r="470" spans="1:13" ht="41.4" x14ac:dyDescent="0.3">
      <c r="A470" s="8">
        <v>469</v>
      </c>
      <c r="B470" s="9" t="s">
        <v>1307</v>
      </c>
      <c r="C470" s="10">
        <v>44658.007041273151</v>
      </c>
      <c r="D470" s="11" t="s">
        <v>1308</v>
      </c>
      <c r="E470" s="12" t="s">
        <v>1237</v>
      </c>
      <c r="F470" s="9" t="s">
        <v>1309</v>
      </c>
      <c r="G470" s="9" t="s">
        <v>532</v>
      </c>
      <c r="H470" s="9"/>
      <c r="I470" s="9" t="s">
        <v>253</v>
      </c>
      <c r="J470" s="9" t="s">
        <v>254</v>
      </c>
      <c r="K470" s="13">
        <v>503290</v>
      </c>
      <c r="L470" s="14">
        <v>503290</v>
      </c>
      <c r="M470" s="14">
        <f t="shared" si="7"/>
        <v>0</v>
      </c>
    </row>
    <row r="471" spans="1:13" ht="41.4" x14ac:dyDescent="0.3">
      <c r="A471" s="8">
        <v>470</v>
      </c>
      <c r="B471" s="9" t="s">
        <v>1310</v>
      </c>
      <c r="C471" s="10">
        <v>44657.792900671295</v>
      </c>
      <c r="D471" s="11" t="s">
        <v>1311</v>
      </c>
      <c r="E471" s="12" t="s">
        <v>1237</v>
      </c>
      <c r="F471" s="9" t="s">
        <v>1213</v>
      </c>
      <c r="G471" s="9" t="s">
        <v>94</v>
      </c>
      <c r="H471" s="9"/>
      <c r="I471" s="9" t="s">
        <v>253</v>
      </c>
      <c r="J471" s="9" t="s">
        <v>254</v>
      </c>
      <c r="K471" s="13">
        <v>265000</v>
      </c>
      <c r="L471" s="14">
        <v>265000</v>
      </c>
      <c r="M471" s="14">
        <f t="shared" si="7"/>
        <v>0</v>
      </c>
    </row>
    <row r="472" spans="1:13" ht="41.4" x14ac:dyDescent="0.3">
      <c r="A472" s="8">
        <v>471</v>
      </c>
      <c r="B472" s="9" t="s">
        <v>1312</v>
      </c>
      <c r="C472" s="10">
        <v>44658.600185185183</v>
      </c>
      <c r="D472" s="11" t="s">
        <v>1313</v>
      </c>
      <c r="E472" s="12" t="s">
        <v>1237</v>
      </c>
      <c r="F472" s="9" t="s">
        <v>1314</v>
      </c>
      <c r="G472" s="9" t="s">
        <v>475</v>
      </c>
      <c r="H472" s="9"/>
      <c r="I472" s="9" t="s">
        <v>253</v>
      </c>
      <c r="J472" s="9" t="s">
        <v>254</v>
      </c>
      <c r="K472" s="13">
        <v>229012.5</v>
      </c>
      <c r="L472" s="14">
        <v>229012.5</v>
      </c>
      <c r="M472" s="14">
        <f t="shared" si="7"/>
        <v>0</v>
      </c>
    </row>
    <row r="473" spans="1:13" ht="41.4" x14ac:dyDescent="0.3">
      <c r="A473" s="8">
        <v>472</v>
      </c>
      <c r="B473" s="9" t="s">
        <v>1315</v>
      </c>
      <c r="C473" s="10">
        <v>44658.859219062499</v>
      </c>
      <c r="D473" s="11" t="s">
        <v>1316</v>
      </c>
      <c r="E473" s="12" t="s">
        <v>1237</v>
      </c>
      <c r="F473" s="9" t="s">
        <v>79</v>
      </c>
      <c r="G473" s="9" t="s">
        <v>89</v>
      </c>
      <c r="H473" s="9"/>
      <c r="I473" s="9" t="s">
        <v>253</v>
      </c>
      <c r="J473" s="9" t="s">
        <v>254</v>
      </c>
      <c r="K473" s="13">
        <v>2253960</v>
      </c>
      <c r="L473" s="14">
        <v>2253960</v>
      </c>
      <c r="M473" s="14">
        <f t="shared" si="7"/>
        <v>0</v>
      </c>
    </row>
    <row r="474" spans="1:13" ht="41.4" x14ac:dyDescent="0.3">
      <c r="A474" s="8">
        <v>473</v>
      </c>
      <c r="B474" s="9" t="s">
        <v>1317</v>
      </c>
      <c r="C474" s="10">
        <v>44659.507954699075</v>
      </c>
      <c r="D474" s="11" t="s">
        <v>1318</v>
      </c>
      <c r="E474" s="12" t="s">
        <v>1237</v>
      </c>
      <c r="F474" s="9" t="s">
        <v>599</v>
      </c>
      <c r="G474" s="9" t="s">
        <v>475</v>
      </c>
      <c r="H474" s="9"/>
      <c r="I474" s="9" t="s">
        <v>253</v>
      </c>
      <c r="J474" s="9" t="s">
        <v>254</v>
      </c>
      <c r="K474" s="13">
        <v>181500</v>
      </c>
      <c r="L474" s="14">
        <v>181500</v>
      </c>
      <c r="M474" s="14">
        <f t="shared" si="7"/>
        <v>0</v>
      </c>
    </row>
    <row r="475" spans="1:13" ht="41.4" x14ac:dyDescent="0.3">
      <c r="A475" s="8">
        <v>474</v>
      </c>
      <c r="B475" s="9" t="s">
        <v>1319</v>
      </c>
      <c r="C475" s="10">
        <v>44663.407467673613</v>
      </c>
      <c r="D475" s="11" t="s">
        <v>1320</v>
      </c>
      <c r="E475" s="12" t="s">
        <v>1237</v>
      </c>
      <c r="F475" s="9" t="s">
        <v>510</v>
      </c>
      <c r="G475" s="9" t="s">
        <v>165</v>
      </c>
      <c r="H475" s="9"/>
      <c r="I475" s="9" t="s">
        <v>253</v>
      </c>
      <c r="J475" s="9" t="s">
        <v>254</v>
      </c>
      <c r="K475" s="13">
        <v>180000</v>
      </c>
      <c r="L475" s="14">
        <v>180000</v>
      </c>
      <c r="M475" s="14">
        <f t="shared" si="7"/>
        <v>0</v>
      </c>
    </row>
    <row r="476" spans="1:13" ht="41.4" x14ac:dyDescent="0.3">
      <c r="A476" s="8">
        <v>475</v>
      </c>
      <c r="B476" s="9" t="s">
        <v>1321</v>
      </c>
      <c r="C476" s="10">
        <v>44665.640405092592</v>
      </c>
      <c r="D476" s="11" t="s">
        <v>1322</v>
      </c>
      <c r="E476" s="12" t="s">
        <v>1237</v>
      </c>
      <c r="F476" s="9" t="s">
        <v>447</v>
      </c>
      <c r="G476" s="9" t="s">
        <v>163</v>
      </c>
      <c r="H476" s="9"/>
      <c r="I476" s="9" t="s">
        <v>253</v>
      </c>
      <c r="J476" s="9" t="s">
        <v>254</v>
      </c>
      <c r="K476" s="13">
        <v>359785</v>
      </c>
      <c r="L476" s="14">
        <v>359785</v>
      </c>
      <c r="M476" s="14">
        <f t="shared" si="7"/>
        <v>0</v>
      </c>
    </row>
    <row r="477" spans="1:13" ht="41.4" x14ac:dyDescent="0.3">
      <c r="A477" s="8">
        <v>476</v>
      </c>
      <c r="B477" s="9" t="s">
        <v>1323</v>
      </c>
      <c r="C477" s="10">
        <v>44659.794035416664</v>
      </c>
      <c r="D477" s="11" t="s">
        <v>1324</v>
      </c>
      <c r="E477" s="12" t="s">
        <v>1237</v>
      </c>
      <c r="F477" s="9" t="s">
        <v>79</v>
      </c>
      <c r="G477" s="9" t="s">
        <v>89</v>
      </c>
      <c r="H477" s="9"/>
      <c r="I477" s="9" t="s">
        <v>253</v>
      </c>
      <c r="J477" s="9" t="s">
        <v>254</v>
      </c>
      <c r="K477" s="13">
        <v>199000</v>
      </c>
      <c r="L477" s="14">
        <v>199000</v>
      </c>
      <c r="M477" s="14">
        <f t="shared" si="7"/>
        <v>0</v>
      </c>
    </row>
    <row r="478" spans="1:13" ht="41.4" x14ac:dyDescent="0.3">
      <c r="A478" s="8">
        <v>477</v>
      </c>
      <c r="B478" s="9" t="s">
        <v>1325</v>
      </c>
      <c r="C478" s="10">
        <v>44660.836574074077</v>
      </c>
      <c r="D478" s="11" t="s">
        <v>1326</v>
      </c>
      <c r="E478" s="12" t="s">
        <v>1237</v>
      </c>
      <c r="F478" s="9" t="s">
        <v>382</v>
      </c>
      <c r="G478" s="9" t="s">
        <v>383</v>
      </c>
      <c r="H478" s="9"/>
      <c r="I478" s="9" t="s">
        <v>253</v>
      </c>
      <c r="J478" s="9" t="s">
        <v>254</v>
      </c>
      <c r="K478" s="13">
        <v>1708250</v>
      </c>
      <c r="L478" s="14">
        <v>1708250</v>
      </c>
      <c r="M478" s="14">
        <f t="shared" si="7"/>
        <v>0</v>
      </c>
    </row>
    <row r="479" spans="1:13" ht="41.4" x14ac:dyDescent="0.3">
      <c r="A479" s="8">
        <v>478</v>
      </c>
      <c r="B479" s="9" t="s">
        <v>1327</v>
      </c>
      <c r="C479" s="10">
        <v>44660.471401377312</v>
      </c>
      <c r="D479" s="11" t="s">
        <v>1328</v>
      </c>
      <c r="E479" s="12" t="s">
        <v>1237</v>
      </c>
      <c r="F479" s="9" t="s">
        <v>755</v>
      </c>
      <c r="G479" s="9" t="s">
        <v>532</v>
      </c>
      <c r="H479" s="9"/>
      <c r="I479" s="9" t="s">
        <v>253</v>
      </c>
      <c r="J479" s="9" t="s">
        <v>254</v>
      </c>
      <c r="K479" s="13">
        <v>1298000</v>
      </c>
      <c r="L479" s="14">
        <v>1298000</v>
      </c>
      <c r="M479" s="14">
        <f t="shared" si="7"/>
        <v>0</v>
      </c>
    </row>
    <row r="480" spans="1:13" ht="41.4" x14ac:dyDescent="0.3">
      <c r="A480" s="8">
        <v>479</v>
      </c>
      <c r="B480" s="9" t="s">
        <v>1329</v>
      </c>
      <c r="C480" s="10">
        <v>44662.696979166663</v>
      </c>
      <c r="D480" s="11" t="s">
        <v>1330</v>
      </c>
      <c r="E480" s="12" t="s">
        <v>1237</v>
      </c>
      <c r="F480" s="9" t="s">
        <v>360</v>
      </c>
      <c r="G480" s="9" t="s">
        <v>361</v>
      </c>
      <c r="H480" s="9"/>
      <c r="I480" s="9" t="s">
        <v>253</v>
      </c>
      <c r="J480" s="9" t="s">
        <v>254</v>
      </c>
      <c r="K480" s="13">
        <v>1849000</v>
      </c>
      <c r="L480" s="14">
        <v>1849000</v>
      </c>
      <c r="M480" s="14">
        <f t="shared" si="7"/>
        <v>0</v>
      </c>
    </row>
    <row r="481" spans="1:13" ht="41.4" x14ac:dyDescent="0.3">
      <c r="A481" s="8">
        <v>480</v>
      </c>
      <c r="B481" s="9" t="s">
        <v>1331</v>
      </c>
      <c r="C481" s="10">
        <v>44670.612430555557</v>
      </c>
      <c r="D481" s="11" t="s">
        <v>1332</v>
      </c>
      <c r="E481" s="12" t="s">
        <v>1237</v>
      </c>
      <c r="F481" s="9" t="s">
        <v>768</v>
      </c>
      <c r="G481" s="9" t="s">
        <v>91</v>
      </c>
      <c r="H481" s="9"/>
      <c r="I481" s="9" t="s">
        <v>253</v>
      </c>
      <c r="J481" s="9" t="s">
        <v>254</v>
      </c>
      <c r="K481" s="13">
        <v>1118195</v>
      </c>
      <c r="L481" s="14">
        <v>1118195</v>
      </c>
      <c r="M481" s="14">
        <f t="shared" si="7"/>
        <v>0</v>
      </c>
    </row>
    <row r="482" spans="1:13" ht="41.4" x14ac:dyDescent="0.3">
      <c r="A482" s="8">
        <v>481</v>
      </c>
      <c r="B482" s="9" t="s">
        <v>1333</v>
      </c>
      <c r="C482" s="10">
        <v>44662.730520833335</v>
      </c>
      <c r="D482" s="11" t="s">
        <v>1334</v>
      </c>
      <c r="E482" s="12" t="s">
        <v>1237</v>
      </c>
      <c r="F482" s="9" t="s">
        <v>1335</v>
      </c>
      <c r="G482" s="9" t="s">
        <v>298</v>
      </c>
      <c r="H482" s="9"/>
      <c r="I482" s="9" t="s">
        <v>253</v>
      </c>
      <c r="J482" s="9" t="s">
        <v>254</v>
      </c>
      <c r="K482" s="13">
        <v>1285500</v>
      </c>
      <c r="L482" s="14">
        <v>1285500</v>
      </c>
      <c r="M482" s="14">
        <f t="shared" si="7"/>
        <v>0</v>
      </c>
    </row>
    <row r="483" spans="1:13" ht="41.4" x14ac:dyDescent="0.3">
      <c r="A483" s="8">
        <v>482</v>
      </c>
      <c r="B483" s="9" t="s">
        <v>1336</v>
      </c>
      <c r="C483" s="10">
        <v>44665.808636863425</v>
      </c>
      <c r="D483" s="11" t="s">
        <v>1337</v>
      </c>
      <c r="E483" s="12" t="s">
        <v>1237</v>
      </c>
      <c r="F483" s="9" t="s">
        <v>1338</v>
      </c>
      <c r="G483" s="9" t="s">
        <v>401</v>
      </c>
      <c r="H483" s="9"/>
      <c r="I483" s="9" t="s">
        <v>253</v>
      </c>
      <c r="J483" s="9" t="s">
        <v>254</v>
      </c>
      <c r="K483" s="13">
        <v>615865</v>
      </c>
      <c r="L483" s="14">
        <v>615865</v>
      </c>
      <c r="M483" s="14">
        <f t="shared" si="7"/>
        <v>0</v>
      </c>
    </row>
    <row r="484" spans="1:13" ht="41.4" x14ac:dyDescent="0.3">
      <c r="A484" s="8">
        <v>483</v>
      </c>
      <c r="B484" s="9" t="s">
        <v>1339</v>
      </c>
      <c r="C484" s="10">
        <v>44665.807912175929</v>
      </c>
      <c r="D484" s="11" t="s">
        <v>1340</v>
      </c>
      <c r="E484" s="12" t="s">
        <v>1237</v>
      </c>
      <c r="F484" s="9" t="s">
        <v>1338</v>
      </c>
      <c r="G484" s="9" t="s">
        <v>401</v>
      </c>
      <c r="H484" s="9"/>
      <c r="I484" s="9" t="s">
        <v>253</v>
      </c>
      <c r="J484" s="9" t="s">
        <v>254</v>
      </c>
      <c r="K484" s="13">
        <v>542595</v>
      </c>
      <c r="L484" s="14">
        <v>542595</v>
      </c>
      <c r="M484" s="14">
        <f t="shared" si="7"/>
        <v>0</v>
      </c>
    </row>
    <row r="485" spans="1:13" ht="41.4" x14ac:dyDescent="0.3">
      <c r="A485" s="8">
        <v>484</v>
      </c>
      <c r="B485" s="9" t="s">
        <v>1341</v>
      </c>
      <c r="C485" s="10">
        <v>44665.489224537036</v>
      </c>
      <c r="D485" s="11" t="s">
        <v>1342</v>
      </c>
      <c r="E485" s="12" t="s">
        <v>1237</v>
      </c>
      <c r="F485" s="9" t="s">
        <v>786</v>
      </c>
      <c r="G485" s="9" t="s">
        <v>765</v>
      </c>
      <c r="H485" s="9"/>
      <c r="I485" s="9" t="s">
        <v>253</v>
      </c>
      <c r="J485" s="9" t="s">
        <v>254</v>
      </c>
      <c r="K485" s="13">
        <v>1011250</v>
      </c>
      <c r="L485" s="14">
        <v>1011250</v>
      </c>
      <c r="M485" s="14">
        <f t="shared" si="7"/>
        <v>0</v>
      </c>
    </row>
    <row r="486" spans="1:13" ht="41.4" x14ac:dyDescent="0.3">
      <c r="A486" s="8">
        <v>485</v>
      </c>
      <c r="B486" s="9" t="s">
        <v>1343</v>
      </c>
      <c r="C486" s="10">
        <v>44665.510682870372</v>
      </c>
      <c r="D486" s="11" t="s">
        <v>1344</v>
      </c>
      <c r="E486" s="12" t="s">
        <v>1237</v>
      </c>
      <c r="F486" s="9" t="s">
        <v>786</v>
      </c>
      <c r="G486" s="9" t="s">
        <v>765</v>
      </c>
      <c r="H486" s="9"/>
      <c r="I486" s="9" t="s">
        <v>253</v>
      </c>
      <c r="J486" s="9" t="s">
        <v>254</v>
      </c>
      <c r="K486" s="13">
        <v>121250</v>
      </c>
      <c r="L486" s="14">
        <v>121250</v>
      </c>
      <c r="M486" s="14">
        <f t="shared" si="7"/>
        <v>0</v>
      </c>
    </row>
    <row r="487" spans="1:13" ht="41.4" x14ac:dyDescent="0.3">
      <c r="A487" s="8">
        <v>486</v>
      </c>
      <c r="B487" s="9" t="s">
        <v>1345</v>
      </c>
      <c r="C487" s="10">
        <v>44665.737889502314</v>
      </c>
      <c r="D487" s="11" t="s">
        <v>1346</v>
      </c>
      <c r="E487" s="12" t="s">
        <v>1237</v>
      </c>
      <c r="F487" s="9" t="s">
        <v>786</v>
      </c>
      <c r="G487" s="9" t="s">
        <v>765</v>
      </c>
      <c r="H487" s="9"/>
      <c r="I487" s="9" t="s">
        <v>253</v>
      </c>
      <c r="J487" s="9" t="s">
        <v>254</v>
      </c>
      <c r="K487" s="13">
        <v>306250</v>
      </c>
      <c r="L487" s="14">
        <v>306250</v>
      </c>
      <c r="M487" s="14">
        <f t="shared" si="7"/>
        <v>0</v>
      </c>
    </row>
    <row r="488" spans="1:13" ht="41.4" x14ac:dyDescent="0.3">
      <c r="A488" s="8">
        <v>487</v>
      </c>
      <c r="B488" s="9" t="s">
        <v>1347</v>
      </c>
      <c r="C488" s="10">
        <v>44665.731944444444</v>
      </c>
      <c r="D488" s="11" t="s">
        <v>1348</v>
      </c>
      <c r="E488" s="12" t="s">
        <v>1237</v>
      </c>
      <c r="F488" s="9" t="s">
        <v>82</v>
      </c>
      <c r="G488" s="9" t="s">
        <v>93</v>
      </c>
      <c r="H488" s="9"/>
      <c r="I488" s="9" t="s">
        <v>253</v>
      </c>
      <c r="J488" s="9" t="s">
        <v>254</v>
      </c>
      <c r="K488" s="13">
        <v>2052425</v>
      </c>
      <c r="L488" s="14">
        <v>2052425</v>
      </c>
      <c r="M488" s="14">
        <f t="shared" si="7"/>
        <v>0</v>
      </c>
    </row>
    <row r="489" spans="1:13" ht="41.4" x14ac:dyDescent="0.3">
      <c r="A489" s="8">
        <v>488</v>
      </c>
      <c r="B489" s="9" t="s">
        <v>1349</v>
      </c>
      <c r="C489" s="10">
        <v>44665.736595104165</v>
      </c>
      <c r="D489" s="11" t="s">
        <v>1350</v>
      </c>
      <c r="E489" s="12" t="s">
        <v>1237</v>
      </c>
      <c r="F489" s="9" t="s">
        <v>447</v>
      </c>
      <c r="G489" s="9" t="s">
        <v>163</v>
      </c>
      <c r="H489" s="9"/>
      <c r="I489" s="9" t="s">
        <v>253</v>
      </c>
      <c r="J489" s="9" t="s">
        <v>254</v>
      </c>
      <c r="K489" s="13">
        <v>392925</v>
      </c>
      <c r="L489" s="14">
        <v>392925</v>
      </c>
      <c r="M489" s="14">
        <f t="shared" si="7"/>
        <v>0</v>
      </c>
    </row>
    <row r="490" spans="1:13" ht="41.4" x14ac:dyDescent="0.3">
      <c r="A490" s="8">
        <v>489</v>
      </c>
      <c r="B490" s="9" t="s">
        <v>1351</v>
      </c>
      <c r="C490" s="10">
        <v>44666.712819502318</v>
      </c>
      <c r="D490" s="11" t="s">
        <v>1352</v>
      </c>
      <c r="E490" s="12" t="s">
        <v>1237</v>
      </c>
      <c r="F490" s="9" t="s">
        <v>868</v>
      </c>
      <c r="G490" s="9" t="s">
        <v>93</v>
      </c>
      <c r="H490" s="9"/>
      <c r="I490" s="9" t="s">
        <v>253</v>
      </c>
      <c r="J490" s="9" t="s">
        <v>254</v>
      </c>
      <c r="K490" s="13">
        <v>240500</v>
      </c>
      <c r="L490" s="14">
        <v>240500</v>
      </c>
      <c r="M490" s="14">
        <f t="shared" si="7"/>
        <v>0</v>
      </c>
    </row>
    <row r="491" spans="1:13" ht="41.4" x14ac:dyDescent="0.3">
      <c r="A491" s="8">
        <v>490</v>
      </c>
      <c r="B491" s="9" t="s">
        <v>1353</v>
      </c>
      <c r="C491" s="10">
        <v>44666.608292430552</v>
      </c>
      <c r="D491" s="11" t="s">
        <v>1354</v>
      </c>
      <c r="E491" s="12" t="s">
        <v>1237</v>
      </c>
      <c r="F491" s="9" t="s">
        <v>153</v>
      </c>
      <c r="G491" s="9" t="s">
        <v>85</v>
      </c>
      <c r="H491" s="9"/>
      <c r="I491" s="9" t="s">
        <v>253</v>
      </c>
      <c r="J491" s="9" t="s">
        <v>254</v>
      </c>
      <c r="K491" s="13">
        <v>1568750</v>
      </c>
      <c r="L491" s="14">
        <v>1568750</v>
      </c>
      <c r="M491" s="14">
        <f t="shared" si="7"/>
        <v>0</v>
      </c>
    </row>
    <row r="492" spans="1:13" ht="41.4" x14ac:dyDescent="0.3">
      <c r="A492" s="8">
        <v>491</v>
      </c>
      <c r="B492" s="9" t="s">
        <v>1355</v>
      </c>
      <c r="C492" s="10">
        <v>44669.580850648148</v>
      </c>
      <c r="D492" s="11" t="s">
        <v>1356</v>
      </c>
      <c r="E492" s="12" t="s">
        <v>1237</v>
      </c>
      <c r="F492" s="9" t="s">
        <v>875</v>
      </c>
      <c r="G492" s="9" t="s">
        <v>169</v>
      </c>
      <c r="H492" s="9"/>
      <c r="I492" s="9" t="s">
        <v>253</v>
      </c>
      <c r="J492" s="9" t="s">
        <v>254</v>
      </c>
      <c r="K492" s="13">
        <v>1721000</v>
      </c>
      <c r="L492" s="14">
        <v>1721000</v>
      </c>
      <c r="M492" s="14">
        <f t="shared" si="7"/>
        <v>0</v>
      </c>
    </row>
    <row r="493" spans="1:13" ht="41.4" x14ac:dyDescent="0.3">
      <c r="A493" s="8">
        <v>492</v>
      </c>
      <c r="B493" s="9" t="s">
        <v>1357</v>
      </c>
      <c r="C493" s="10">
        <v>44672.580951956021</v>
      </c>
      <c r="D493" s="11" t="s">
        <v>1358</v>
      </c>
      <c r="E493" s="12" t="s">
        <v>1237</v>
      </c>
      <c r="F493" s="9" t="s">
        <v>168</v>
      </c>
      <c r="G493" s="9" t="s">
        <v>168</v>
      </c>
      <c r="H493" s="9"/>
      <c r="I493" s="9" t="s">
        <v>253</v>
      </c>
      <c r="J493" s="9" t="s">
        <v>254</v>
      </c>
      <c r="K493" s="13">
        <v>583750</v>
      </c>
      <c r="L493" s="14">
        <v>583750</v>
      </c>
      <c r="M493" s="14">
        <f t="shared" si="7"/>
        <v>0</v>
      </c>
    </row>
    <row r="494" spans="1:13" ht="41.4" x14ac:dyDescent="0.3">
      <c r="A494" s="8">
        <v>493</v>
      </c>
      <c r="B494" s="9" t="s">
        <v>1359</v>
      </c>
      <c r="C494" s="10">
        <v>44672.602399131945</v>
      </c>
      <c r="D494" s="11" t="s">
        <v>1360</v>
      </c>
      <c r="E494" s="12" t="s">
        <v>1237</v>
      </c>
      <c r="F494" s="9" t="s">
        <v>168</v>
      </c>
      <c r="G494" s="9" t="s">
        <v>168</v>
      </c>
      <c r="H494" s="9"/>
      <c r="I494" s="9" t="s">
        <v>253</v>
      </c>
      <c r="J494" s="9" t="s">
        <v>254</v>
      </c>
      <c r="K494" s="13">
        <v>751250</v>
      </c>
      <c r="L494" s="14">
        <v>751250</v>
      </c>
      <c r="M494" s="14">
        <f t="shared" si="7"/>
        <v>0</v>
      </c>
    </row>
    <row r="495" spans="1:13" ht="41.4" x14ac:dyDescent="0.3">
      <c r="A495" s="8">
        <v>494</v>
      </c>
      <c r="B495" s="9" t="s">
        <v>1361</v>
      </c>
      <c r="C495" s="10">
        <v>44671.503645833334</v>
      </c>
      <c r="D495" s="11" t="s">
        <v>1362</v>
      </c>
      <c r="E495" s="12" t="s">
        <v>1237</v>
      </c>
      <c r="F495" s="9" t="s">
        <v>736</v>
      </c>
      <c r="G495" s="9" t="s">
        <v>561</v>
      </c>
      <c r="H495" s="9"/>
      <c r="I495" s="9" t="s">
        <v>253</v>
      </c>
      <c r="J495" s="9" t="s">
        <v>254</v>
      </c>
      <c r="K495" s="13">
        <v>414192.5</v>
      </c>
      <c r="L495" s="14">
        <v>414192.5</v>
      </c>
      <c r="M495" s="14">
        <f t="shared" si="7"/>
        <v>0</v>
      </c>
    </row>
    <row r="496" spans="1:13" ht="41.4" x14ac:dyDescent="0.3">
      <c r="A496" s="8">
        <v>495</v>
      </c>
      <c r="B496" s="9" t="s">
        <v>30</v>
      </c>
      <c r="C496" s="10">
        <v>44671.737859398148</v>
      </c>
      <c r="D496" s="11" t="s">
        <v>1363</v>
      </c>
      <c r="E496" s="12" t="s">
        <v>1237</v>
      </c>
      <c r="F496" s="9" t="s">
        <v>891</v>
      </c>
      <c r="G496" s="9" t="s">
        <v>86</v>
      </c>
      <c r="H496" s="9"/>
      <c r="I496" s="9" t="s">
        <v>253</v>
      </c>
      <c r="J496" s="9" t="s">
        <v>254</v>
      </c>
      <c r="K496" s="13">
        <v>692462.5</v>
      </c>
      <c r="L496" s="14">
        <v>692462.5</v>
      </c>
      <c r="M496" s="14">
        <f t="shared" si="7"/>
        <v>0</v>
      </c>
    </row>
    <row r="497" spans="1:13" ht="41.4" x14ac:dyDescent="0.3">
      <c r="A497" s="8">
        <v>496</v>
      </c>
      <c r="B497" s="9" t="s">
        <v>1364</v>
      </c>
      <c r="C497" s="10">
        <v>44672.463150949072</v>
      </c>
      <c r="D497" s="11" t="s">
        <v>1365</v>
      </c>
      <c r="E497" s="12" t="s">
        <v>1237</v>
      </c>
      <c r="F497" s="9" t="s">
        <v>863</v>
      </c>
      <c r="G497" s="9" t="s">
        <v>93</v>
      </c>
      <c r="H497" s="9"/>
      <c r="I497" s="9" t="s">
        <v>253</v>
      </c>
      <c r="J497" s="9" t="s">
        <v>254</v>
      </c>
      <c r="K497" s="13">
        <v>231750</v>
      </c>
      <c r="L497" s="14">
        <v>231750</v>
      </c>
      <c r="M497" s="14">
        <f t="shared" si="7"/>
        <v>0</v>
      </c>
    </row>
    <row r="498" spans="1:13" ht="41.4" x14ac:dyDescent="0.3">
      <c r="A498" s="8">
        <v>497</v>
      </c>
      <c r="B498" s="9" t="s">
        <v>1366</v>
      </c>
      <c r="C498" s="10">
        <v>44680.533922974537</v>
      </c>
      <c r="D498" s="11" t="s">
        <v>1367</v>
      </c>
      <c r="E498" s="12" t="s">
        <v>1237</v>
      </c>
      <c r="F498" s="9" t="s">
        <v>1368</v>
      </c>
      <c r="G498" s="9" t="s">
        <v>421</v>
      </c>
      <c r="H498" s="9"/>
      <c r="I498" s="9" t="s">
        <v>253</v>
      </c>
      <c r="J498" s="9" t="s">
        <v>254</v>
      </c>
      <c r="K498" s="13">
        <v>1438817.5</v>
      </c>
      <c r="L498" s="14">
        <v>1438817.5</v>
      </c>
      <c r="M498" s="14">
        <f t="shared" si="7"/>
        <v>0</v>
      </c>
    </row>
    <row r="499" spans="1:13" ht="27.6" x14ac:dyDescent="0.3">
      <c r="A499" s="8">
        <v>498</v>
      </c>
      <c r="B499" s="9" t="s">
        <v>1369</v>
      </c>
      <c r="C499" s="10">
        <v>44652.480425567126</v>
      </c>
      <c r="D499" s="11" t="s">
        <v>1370</v>
      </c>
      <c r="E499" s="12" t="s">
        <v>1371</v>
      </c>
      <c r="F499" s="9" t="s">
        <v>1372</v>
      </c>
      <c r="G499" s="9" t="s">
        <v>167</v>
      </c>
      <c r="H499" s="9"/>
      <c r="I499" s="9" t="s">
        <v>253</v>
      </c>
      <c r="J499" s="9" t="s">
        <v>254</v>
      </c>
      <c r="K499" s="13">
        <v>4409446</v>
      </c>
      <c r="L499" s="14">
        <v>4409446</v>
      </c>
      <c r="M499" s="14">
        <f t="shared" si="7"/>
        <v>0</v>
      </c>
    </row>
    <row r="500" spans="1:13" ht="27.6" x14ac:dyDescent="0.3">
      <c r="A500" s="8">
        <v>499</v>
      </c>
      <c r="B500" s="9" t="s">
        <v>1373</v>
      </c>
      <c r="C500" s="10">
        <v>44652.421472604168</v>
      </c>
      <c r="D500" s="11" t="s">
        <v>1374</v>
      </c>
      <c r="E500" s="12" t="s">
        <v>1371</v>
      </c>
      <c r="F500" s="9" t="s">
        <v>397</v>
      </c>
      <c r="G500" s="9" t="s">
        <v>167</v>
      </c>
      <c r="H500" s="9"/>
      <c r="I500" s="9" t="s">
        <v>253</v>
      </c>
      <c r="J500" s="9" t="s">
        <v>254</v>
      </c>
      <c r="K500" s="13">
        <v>2171400</v>
      </c>
      <c r="L500" s="14">
        <v>2171400</v>
      </c>
      <c r="M500" s="14">
        <f t="shared" si="7"/>
        <v>0</v>
      </c>
    </row>
    <row r="501" spans="1:13" ht="27.6" x14ac:dyDescent="0.3">
      <c r="A501" s="8">
        <v>500</v>
      </c>
      <c r="B501" s="9" t="s">
        <v>1375</v>
      </c>
      <c r="C501" s="10">
        <v>44652.435101875002</v>
      </c>
      <c r="D501" s="11" t="s">
        <v>1376</v>
      </c>
      <c r="E501" s="12" t="s">
        <v>1371</v>
      </c>
      <c r="F501" s="9" t="s">
        <v>1377</v>
      </c>
      <c r="G501" s="9" t="s">
        <v>842</v>
      </c>
      <c r="H501" s="9"/>
      <c r="I501" s="9" t="s">
        <v>253</v>
      </c>
      <c r="J501" s="9" t="s">
        <v>254</v>
      </c>
      <c r="K501" s="13">
        <v>12053150</v>
      </c>
      <c r="L501" s="14">
        <v>12053150</v>
      </c>
      <c r="M501" s="14">
        <f t="shared" si="7"/>
        <v>0</v>
      </c>
    </row>
    <row r="502" spans="1:13" ht="27.6" x14ac:dyDescent="0.3">
      <c r="A502" s="8">
        <v>501</v>
      </c>
      <c r="B502" s="9" t="s">
        <v>1378</v>
      </c>
      <c r="C502" s="10">
        <v>44652.430243263887</v>
      </c>
      <c r="D502" s="11" t="s">
        <v>1379</v>
      </c>
      <c r="E502" s="12" t="s">
        <v>1371</v>
      </c>
      <c r="F502" s="9" t="s">
        <v>1380</v>
      </c>
      <c r="G502" s="9" t="s">
        <v>167</v>
      </c>
      <c r="H502" s="9"/>
      <c r="I502" s="9" t="s">
        <v>253</v>
      </c>
      <c r="J502" s="9" t="s">
        <v>254</v>
      </c>
      <c r="K502" s="13">
        <v>512300</v>
      </c>
      <c r="L502" s="14">
        <v>512300</v>
      </c>
      <c r="M502" s="14">
        <f t="shared" si="7"/>
        <v>0</v>
      </c>
    </row>
    <row r="503" spans="1:13" ht="27.6" x14ac:dyDescent="0.3">
      <c r="A503" s="8">
        <v>502</v>
      </c>
      <c r="B503" s="9" t="s">
        <v>1381</v>
      </c>
      <c r="C503" s="10">
        <v>44652.501550925925</v>
      </c>
      <c r="D503" s="11" t="s">
        <v>1382</v>
      </c>
      <c r="E503" s="12" t="s">
        <v>1371</v>
      </c>
      <c r="F503" s="9" t="s">
        <v>1383</v>
      </c>
      <c r="G503" s="9" t="s">
        <v>855</v>
      </c>
      <c r="H503" s="9"/>
      <c r="I503" s="9" t="s">
        <v>253</v>
      </c>
      <c r="J503" s="9" t="s">
        <v>254</v>
      </c>
      <c r="K503" s="13">
        <v>517000</v>
      </c>
      <c r="L503" s="14">
        <v>517000</v>
      </c>
      <c r="M503" s="14">
        <f t="shared" si="7"/>
        <v>0</v>
      </c>
    </row>
    <row r="504" spans="1:13" ht="27.6" x14ac:dyDescent="0.3">
      <c r="A504" s="8">
        <v>503</v>
      </c>
      <c r="B504" s="9" t="s">
        <v>1384</v>
      </c>
      <c r="C504" s="10">
        <v>44652.43898648148</v>
      </c>
      <c r="D504" s="11" t="s">
        <v>1385</v>
      </c>
      <c r="E504" s="12" t="s">
        <v>1371</v>
      </c>
      <c r="F504" s="9" t="s">
        <v>1386</v>
      </c>
      <c r="G504" s="9" t="s">
        <v>86</v>
      </c>
      <c r="H504" s="9"/>
      <c r="I504" s="9" t="s">
        <v>253</v>
      </c>
      <c r="J504" s="9" t="s">
        <v>254</v>
      </c>
      <c r="K504" s="13">
        <v>503840</v>
      </c>
      <c r="L504" s="14">
        <v>503840</v>
      </c>
      <c r="M504" s="14">
        <f t="shared" si="7"/>
        <v>0</v>
      </c>
    </row>
    <row r="505" spans="1:13" ht="27.6" x14ac:dyDescent="0.3">
      <c r="A505" s="8">
        <v>504</v>
      </c>
      <c r="B505" s="9" t="s">
        <v>1387</v>
      </c>
      <c r="C505" s="10">
        <v>44652.430176898146</v>
      </c>
      <c r="D505" s="11" t="s">
        <v>1388</v>
      </c>
      <c r="E505" s="12" t="s">
        <v>1371</v>
      </c>
      <c r="F505" s="9" t="s">
        <v>1389</v>
      </c>
      <c r="G505" s="9" t="s">
        <v>86</v>
      </c>
      <c r="H505" s="9"/>
      <c r="I505" s="9" t="s">
        <v>253</v>
      </c>
      <c r="J505" s="9" t="s">
        <v>254</v>
      </c>
      <c r="K505" s="13">
        <v>140060</v>
      </c>
      <c r="L505" s="14">
        <v>140060</v>
      </c>
      <c r="M505" s="14">
        <f t="shared" si="7"/>
        <v>0</v>
      </c>
    </row>
    <row r="506" spans="1:13" ht="27.6" x14ac:dyDescent="0.3">
      <c r="A506" s="8">
        <v>505</v>
      </c>
      <c r="B506" s="9" t="s">
        <v>1390</v>
      </c>
      <c r="C506" s="10">
        <v>44652.466168796294</v>
      </c>
      <c r="D506" s="11" t="s">
        <v>1391</v>
      </c>
      <c r="E506" s="12" t="s">
        <v>1371</v>
      </c>
      <c r="F506" s="9" t="s">
        <v>80</v>
      </c>
      <c r="G506" s="9" t="s">
        <v>91</v>
      </c>
      <c r="H506" s="9" t="s">
        <v>1392</v>
      </c>
      <c r="I506" s="9" t="s">
        <v>253</v>
      </c>
      <c r="J506" s="9" t="s">
        <v>254</v>
      </c>
      <c r="K506" s="13">
        <v>4077720</v>
      </c>
      <c r="L506" s="14">
        <v>4077720</v>
      </c>
      <c r="M506" s="14">
        <f t="shared" si="7"/>
        <v>0</v>
      </c>
    </row>
    <row r="507" spans="1:13" ht="27.6" x14ac:dyDescent="0.3">
      <c r="A507" s="8">
        <v>506</v>
      </c>
      <c r="B507" s="9" t="s">
        <v>1393</v>
      </c>
      <c r="C507" s="10">
        <v>44652.430798541667</v>
      </c>
      <c r="D507" s="11" t="s">
        <v>1394</v>
      </c>
      <c r="E507" s="12" t="s">
        <v>1371</v>
      </c>
      <c r="F507" s="9" t="s">
        <v>324</v>
      </c>
      <c r="G507" s="9" t="s">
        <v>91</v>
      </c>
      <c r="H507" s="9"/>
      <c r="I507" s="9" t="s">
        <v>253</v>
      </c>
      <c r="J507" s="9" t="s">
        <v>254</v>
      </c>
      <c r="K507" s="13">
        <v>2025436.8</v>
      </c>
      <c r="L507" s="14">
        <v>2025436.8</v>
      </c>
      <c r="M507" s="14">
        <f t="shared" si="7"/>
        <v>0</v>
      </c>
    </row>
    <row r="508" spans="1:13" ht="27.6" x14ac:dyDescent="0.3">
      <c r="A508" s="8">
        <v>507</v>
      </c>
      <c r="B508" s="9" t="s">
        <v>1395</v>
      </c>
      <c r="C508" s="10">
        <v>44652.458761574075</v>
      </c>
      <c r="D508" s="11" t="s">
        <v>1396</v>
      </c>
      <c r="E508" s="12" t="s">
        <v>1371</v>
      </c>
      <c r="F508" s="9" t="s">
        <v>80</v>
      </c>
      <c r="G508" s="9" t="s">
        <v>91</v>
      </c>
      <c r="H508" s="9" t="s">
        <v>1397</v>
      </c>
      <c r="I508" s="9" t="s">
        <v>253</v>
      </c>
      <c r="J508" s="9" t="s">
        <v>254</v>
      </c>
      <c r="K508" s="13">
        <v>1295047.3999999999</v>
      </c>
      <c r="L508" s="14">
        <v>1295047.3999999999</v>
      </c>
      <c r="M508" s="14">
        <f t="shared" si="7"/>
        <v>0</v>
      </c>
    </row>
    <row r="509" spans="1:13" ht="27.6" x14ac:dyDescent="0.3">
      <c r="A509" s="8">
        <v>508</v>
      </c>
      <c r="B509" s="9" t="s">
        <v>1398</v>
      </c>
      <c r="C509" s="10">
        <v>44652.498602905092</v>
      </c>
      <c r="D509" s="11" t="s">
        <v>1399</v>
      </c>
      <c r="E509" s="12" t="s">
        <v>1371</v>
      </c>
      <c r="F509" s="9" t="s">
        <v>1400</v>
      </c>
      <c r="G509" s="9" t="s">
        <v>361</v>
      </c>
      <c r="H509" s="9"/>
      <c r="I509" s="9" t="s">
        <v>253</v>
      </c>
      <c r="J509" s="9" t="s">
        <v>254</v>
      </c>
      <c r="K509" s="13">
        <v>291400</v>
      </c>
      <c r="L509" s="14">
        <v>291400</v>
      </c>
      <c r="M509" s="14">
        <f t="shared" si="7"/>
        <v>0</v>
      </c>
    </row>
    <row r="510" spans="1:13" ht="27.6" x14ac:dyDescent="0.3">
      <c r="A510" s="8">
        <v>509</v>
      </c>
      <c r="B510" s="9" t="s">
        <v>1401</v>
      </c>
      <c r="C510" s="10">
        <v>44652.436028298609</v>
      </c>
      <c r="D510" s="11" t="s">
        <v>1402</v>
      </c>
      <c r="E510" s="12" t="s">
        <v>1371</v>
      </c>
      <c r="F510" s="9" t="s">
        <v>324</v>
      </c>
      <c r="G510" s="9" t="s">
        <v>91</v>
      </c>
      <c r="H510" s="9"/>
      <c r="I510" s="9" t="s">
        <v>253</v>
      </c>
      <c r="J510" s="9" t="s">
        <v>254</v>
      </c>
      <c r="K510" s="13">
        <v>1528440</v>
      </c>
      <c r="L510" s="14">
        <v>1528440</v>
      </c>
      <c r="M510" s="14">
        <f t="shared" si="7"/>
        <v>0</v>
      </c>
    </row>
    <row r="511" spans="1:13" ht="27.6" x14ac:dyDescent="0.3">
      <c r="A511" s="8">
        <v>510</v>
      </c>
      <c r="B511" s="9" t="s">
        <v>1403</v>
      </c>
      <c r="C511" s="10">
        <v>44652.43170390046</v>
      </c>
      <c r="D511" s="11" t="s">
        <v>1404</v>
      </c>
      <c r="E511" s="12" t="s">
        <v>1371</v>
      </c>
      <c r="F511" s="9" t="s">
        <v>324</v>
      </c>
      <c r="G511" s="9" t="s">
        <v>91</v>
      </c>
      <c r="H511" s="9"/>
      <c r="I511" s="9" t="s">
        <v>253</v>
      </c>
      <c r="J511" s="9" t="s">
        <v>254</v>
      </c>
      <c r="K511" s="13">
        <v>766100</v>
      </c>
      <c r="L511" s="14">
        <v>766100</v>
      </c>
      <c r="M511" s="14">
        <f t="shared" si="7"/>
        <v>0</v>
      </c>
    </row>
    <row r="512" spans="1:13" ht="27.6" x14ac:dyDescent="0.3">
      <c r="A512" s="8">
        <v>511</v>
      </c>
      <c r="B512" s="9" t="s">
        <v>1405</v>
      </c>
      <c r="C512" s="10">
        <v>44652.432832361112</v>
      </c>
      <c r="D512" s="11" t="s">
        <v>1406</v>
      </c>
      <c r="E512" s="12" t="s">
        <v>1371</v>
      </c>
      <c r="F512" s="9" t="s">
        <v>324</v>
      </c>
      <c r="G512" s="9" t="s">
        <v>91</v>
      </c>
      <c r="H512" s="9"/>
      <c r="I512" s="9" t="s">
        <v>253</v>
      </c>
      <c r="J512" s="9" t="s">
        <v>254</v>
      </c>
      <c r="K512" s="13">
        <v>2940320</v>
      </c>
      <c r="L512" s="14">
        <v>2940320</v>
      </c>
      <c r="M512" s="14">
        <f t="shared" si="7"/>
        <v>0</v>
      </c>
    </row>
    <row r="513" spans="1:13" ht="27.6" x14ac:dyDescent="0.3">
      <c r="A513" s="8">
        <v>512</v>
      </c>
      <c r="B513" s="9" t="s">
        <v>1407</v>
      </c>
      <c r="C513" s="10">
        <v>44652.468664189815</v>
      </c>
      <c r="D513" s="11" t="s">
        <v>1408</v>
      </c>
      <c r="E513" s="12" t="s">
        <v>1371</v>
      </c>
      <c r="F513" s="9" t="s">
        <v>1409</v>
      </c>
      <c r="G513" s="9" t="s">
        <v>89</v>
      </c>
      <c r="H513" s="9"/>
      <c r="I513" s="9" t="s">
        <v>253</v>
      </c>
      <c r="J513" s="9" t="s">
        <v>254</v>
      </c>
      <c r="K513" s="13">
        <v>158700.20000000001</v>
      </c>
      <c r="L513" s="14">
        <v>158700.20000000001</v>
      </c>
      <c r="M513" s="14">
        <f t="shared" si="7"/>
        <v>0</v>
      </c>
    </row>
    <row r="514" spans="1:13" ht="27.6" x14ac:dyDescent="0.3">
      <c r="A514" s="8">
        <v>513</v>
      </c>
      <c r="B514" s="9" t="s">
        <v>1410</v>
      </c>
      <c r="C514" s="10">
        <v>44652.44127314815</v>
      </c>
      <c r="D514" s="11" t="s">
        <v>1411</v>
      </c>
      <c r="E514" s="12" t="s">
        <v>1371</v>
      </c>
      <c r="F514" s="9" t="s">
        <v>1412</v>
      </c>
      <c r="G514" s="9" t="s">
        <v>85</v>
      </c>
      <c r="H514" s="9"/>
      <c r="I514" s="9" t="s">
        <v>253</v>
      </c>
      <c r="J514" s="9" t="s">
        <v>254</v>
      </c>
      <c r="K514" s="13">
        <v>926840</v>
      </c>
      <c r="L514" s="14">
        <v>926840</v>
      </c>
      <c r="M514" s="14">
        <f t="shared" si="7"/>
        <v>0</v>
      </c>
    </row>
    <row r="515" spans="1:13" ht="27.6" x14ac:dyDescent="0.3">
      <c r="A515" s="8">
        <v>514</v>
      </c>
      <c r="B515" s="9" t="s">
        <v>1413</v>
      </c>
      <c r="C515" s="10">
        <v>44652.42523148148</v>
      </c>
      <c r="D515" s="11" t="s">
        <v>1414</v>
      </c>
      <c r="E515" s="12" t="s">
        <v>1371</v>
      </c>
      <c r="F515" s="9" t="s">
        <v>1415</v>
      </c>
      <c r="G515" s="9" t="s">
        <v>95</v>
      </c>
      <c r="H515" s="9"/>
      <c r="I515" s="9" t="s">
        <v>253</v>
      </c>
      <c r="J515" s="9" t="s">
        <v>254</v>
      </c>
      <c r="K515" s="13">
        <v>13872520</v>
      </c>
      <c r="L515" s="14">
        <v>13872520</v>
      </c>
      <c r="M515" s="14">
        <f t="shared" ref="M515:M578" si="8">K515-L515</f>
        <v>0</v>
      </c>
    </row>
    <row r="516" spans="1:13" ht="27.6" x14ac:dyDescent="0.3">
      <c r="A516" s="8">
        <v>515</v>
      </c>
      <c r="B516" s="9" t="s">
        <v>1416</v>
      </c>
      <c r="C516" s="10">
        <v>44652.443745335651</v>
      </c>
      <c r="D516" s="11" t="s">
        <v>1417</v>
      </c>
      <c r="E516" s="12" t="s">
        <v>1371</v>
      </c>
      <c r="F516" s="9" t="s">
        <v>1418</v>
      </c>
      <c r="G516" s="9" t="s">
        <v>928</v>
      </c>
      <c r="H516" s="9"/>
      <c r="I516" s="9" t="s">
        <v>253</v>
      </c>
      <c r="J516" s="9" t="s">
        <v>254</v>
      </c>
      <c r="K516" s="13">
        <v>227480</v>
      </c>
      <c r="L516" s="14">
        <v>227480</v>
      </c>
      <c r="M516" s="14">
        <f t="shared" si="8"/>
        <v>0</v>
      </c>
    </row>
    <row r="517" spans="1:13" ht="27.6" x14ac:dyDescent="0.3">
      <c r="A517" s="8">
        <v>516</v>
      </c>
      <c r="B517" s="9" t="s">
        <v>1419</v>
      </c>
      <c r="C517" s="10">
        <v>44652.463056458335</v>
      </c>
      <c r="D517" s="11" t="s">
        <v>1420</v>
      </c>
      <c r="E517" s="12" t="s">
        <v>1371</v>
      </c>
      <c r="F517" s="9" t="s">
        <v>1421</v>
      </c>
      <c r="G517" s="9" t="s">
        <v>529</v>
      </c>
      <c r="H517" s="9"/>
      <c r="I517" s="9" t="s">
        <v>253</v>
      </c>
      <c r="J517" s="9" t="s">
        <v>254</v>
      </c>
      <c r="K517" s="13">
        <v>5265880</v>
      </c>
      <c r="L517" s="14">
        <v>5265880</v>
      </c>
      <c r="M517" s="14">
        <f t="shared" si="8"/>
        <v>0</v>
      </c>
    </row>
    <row r="518" spans="1:13" ht="27.6" x14ac:dyDescent="0.3">
      <c r="A518" s="8">
        <v>517</v>
      </c>
      <c r="B518" s="9" t="s">
        <v>1422</v>
      </c>
      <c r="C518" s="10">
        <v>44652.498215439817</v>
      </c>
      <c r="D518" s="11" t="s">
        <v>1423</v>
      </c>
      <c r="E518" s="12" t="s">
        <v>1371</v>
      </c>
      <c r="F518" s="9" t="s">
        <v>1424</v>
      </c>
      <c r="G518" s="9" t="s">
        <v>855</v>
      </c>
      <c r="H518" s="9"/>
      <c r="I518" s="9" t="s">
        <v>253</v>
      </c>
      <c r="J518" s="9" t="s">
        <v>254</v>
      </c>
      <c r="K518" s="13">
        <v>275420</v>
      </c>
      <c r="L518" s="14">
        <v>275420</v>
      </c>
      <c r="M518" s="14">
        <f t="shared" si="8"/>
        <v>0</v>
      </c>
    </row>
    <row r="519" spans="1:13" ht="27.6" x14ac:dyDescent="0.3">
      <c r="A519" s="8">
        <v>518</v>
      </c>
      <c r="B519" s="9" t="s">
        <v>1425</v>
      </c>
      <c r="C519" s="10">
        <v>44652.485965810185</v>
      </c>
      <c r="D519" s="11" t="s">
        <v>1426</v>
      </c>
      <c r="E519" s="12" t="s">
        <v>1371</v>
      </c>
      <c r="F519" s="9" t="s">
        <v>1427</v>
      </c>
      <c r="G519" s="9" t="s">
        <v>1103</v>
      </c>
      <c r="H519" s="9"/>
      <c r="I519" s="9" t="s">
        <v>253</v>
      </c>
      <c r="J519" s="9" t="s">
        <v>254</v>
      </c>
      <c r="K519" s="13">
        <v>885724.4</v>
      </c>
      <c r="L519" s="14">
        <v>885724.4</v>
      </c>
      <c r="M519" s="14">
        <f t="shared" si="8"/>
        <v>0</v>
      </c>
    </row>
    <row r="520" spans="1:13" ht="27.6" x14ac:dyDescent="0.3">
      <c r="A520" s="8">
        <v>519</v>
      </c>
      <c r="B520" s="9" t="s">
        <v>1428</v>
      </c>
      <c r="C520" s="10">
        <v>44652.450177685183</v>
      </c>
      <c r="D520" s="11" t="s">
        <v>1429</v>
      </c>
      <c r="E520" s="12" t="s">
        <v>1371</v>
      </c>
      <c r="F520" s="9" t="s">
        <v>89</v>
      </c>
      <c r="G520" s="9" t="s">
        <v>89</v>
      </c>
      <c r="H520" s="9"/>
      <c r="I520" s="9" t="s">
        <v>253</v>
      </c>
      <c r="J520" s="9" t="s">
        <v>254</v>
      </c>
      <c r="K520" s="13">
        <v>6412680</v>
      </c>
      <c r="L520" s="14">
        <v>6412680</v>
      </c>
      <c r="M520" s="14">
        <f t="shared" si="8"/>
        <v>0</v>
      </c>
    </row>
    <row r="521" spans="1:13" ht="27.6" x14ac:dyDescent="0.3">
      <c r="A521" s="8">
        <v>520</v>
      </c>
      <c r="B521" s="9" t="s">
        <v>1430</v>
      </c>
      <c r="C521" s="10">
        <v>44652.497682766203</v>
      </c>
      <c r="D521" s="11" t="s">
        <v>1431</v>
      </c>
      <c r="E521" s="12" t="s">
        <v>1371</v>
      </c>
      <c r="F521" s="9" t="s">
        <v>1432</v>
      </c>
      <c r="G521" s="9" t="s">
        <v>95</v>
      </c>
      <c r="H521" s="9"/>
      <c r="I521" s="9" t="s">
        <v>253</v>
      </c>
      <c r="J521" s="9" t="s">
        <v>254</v>
      </c>
      <c r="K521" s="13">
        <v>161680</v>
      </c>
      <c r="L521" s="14">
        <v>161680</v>
      </c>
      <c r="M521" s="14">
        <f t="shared" si="8"/>
        <v>0</v>
      </c>
    </row>
    <row r="522" spans="1:13" ht="27.6" x14ac:dyDescent="0.3">
      <c r="A522" s="8">
        <v>521</v>
      </c>
      <c r="B522" s="9" t="s">
        <v>1433</v>
      </c>
      <c r="C522" s="10">
        <v>44652.453871400467</v>
      </c>
      <c r="D522" s="11" t="s">
        <v>1434</v>
      </c>
      <c r="E522" s="12" t="s">
        <v>1371</v>
      </c>
      <c r="F522" s="9" t="s">
        <v>1435</v>
      </c>
      <c r="G522" s="9" t="s">
        <v>86</v>
      </c>
      <c r="H522" s="9"/>
      <c r="I522" s="9" t="s">
        <v>253</v>
      </c>
      <c r="J522" s="9" t="s">
        <v>254</v>
      </c>
      <c r="K522" s="13">
        <v>555540</v>
      </c>
      <c r="L522" s="14">
        <v>555540</v>
      </c>
      <c r="M522" s="14">
        <f t="shared" si="8"/>
        <v>0</v>
      </c>
    </row>
    <row r="523" spans="1:13" ht="27.6" x14ac:dyDescent="0.3">
      <c r="A523" s="8">
        <v>522</v>
      </c>
      <c r="B523" s="9" t="s">
        <v>1436</v>
      </c>
      <c r="C523" s="10">
        <v>44652.44419642361</v>
      </c>
      <c r="D523" s="11" t="s">
        <v>1437</v>
      </c>
      <c r="E523" s="12" t="s">
        <v>1371</v>
      </c>
      <c r="F523" s="9" t="s">
        <v>1438</v>
      </c>
      <c r="G523" s="9" t="s">
        <v>842</v>
      </c>
      <c r="H523" s="9"/>
      <c r="I523" s="9" t="s">
        <v>253</v>
      </c>
      <c r="J523" s="9" t="s">
        <v>254</v>
      </c>
      <c r="K523" s="13">
        <v>318763.40000000002</v>
      </c>
      <c r="L523" s="14">
        <v>318763.40000000002</v>
      </c>
      <c r="M523" s="14">
        <f t="shared" si="8"/>
        <v>0</v>
      </c>
    </row>
    <row r="524" spans="1:13" ht="27.6" x14ac:dyDescent="0.3">
      <c r="A524" s="8">
        <v>523</v>
      </c>
      <c r="B524" s="9" t="s">
        <v>1439</v>
      </c>
      <c r="C524" s="10">
        <v>44652.435038391202</v>
      </c>
      <c r="D524" s="11" t="s">
        <v>1440</v>
      </c>
      <c r="E524" s="12" t="s">
        <v>1371</v>
      </c>
      <c r="F524" s="9" t="s">
        <v>324</v>
      </c>
      <c r="G524" s="9" t="s">
        <v>91</v>
      </c>
      <c r="H524" s="9"/>
      <c r="I524" s="9" t="s">
        <v>253</v>
      </c>
      <c r="J524" s="9" t="s">
        <v>254</v>
      </c>
      <c r="K524" s="13">
        <v>766100</v>
      </c>
      <c r="L524" s="14">
        <v>766100</v>
      </c>
      <c r="M524" s="14">
        <f t="shared" si="8"/>
        <v>0</v>
      </c>
    </row>
    <row r="525" spans="1:13" ht="27.6" x14ac:dyDescent="0.3">
      <c r="A525" s="8">
        <v>524</v>
      </c>
      <c r="B525" s="9" t="s">
        <v>1441</v>
      </c>
      <c r="C525" s="10">
        <v>44652.440386203707</v>
      </c>
      <c r="D525" s="11" t="s">
        <v>1442</v>
      </c>
      <c r="E525" s="12" t="s">
        <v>1371</v>
      </c>
      <c r="F525" s="9" t="s">
        <v>1443</v>
      </c>
      <c r="G525" s="9" t="s">
        <v>167</v>
      </c>
      <c r="H525" s="9"/>
      <c r="I525" s="9" t="s">
        <v>253</v>
      </c>
      <c r="J525" s="9" t="s">
        <v>254</v>
      </c>
      <c r="K525" s="13">
        <v>521700</v>
      </c>
      <c r="L525" s="14">
        <v>521700</v>
      </c>
      <c r="M525" s="14">
        <f t="shared" si="8"/>
        <v>0</v>
      </c>
    </row>
    <row r="526" spans="1:13" ht="27.6" x14ac:dyDescent="0.3">
      <c r="A526" s="8">
        <v>525</v>
      </c>
      <c r="B526" s="9" t="s">
        <v>1444</v>
      </c>
      <c r="C526" s="10">
        <v>44652.438089733798</v>
      </c>
      <c r="D526" s="11" t="s">
        <v>1445</v>
      </c>
      <c r="E526" s="12" t="s">
        <v>1371</v>
      </c>
      <c r="F526" s="9" t="s">
        <v>324</v>
      </c>
      <c r="G526" s="9" t="s">
        <v>91</v>
      </c>
      <c r="H526" s="9"/>
      <c r="I526" s="9" t="s">
        <v>253</v>
      </c>
      <c r="J526" s="9" t="s">
        <v>254</v>
      </c>
      <c r="K526" s="13">
        <v>2695920</v>
      </c>
      <c r="L526" s="14">
        <v>2695920</v>
      </c>
      <c r="M526" s="14">
        <f t="shared" si="8"/>
        <v>0</v>
      </c>
    </row>
    <row r="527" spans="1:13" ht="27.6" x14ac:dyDescent="0.3">
      <c r="A527" s="8">
        <v>526</v>
      </c>
      <c r="B527" s="9" t="s">
        <v>1446</v>
      </c>
      <c r="C527" s="10">
        <v>44652.4772084375</v>
      </c>
      <c r="D527" s="11" t="s">
        <v>1447</v>
      </c>
      <c r="E527" s="12" t="s">
        <v>1371</v>
      </c>
      <c r="F527" s="9" t="s">
        <v>154</v>
      </c>
      <c r="G527" s="9" t="s">
        <v>91</v>
      </c>
      <c r="H527" s="9" t="s">
        <v>1448</v>
      </c>
      <c r="I527" s="9" t="s">
        <v>253</v>
      </c>
      <c r="J527" s="9" t="s">
        <v>254</v>
      </c>
      <c r="K527" s="13">
        <v>0</v>
      </c>
      <c r="L527" s="14">
        <v>0</v>
      </c>
      <c r="M527" s="14">
        <f t="shared" si="8"/>
        <v>0</v>
      </c>
    </row>
    <row r="528" spans="1:13" ht="27.6" x14ac:dyDescent="0.3">
      <c r="A528" s="8">
        <v>527</v>
      </c>
      <c r="B528" s="9" t="s">
        <v>1449</v>
      </c>
      <c r="C528" s="10">
        <v>44652.43307885417</v>
      </c>
      <c r="D528" s="11" t="s">
        <v>1450</v>
      </c>
      <c r="E528" s="12" t="s">
        <v>1371</v>
      </c>
      <c r="F528" s="9" t="s">
        <v>1451</v>
      </c>
      <c r="G528" s="9" t="s">
        <v>266</v>
      </c>
      <c r="H528" s="9"/>
      <c r="I528" s="9" t="s">
        <v>253</v>
      </c>
      <c r="J528" s="9" t="s">
        <v>254</v>
      </c>
      <c r="K528" s="13">
        <v>2353760</v>
      </c>
      <c r="L528" s="14">
        <v>2353760</v>
      </c>
      <c r="M528" s="14">
        <f t="shared" si="8"/>
        <v>0</v>
      </c>
    </row>
    <row r="529" spans="1:13" ht="27.6" x14ac:dyDescent="0.3">
      <c r="A529" s="8">
        <v>528</v>
      </c>
      <c r="B529" s="9" t="s">
        <v>1452</v>
      </c>
      <c r="C529" s="10">
        <v>44652.477488865741</v>
      </c>
      <c r="D529" s="11" t="s">
        <v>1453</v>
      </c>
      <c r="E529" s="12" t="s">
        <v>1371</v>
      </c>
      <c r="F529" s="9" t="s">
        <v>1427</v>
      </c>
      <c r="G529" s="9" t="s">
        <v>1103</v>
      </c>
      <c r="H529" s="9"/>
      <c r="I529" s="9" t="s">
        <v>253</v>
      </c>
      <c r="J529" s="9" t="s">
        <v>254</v>
      </c>
      <c r="K529" s="13">
        <v>666460</v>
      </c>
      <c r="L529" s="14">
        <v>666460</v>
      </c>
      <c r="M529" s="14">
        <f t="shared" si="8"/>
        <v>0</v>
      </c>
    </row>
    <row r="530" spans="1:13" ht="27.6" x14ac:dyDescent="0.3">
      <c r="A530" s="8">
        <v>529</v>
      </c>
      <c r="B530" s="9" t="s">
        <v>1454</v>
      </c>
      <c r="C530" s="10">
        <v>44652.449650034723</v>
      </c>
      <c r="D530" s="11" t="s">
        <v>1455</v>
      </c>
      <c r="E530" s="12" t="s">
        <v>1371</v>
      </c>
      <c r="F530" s="9" t="s">
        <v>89</v>
      </c>
      <c r="G530" s="9" t="s">
        <v>89</v>
      </c>
      <c r="H530" s="9"/>
      <c r="I530" s="9" t="s">
        <v>253</v>
      </c>
      <c r="J530" s="9" t="s">
        <v>254</v>
      </c>
      <c r="K530" s="13">
        <v>5066600</v>
      </c>
      <c r="L530" s="14">
        <v>5066600</v>
      </c>
      <c r="M530" s="14">
        <f t="shared" si="8"/>
        <v>0</v>
      </c>
    </row>
    <row r="531" spans="1:13" ht="27.6" x14ac:dyDescent="0.3">
      <c r="A531" s="8">
        <v>530</v>
      </c>
      <c r="B531" s="9" t="s">
        <v>1456</v>
      </c>
      <c r="C531" s="10">
        <v>44652.438952962963</v>
      </c>
      <c r="D531" s="11" t="s">
        <v>1457</v>
      </c>
      <c r="E531" s="12" t="s">
        <v>1371</v>
      </c>
      <c r="F531" s="9" t="s">
        <v>324</v>
      </c>
      <c r="G531" s="9" t="s">
        <v>91</v>
      </c>
      <c r="H531" s="9"/>
      <c r="I531" s="9" t="s">
        <v>253</v>
      </c>
      <c r="J531" s="9" t="s">
        <v>254</v>
      </c>
      <c r="K531" s="13">
        <v>1880000</v>
      </c>
      <c r="L531" s="14">
        <v>1880000</v>
      </c>
      <c r="M531" s="14">
        <f t="shared" si="8"/>
        <v>0</v>
      </c>
    </row>
    <row r="532" spans="1:13" ht="27.6" x14ac:dyDescent="0.3">
      <c r="A532" s="8">
        <v>531</v>
      </c>
      <c r="B532" s="9" t="s">
        <v>1458</v>
      </c>
      <c r="C532" s="10">
        <v>44652.452581018515</v>
      </c>
      <c r="D532" s="11" t="s">
        <v>1459</v>
      </c>
      <c r="E532" s="12" t="s">
        <v>1371</v>
      </c>
      <c r="F532" s="9" t="s">
        <v>1460</v>
      </c>
      <c r="G532" s="9" t="s">
        <v>85</v>
      </c>
      <c r="H532" s="9"/>
      <c r="I532" s="9" t="s">
        <v>253</v>
      </c>
      <c r="J532" s="9" t="s">
        <v>254</v>
      </c>
      <c r="K532" s="13">
        <v>937227</v>
      </c>
      <c r="L532" s="14">
        <v>937227</v>
      </c>
      <c r="M532" s="14">
        <f t="shared" si="8"/>
        <v>0</v>
      </c>
    </row>
    <row r="533" spans="1:13" ht="27.6" x14ac:dyDescent="0.3">
      <c r="A533" s="8">
        <v>532</v>
      </c>
      <c r="B533" s="9" t="s">
        <v>1461</v>
      </c>
      <c r="C533" s="10">
        <v>44652.461284722223</v>
      </c>
      <c r="D533" s="11" t="s">
        <v>1462</v>
      </c>
      <c r="E533" s="12" t="s">
        <v>1371</v>
      </c>
      <c r="F533" s="9" t="s">
        <v>85</v>
      </c>
      <c r="G533" s="9" t="s">
        <v>85</v>
      </c>
      <c r="H533" s="9"/>
      <c r="I533" s="9" t="s">
        <v>253</v>
      </c>
      <c r="J533" s="9" t="s">
        <v>254</v>
      </c>
      <c r="K533" s="13">
        <v>263200</v>
      </c>
      <c r="L533" s="14">
        <v>263200</v>
      </c>
      <c r="M533" s="14">
        <f t="shared" si="8"/>
        <v>0</v>
      </c>
    </row>
    <row r="534" spans="1:13" ht="27.6" x14ac:dyDescent="0.3">
      <c r="A534" s="8">
        <v>533</v>
      </c>
      <c r="B534" s="9" t="s">
        <v>128</v>
      </c>
      <c r="C534" s="10">
        <v>44652.479791666665</v>
      </c>
      <c r="D534" s="11" t="s">
        <v>1463</v>
      </c>
      <c r="E534" s="12" t="s">
        <v>1371</v>
      </c>
      <c r="F534" s="9" t="s">
        <v>161</v>
      </c>
      <c r="G534" s="9" t="s">
        <v>168</v>
      </c>
      <c r="H534" s="9"/>
      <c r="I534" s="9" t="s">
        <v>253</v>
      </c>
      <c r="J534" s="9" t="s">
        <v>254</v>
      </c>
      <c r="K534" s="13">
        <v>648600</v>
      </c>
      <c r="L534" s="14">
        <v>648600</v>
      </c>
      <c r="M534" s="14">
        <f t="shared" si="8"/>
        <v>0</v>
      </c>
    </row>
    <row r="535" spans="1:13" ht="27.6" x14ac:dyDescent="0.3">
      <c r="A535" s="8">
        <v>534</v>
      </c>
      <c r="B535" s="9" t="s">
        <v>1464</v>
      </c>
      <c r="C535" s="10">
        <v>44652.449819398149</v>
      </c>
      <c r="D535" s="11" t="s">
        <v>1465</v>
      </c>
      <c r="E535" s="12" t="s">
        <v>1371</v>
      </c>
      <c r="F535" s="9" t="s">
        <v>1377</v>
      </c>
      <c r="G535" s="9" t="s">
        <v>842</v>
      </c>
      <c r="H535" s="9"/>
      <c r="I535" s="9" t="s">
        <v>253</v>
      </c>
      <c r="J535" s="9" t="s">
        <v>254</v>
      </c>
      <c r="K535" s="13">
        <v>4119794.4</v>
      </c>
      <c r="L535" s="14">
        <v>4119794.4</v>
      </c>
      <c r="M535" s="14">
        <f t="shared" si="8"/>
        <v>0</v>
      </c>
    </row>
    <row r="536" spans="1:13" ht="27.6" x14ac:dyDescent="0.3">
      <c r="A536" s="8">
        <v>535</v>
      </c>
      <c r="B536" s="9" t="s">
        <v>1466</v>
      </c>
      <c r="C536" s="10">
        <v>44652.444612997686</v>
      </c>
      <c r="D536" s="11" t="s">
        <v>1467</v>
      </c>
      <c r="E536" s="12" t="s">
        <v>1371</v>
      </c>
      <c r="F536" s="9" t="s">
        <v>383</v>
      </c>
      <c r="G536" s="9" t="s">
        <v>383</v>
      </c>
      <c r="H536" s="9"/>
      <c r="I536" s="9" t="s">
        <v>253</v>
      </c>
      <c r="J536" s="9" t="s">
        <v>254</v>
      </c>
      <c r="K536" s="13">
        <v>226164</v>
      </c>
      <c r="L536" s="14">
        <v>226164</v>
      </c>
      <c r="M536" s="14">
        <f t="shared" si="8"/>
        <v>0</v>
      </c>
    </row>
    <row r="537" spans="1:13" ht="27.6" x14ac:dyDescent="0.3">
      <c r="A537" s="8">
        <v>536</v>
      </c>
      <c r="B537" s="9" t="s">
        <v>1468</v>
      </c>
      <c r="C537" s="10">
        <v>44652.425014259257</v>
      </c>
      <c r="D537" s="11" t="s">
        <v>1469</v>
      </c>
      <c r="E537" s="12" t="s">
        <v>1371</v>
      </c>
      <c r="F537" s="9" t="s">
        <v>454</v>
      </c>
      <c r="G537" s="9" t="s">
        <v>86</v>
      </c>
      <c r="H537" s="9"/>
      <c r="I537" s="9" t="s">
        <v>253</v>
      </c>
      <c r="J537" s="9" t="s">
        <v>254</v>
      </c>
      <c r="K537" s="13">
        <v>2642340</v>
      </c>
      <c r="L537" s="14">
        <v>2642340</v>
      </c>
      <c r="M537" s="14">
        <f t="shared" si="8"/>
        <v>0</v>
      </c>
    </row>
    <row r="538" spans="1:13" ht="27.6" x14ac:dyDescent="0.3">
      <c r="A538" s="8">
        <v>537</v>
      </c>
      <c r="B538" s="9" t="s">
        <v>1470</v>
      </c>
      <c r="C538" s="10">
        <v>44652.439474837964</v>
      </c>
      <c r="D538" s="11" t="s">
        <v>1471</v>
      </c>
      <c r="E538" s="12" t="s">
        <v>1371</v>
      </c>
      <c r="F538" s="9" t="s">
        <v>324</v>
      </c>
      <c r="G538" s="9" t="s">
        <v>91</v>
      </c>
      <c r="H538" s="9"/>
      <c r="I538" s="9" t="s">
        <v>253</v>
      </c>
      <c r="J538" s="9" t="s">
        <v>254</v>
      </c>
      <c r="K538" s="13">
        <v>5451060</v>
      </c>
      <c r="L538" s="14">
        <v>5451060</v>
      </c>
      <c r="M538" s="14">
        <f t="shared" si="8"/>
        <v>0</v>
      </c>
    </row>
    <row r="539" spans="1:13" ht="27.6" x14ac:dyDescent="0.3">
      <c r="A539" s="8">
        <v>538</v>
      </c>
      <c r="B539" s="9" t="s">
        <v>1472</v>
      </c>
      <c r="C539" s="10">
        <v>44652.467659027781</v>
      </c>
      <c r="D539" s="11" t="s">
        <v>1473</v>
      </c>
      <c r="E539" s="12" t="s">
        <v>1371</v>
      </c>
      <c r="F539" s="9" t="s">
        <v>1474</v>
      </c>
      <c r="G539" s="9" t="s">
        <v>167</v>
      </c>
      <c r="H539" s="9"/>
      <c r="I539" s="9" t="s">
        <v>253</v>
      </c>
      <c r="J539" s="9" t="s">
        <v>254</v>
      </c>
      <c r="K539" s="13">
        <v>2113120</v>
      </c>
      <c r="L539" s="14">
        <v>2113120</v>
      </c>
      <c r="M539" s="14">
        <f t="shared" si="8"/>
        <v>0</v>
      </c>
    </row>
    <row r="540" spans="1:13" ht="27.6" x14ac:dyDescent="0.3">
      <c r="A540" s="8">
        <v>539</v>
      </c>
      <c r="B540" s="9" t="s">
        <v>1475</v>
      </c>
      <c r="C540" s="10">
        <v>44652.461724537039</v>
      </c>
      <c r="D540" s="11" t="s">
        <v>1476</v>
      </c>
      <c r="E540" s="12" t="s">
        <v>1371</v>
      </c>
      <c r="F540" s="9" t="s">
        <v>1477</v>
      </c>
      <c r="G540" s="9" t="s">
        <v>167</v>
      </c>
      <c r="H540" s="9"/>
      <c r="I540" s="9" t="s">
        <v>253</v>
      </c>
      <c r="J540" s="9" t="s">
        <v>254</v>
      </c>
      <c r="K540" s="13">
        <v>406644</v>
      </c>
      <c r="L540" s="14">
        <v>406644</v>
      </c>
      <c r="M540" s="14">
        <f t="shared" si="8"/>
        <v>0</v>
      </c>
    </row>
    <row r="541" spans="1:13" ht="27.6" x14ac:dyDescent="0.3">
      <c r="A541" s="8">
        <v>540</v>
      </c>
      <c r="B541" s="9" t="s">
        <v>1478</v>
      </c>
      <c r="C541" s="10">
        <v>44652.450774606485</v>
      </c>
      <c r="D541" s="11" t="s">
        <v>1479</v>
      </c>
      <c r="E541" s="12" t="s">
        <v>1371</v>
      </c>
      <c r="F541" s="9" t="s">
        <v>1480</v>
      </c>
      <c r="G541" s="9" t="s">
        <v>89</v>
      </c>
      <c r="H541" s="9"/>
      <c r="I541" s="9" t="s">
        <v>253</v>
      </c>
      <c r="J541" s="9" t="s">
        <v>254</v>
      </c>
      <c r="K541" s="13">
        <v>1017832</v>
      </c>
      <c r="L541" s="14">
        <v>1017832</v>
      </c>
      <c r="M541" s="14">
        <f t="shared" si="8"/>
        <v>0</v>
      </c>
    </row>
    <row r="542" spans="1:13" ht="27.6" x14ac:dyDescent="0.3">
      <c r="A542" s="8">
        <v>541</v>
      </c>
      <c r="B542" s="9" t="s">
        <v>1481</v>
      </c>
      <c r="C542" s="10">
        <v>44652.45291201389</v>
      </c>
      <c r="D542" s="11" t="s">
        <v>1482</v>
      </c>
      <c r="E542" s="12" t="s">
        <v>1371</v>
      </c>
      <c r="F542" s="9" t="s">
        <v>1483</v>
      </c>
      <c r="G542" s="9" t="s">
        <v>86</v>
      </c>
      <c r="H542" s="9"/>
      <c r="I542" s="9" t="s">
        <v>253</v>
      </c>
      <c r="J542" s="9" t="s">
        <v>254</v>
      </c>
      <c r="K542" s="13">
        <v>893000</v>
      </c>
      <c r="L542" s="14">
        <v>893000</v>
      </c>
      <c r="M542" s="14">
        <f t="shared" si="8"/>
        <v>0</v>
      </c>
    </row>
    <row r="543" spans="1:13" ht="27.6" x14ac:dyDescent="0.3">
      <c r="A543" s="8">
        <v>542</v>
      </c>
      <c r="B543" s="9" t="s">
        <v>1484</v>
      </c>
      <c r="C543" s="10">
        <v>44652.463437500002</v>
      </c>
      <c r="D543" s="11" t="s">
        <v>1485</v>
      </c>
      <c r="E543" s="12" t="s">
        <v>1371</v>
      </c>
      <c r="F543" s="9" t="s">
        <v>86</v>
      </c>
      <c r="G543" s="9" t="s">
        <v>86</v>
      </c>
      <c r="H543" s="9"/>
      <c r="I543" s="9" t="s">
        <v>253</v>
      </c>
      <c r="J543" s="9" t="s">
        <v>254</v>
      </c>
      <c r="K543" s="13">
        <v>2154480</v>
      </c>
      <c r="L543" s="14">
        <v>2154480</v>
      </c>
      <c r="M543" s="14">
        <f t="shared" si="8"/>
        <v>0</v>
      </c>
    </row>
    <row r="544" spans="1:13" ht="27.6" x14ac:dyDescent="0.3">
      <c r="A544" s="8">
        <v>543</v>
      </c>
      <c r="B544" s="9" t="s">
        <v>1486</v>
      </c>
      <c r="C544" s="10">
        <v>44652.446182557869</v>
      </c>
      <c r="D544" s="11" t="s">
        <v>1487</v>
      </c>
      <c r="E544" s="12" t="s">
        <v>1371</v>
      </c>
      <c r="F544" s="9" t="s">
        <v>1488</v>
      </c>
      <c r="G544" s="9" t="s">
        <v>163</v>
      </c>
      <c r="H544" s="9"/>
      <c r="I544" s="9" t="s">
        <v>253</v>
      </c>
      <c r="J544" s="9" t="s">
        <v>254</v>
      </c>
      <c r="K544" s="13">
        <v>1603640</v>
      </c>
      <c r="L544" s="14">
        <v>1603640</v>
      </c>
      <c r="M544" s="14">
        <f t="shared" si="8"/>
        <v>0</v>
      </c>
    </row>
    <row r="545" spans="1:13" ht="27.6" x14ac:dyDescent="0.3">
      <c r="A545" s="8">
        <v>544</v>
      </c>
      <c r="B545" s="9" t="s">
        <v>1489</v>
      </c>
      <c r="C545" s="10">
        <v>44652.483996539355</v>
      </c>
      <c r="D545" s="11" t="s">
        <v>1490</v>
      </c>
      <c r="E545" s="12" t="s">
        <v>1371</v>
      </c>
      <c r="F545" s="9" t="s">
        <v>80</v>
      </c>
      <c r="G545" s="9" t="s">
        <v>91</v>
      </c>
      <c r="H545" s="9" t="s">
        <v>1491</v>
      </c>
      <c r="I545" s="9" t="s">
        <v>253</v>
      </c>
      <c r="J545" s="9" t="s">
        <v>254</v>
      </c>
      <c r="K545" s="13">
        <v>6440880</v>
      </c>
      <c r="L545" s="14">
        <v>6440880</v>
      </c>
      <c r="M545" s="14">
        <f t="shared" si="8"/>
        <v>0</v>
      </c>
    </row>
    <row r="546" spans="1:13" ht="27.6" x14ac:dyDescent="0.3">
      <c r="A546" s="8">
        <v>545</v>
      </c>
      <c r="B546" s="9" t="s">
        <v>1492</v>
      </c>
      <c r="C546" s="10">
        <v>44652.484628726852</v>
      </c>
      <c r="D546" s="11" t="s">
        <v>1493</v>
      </c>
      <c r="E546" s="12" t="s">
        <v>1371</v>
      </c>
      <c r="F546" s="9" t="s">
        <v>1409</v>
      </c>
      <c r="G546" s="9" t="s">
        <v>89</v>
      </c>
      <c r="H546" s="9"/>
      <c r="I546" s="9" t="s">
        <v>253</v>
      </c>
      <c r="J546" s="9" t="s">
        <v>254</v>
      </c>
      <c r="K546" s="13">
        <v>107301</v>
      </c>
      <c r="L546" s="14">
        <v>107301</v>
      </c>
      <c r="M546" s="14">
        <f t="shared" si="8"/>
        <v>0</v>
      </c>
    </row>
    <row r="547" spans="1:13" ht="27.6" x14ac:dyDescent="0.3">
      <c r="A547" s="8">
        <v>546</v>
      </c>
      <c r="B547" s="9" t="s">
        <v>97</v>
      </c>
      <c r="C547" s="10">
        <v>44652.465694444443</v>
      </c>
      <c r="D547" s="11" t="s">
        <v>1494</v>
      </c>
      <c r="E547" s="12" t="s">
        <v>1371</v>
      </c>
      <c r="F547" s="9" t="s">
        <v>86</v>
      </c>
      <c r="G547" s="9" t="s">
        <v>86</v>
      </c>
      <c r="H547" s="9"/>
      <c r="I547" s="9" t="s">
        <v>253</v>
      </c>
      <c r="J547" s="9" t="s">
        <v>254</v>
      </c>
      <c r="K547" s="13">
        <v>4024140</v>
      </c>
      <c r="L547" s="14">
        <v>4024140</v>
      </c>
      <c r="M547" s="14">
        <f t="shared" si="8"/>
        <v>0</v>
      </c>
    </row>
    <row r="548" spans="1:13" ht="27.6" x14ac:dyDescent="0.3">
      <c r="A548" s="8">
        <v>547</v>
      </c>
      <c r="B548" s="9" t="s">
        <v>1495</v>
      </c>
      <c r="C548" s="10">
        <v>44652.442664189817</v>
      </c>
      <c r="D548" s="11" t="s">
        <v>1496</v>
      </c>
      <c r="E548" s="12" t="s">
        <v>1371</v>
      </c>
      <c r="F548" s="9" t="s">
        <v>324</v>
      </c>
      <c r="G548" s="9" t="s">
        <v>91</v>
      </c>
      <c r="H548" s="9"/>
      <c r="I548" s="9" t="s">
        <v>253</v>
      </c>
      <c r="J548" s="9" t="s">
        <v>254</v>
      </c>
      <c r="K548" s="13">
        <v>1869660</v>
      </c>
      <c r="L548" s="14">
        <v>1869660</v>
      </c>
      <c r="M548" s="14">
        <f t="shared" si="8"/>
        <v>0</v>
      </c>
    </row>
    <row r="549" spans="1:13" ht="27.6" x14ac:dyDescent="0.3">
      <c r="A549" s="8">
        <v>548</v>
      </c>
      <c r="B549" s="9" t="s">
        <v>1497</v>
      </c>
      <c r="C549" s="10">
        <v>44652.447878217594</v>
      </c>
      <c r="D549" s="11" t="s">
        <v>1498</v>
      </c>
      <c r="E549" s="12" t="s">
        <v>1371</v>
      </c>
      <c r="F549" s="9" t="s">
        <v>153</v>
      </c>
      <c r="G549" s="9" t="s">
        <v>85</v>
      </c>
      <c r="H549" s="9"/>
      <c r="I549" s="9" t="s">
        <v>253</v>
      </c>
      <c r="J549" s="9" t="s">
        <v>254</v>
      </c>
      <c r="K549" s="13">
        <v>1566040</v>
      </c>
      <c r="L549" s="14">
        <v>1566040</v>
      </c>
      <c r="M549" s="14">
        <f t="shared" si="8"/>
        <v>0</v>
      </c>
    </row>
    <row r="550" spans="1:13" ht="27.6" x14ac:dyDescent="0.3">
      <c r="A550" s="8">
        <v>549</v>
      </c>
      <c r="B550" s="9" t="s">
        <v>1499</v>
      </c>
      <c r="C550" s="10">
        <v>44652.445481550923</v>
      </c>
      <c r="D550" s="11" t="s">
        <v>1500</v>
      </c>
      <c r="E550" s="12" t="s">
        <v>1371</v>
      </c>
      <c r="F550" s="9" t="s">
        <v>324</v>
      </c>
      <c r="G550" s="9" t="s">
        <v>91</v>
      </c>
      <c r="H550" s="9"/>
      <c r="I550" s="9" t="s">
        <v>253</v>
      </c>
      <c r="J550" s="9" t="s">
        <v>254</v>
      </c>
      <c r="K550" s="13">
        <v>1625260</v>
      </c>
      <c r="L550" s="14">
        <v>1625260</v>
      </c>
      <c r="M550" s="14">
        <f t="shared" si="8"/>
        <v>0</v>
      </c>
    </row>
    <row r="551" spans="1:13" ht="27.6" x14ac:dyDescent="0.3">
      <c r="A551" s="8">
        <v>550</v>
      </c>
      <c r="B551" s="9" t="s">
        <v>1501</v>
      </c>
      <c r="C551" s="10">
        <v>44652.491034548613</v>
      </c>
      <c r="D551" s="11" t="s">
        <v>1502</v>
      </c>
      <c r="E551" s="12" t="s">
        <v>1371</v>
      </c>
      <c r="F551" s="9" t="s">
        <v>1503</v>
      </c>
      <c r="G551" s="9" t="s">
        <v>561</v>
      </c>
      <c r="H551" s="9"/>
      <c r="I551" s="9" t="s">
        <v>253</v>
      </c>
      <c r="J551" s="9" t="s">
        <v>254</v>
      </c>
      <c r="K551" s="13">
        <v>180480</v>
      </c>
      <c r="L551" s="14">
        <v>180480</v>
      </c>
      <c r="M551" s="14">
        <f t="shared" si="8"/>
        <v>0</v>
      </c>
    </row>
    <row r="552" spans="1:13" ht="27.6" x14ac:dyDescent="0.3">
      <c r="A552" s="8">
        <v>551</v>
      </c>
      <c r="B552" s="9" t="s">
        <v>1504</v>
      </c>
      <c r="C552" s="10">
        <v>44652.430642847219</v>
      </c>
      <c r="D552" s="11" t="s">
        <v>1505</v>
      </c>
      <c r="E552" s="12" t="s">
        <v>1371</v>
      </c>
      <c r="F552" s="9" t="s">
        <v>1443</v>
      </c>
      <c r="G552" s="9" t="s">
        <v>167</v>
      </c>
      <c r="H552" s="9"/>
      <c r="I552" s="9" t="s">
        <v>253</v>
      </c>
      <c r="J552" s="9" t="s">
        <v>254</v>
      </c>
      <c r="K552" s="13">
        <v>228420</v>
      </c>
      <c r="L552" s="14">
        <v>228420</v>
      </c>
      <c r="M552" s="14">
        <f t="shared" si="8"/>
        <v>0</v>
      </c>
    </row>
    <row r="553" spans="1:13" ht="27.6" x14ac:dyDescent="0.3">
      <c r="A553" s="8">
        <v>552</v>
      </c>
      <c r="B553" s="9" t="s">
        <v>124</v>
      </c>
      <c r="C553" s="10">
        <v>44652.478807870371</v>
      </c>
      <c r="D553" s="11" t="s">
        <v>1506</v>
      </c>
      <c r="E553" s="12" t="s">
        <v>1371</v>
      </c>
      <c r="F553" s="9" t="s">
        <v>158</v>
      </c>
      <c r="G553" s="9" t="s">
        <v>166</v>
      </c>
      <c r="H553" s="9"/>
      <c r="I553" s="9" t="s">
        <v>253</v>
      </c>
      <c r="J553" s="9" t="s">
        <v>254</v>
      </c>
      <c r="K553" s="13">
        <v>966320</v>
      </c>
      <c r="L553" s="14">
        <v>966320</v>
      </c>
      <c r="M553" s="14">
        <f t="shared" si="8"/>
        <v>0</v>
      </c>
    </row>
    <row r="554" spans="1:13" ht="27.6" x14ac:dyDescent="0.3">
      <c r="A554" s="8">
        <v>553</v>
      </c>
      <c r="B554" s="9" t="s">
        <v>1507</v>
      </c>
      <c r="C554" s="10">
        <v>44652.458873831019</v>
      </c>
      <c r="D554" s="11" t="s">
        <v>1508</v>
      </c>
      <c r="E554" s="12" t="s">
        <v>1371</v>
      </c>
      <c r="F554" s="9" t="s">
        <v>1509</v>
      </c>
      <c r="G554" s="9" t="s">
        <v>89</v>
      </c>
      <c r="H554" s="9"/>
      <c r="I554" s="9" t="s">
        <v>253</v>
      </c>
      <c r="J554" s="9" t="s">
        <v>254</v>
      </c>
      <c r="K554" s="13">
        <v>868165.2</v>
      </c>
      <c r="L554" s="14">
        <v>868165.2</v>
      </c>
      <c r="M554" s="14">
        <f t="shared" si="8"/>
        <v>0</v>
      </c>
    </row>
    <row r="555" spans="1:13" ht="27.6" x14ac:dyDescent="0.3">
      <c r="A555" s="8">
        <v>554</v>
      </c>
      <c r="B555" s="9" t="s">
        <v>1510</v>
      </c>
      <c r="C555" s="10">
        <v>44652.488906296298</v>
      </c>
      <c r="D555" s="11" t="s">
        <v>1511</v>
      </c>
      <c r="E555" s="12" t="s">
        <v>1371</v>
      </c>
      <c r="F555" s="9" t="s">
        <v>1512</v>
      </c>
      <c r="G555" s="9" t="s">
        <v>855</v>
      </c>
      <c r="H555" s="9"/>
      <c r="I555" s="9" t="s">
        <v>253</v>
      </c>
      <c r="J555" s="9" t="s">
        <v>254</v>
      </c>
      <c r="K555" s="13">
        <v>783377.2</v>
      </c>
      <c r="L555" s="14">
        <v>783377.2</v>
      </c>
      <c r="M555" s="14">
        <f t="shared" si="8"/>
        <v>0</v>
      </c>
    </row>
    <row r="556" spans="1:13" ht="27.6" x14ac:dyDescent="0.3">
      <c r="A556" s="8">
        <v>555</v>
      </c>
      <c r="B556" s="9" t="s">
        <v>1513</v>
      </c>
      <c r="C556" s="10">
        <v>44652.458895937503</v>
      </c>
      <c r="D556" s="11" t="s">
        <v>1514</v>
      </c>
      <c r="E556" s="12" t="s">
        <v>1371</v>
      </c>
      <c r="F556" s="9" t="s">
        <v>1418</v>
      </c>
      <c r="G556" s="9" t="s">
        <v>928</v>
      </c>
      <c r="H556" s="9"/>
      <c r="I556" s="9" t="s">
        <v>253</v>
      </c>
      <c r="J556" s="9" t="s">
        <v>254</v>
      </c>
      <c r="K556" s="13">
        <v>112800</v>
      </c>
      <c r="L556" s="14">
        <v>112800</v>
      </c>
      <c r="M556" s="14">
        <f t="shared" si="8"/>
        <v>0</v>
      </c>
    </row>
    <row r="557" spans="1:13" ht="27.6" x14ac:dyDescent="0.3">
      <c r="A557" s="8">
        <v>556</v>
      </c>
      <c r="B557" s="9" t="s">
        <v>1515</v>
      </c>
      <c r="C557" s="10">
        <v>44652.448690682868</v>
      </c>
      <c r="D557" s="11" t="s">
        <v>1516</v>
      </c>
      <c r="E557" s="12" t="s">
        <v>1371</v>
      </c>
      <c r="F557" s="9" t="s">
        <v>85</v>
      </c>
      <c r="G557" s="9" t="s">
        <v>85</v>
      </c>
      <c r="H557" s="9"/>
      <c r="I557" s="9" t="s">
        <v>253</v>
      </c>
      <c r="J557" s="9" t="s">
        <v>254</v>
      </c>
      <c r="K557" s="13">
        <v>2465150</v>
      </c>
      <c r="L557" s="14">
        <v>2465150</v>
      </c>
      <c r="M557" s="14">
        <f t="shared" si="8"/>
        <v>0</v>
      </c>
    </row>
    <row r="558" spans="1:13" ht="27.6" x14ac:dyDescent="0.3">
      <c r="A558" s="8">
        <v>557</v>
      </c>
      <c r="B558" s="9" t="s">
        <v>1517</v>
      </c>
      <c r="C558" s="10">
        <v>44652.50199034722</v>
      </c>
      <c r="D558" s="11" t="s">
        <v>1518</v>
      </c>
      <c r="E558" s="12" t="s">
        <v>1371</v>
      </c>
      <c r="F558" s="9" t="s">
        <v>1519</v>
      </c>
      <c r="G558" s="9" t="s">
        <v>529</v>
      </c>
      <c r="H558" s="9"/>
      <c r="I558" s="9" t="s">
        <v>253</v>
      </c>
      <c r="J558" s="9" t="s">
        <v>254</v>
      </c>
      <c r="K558" s="13">
        <v>1064080</v>
      </c>
      <c r="L558" s="14">
        <v>1064080</v>
      </c>
      <c r="M558" s="14">
        <f t="shared" si="8"/>
        <v>0</v>
      </c>
    </row>
    <row r="559" spans="1:13" ht="27.6" x14ac:dyDescent="0.3">
      <c r="A559" s="8">
        <v>558</v>
      </c>
      <c r="B559" s="9" t="s">
        <v>1520</v>
      </c>
      <c r="C559" s="10">
        <v>44652.454029490742</v>
      </c>
      <c r="D559" s="11" t="s">
        <v>1521</v>
      </c>
      <c r="E559" s="12" t="s">
        <v>1371</v>
      </c>
      <c r="F559" s="9" t="s">
        <v>1522</v>
      </c>
      <c r="G559" s="9" t="s">
        <v>85</v>
      </c>
      <c r="H559" s="9"/>
      <c r="I559" s="9" t="s">
        <v>253</v>
      </c>
      <c r="J559" s="9" t="s">
        <v>254</v>
      </c>
      <c r="K559" s="13">
        <v>979480</v>
      </c>
      <c r="L559" s="14">
        <v>979480</v>
      </c>
      <c r="M559" s="14">
        <f t="shared" si="8"/>
        <v>0</v>
      </c>
    </row>
    <row r="560" spans="1:13" ht="27.6" x14ac:dyDescent="0.3">
      <c r="A560" s="8">
        <v>559</v>
      </c>
      <c r="B560" s="9" t="s">
        <v>1523</v>
      </c>
      <c r="C560" s="10">
        <v>44652.428485185184</v>
      </c>
      <c r="D560" s="11" t="s">
        <v>1524</v>
      </c>
      <c r="E560" s="12" t="s">
        <v>1371</v>
      </c>
      <c r="F560" s="9" t="s">
        <v>1525</v>
      </c>
      <c r="G560" s="9" t="s">
        <v>86</v>
      </c>
      <c r="H560" s="9"/>
      <c r="I560" s="9" t="s">
        <v>253</v>
      </c>
      <c r="J560" s="9" t="s">
        <v>254</v>
      </c>
      <c r="K560" s="13">
        <v>170140</v>
      </c>
      <c r="L560" s="14">
        <v>170140</v>
      </c>
      <c r="M560" s="14">
        <f t="shared" si="8"/>
        <v>0</v>
      </c>
    </row>
    <row r="561" spans="1:13" ht="27.6" x14ac:dyDescent="0.3">
      <c r="A561" s="8">
        <v>560</v>
      </c>
      <c r="B561" s="9" t="s">
        <v>1526</v>
      </c>
      <c r="C561" s="10">
        <v>44652.454966041667</v>
      </c>
      <c r="D561" s="11" t="s">
        <v>1527</v>
      </c>
      <c r="E561" s="12" t="s">
        <v>1371</v>
      </c>
      <c r="F561" s="9" t="s">
        <v>1528</v>
      </c>
      <c r="G561" s="9" t="s">
        <v>842</v>
      </c>
      <c r="H561" s="9"/>
      <c r="I561" s="9" t="s">
        <v>253</v>
      </c>
      <c r="J561" s="9" t="s">
        <v>254</v>
      </c>
      <c r="K561" s="13">
        <v>937612.4</v>
      </c>
      <c r="L561" s="14">
        <v>937612.4</v>
      </c>
      <c r="M561" s="14">
        <f t="shared" si="8"/>
        <v>0</v>
      </c>
    </row>
    <row r="562" spans="1:13" ht="27.6" x14ac:dyDescent="0.3">
      <c r="A562" s="8">
        <v>561</v>
      </c>
      <c r="B562" s="9" t="s">
        <v>1529</v>
      </c>
      <c r="C562" s="10">
        <v>44652.456852129631</v>
      </c>
      <c r="D562" s="11" t="s">
        <v>1530</v>
      </c>
      <c r="E562" s="12" t="s">
        <v>1371</v>
      </c>
      <c r="F562" s="9" t="s">
        <v>153</v>
      </c>
      <c r="G562" s="9" t="s">
        <v>85</v>
      </c>
      <c r="H562" s="9"/>
      <c r="I562" s="9" t="s">
        <v>253</v>
      </c>
      <c r="J562" s="9" t="s">
        <v>254</v>
      </c>
      <c r="K562" s="13">
        <v>1282160</v>
      </c>
      <c r="L562" s="14">
        <v>1282160</v>
      </c>
      <c r="M562" s="14">
        <f t="shared" si="8"/>
        <v>0</v>
      </c>
    </row>
    <row r="563" spans="1:13" ht="27.6" x14ac:dyDescent="0.3">
      <c r="A563" s="8">
        <v>562</v>
      </c>
      <c r="B563" s="9" t="s">
        <v>1531</v>
      </c>
      <c r="C563" s="10">
        <v>44652.486866562504</v>
      </c>
      <c r="D563" s="11" t="s">
        <v>1532</v>
      </c>
      <c r="E563" s="12" t="s">
        <v>1371</v>
      </c>
      <c r="F563" s="9" t="s">
        <v>1533</v>
      </c>
      <c r="G563" s="9" t="s">
        <v>266</v>
      </c>
      <c r="H563" s="9"/>
      <c r="I563" s="9" t="s">
        <v>253</v>
      </c>
      <c r="J563" s="9" t="s">
        <v>254</v>
      </c>
      <c r="K563" s="13">
        <v>253800</v>
      </c>
      <c r="L563" s="14">
        <v>253800</v>
      </c>
      <c r="M563" s="14">
        <f t="shared" si="8"/>
        <v>0</v>
      </c>
    </row>
    <row r="564" spans="1:13" ht="27.6" x14ac:dyDescent="0.3">
      <c r="A564" s="8">
        <v>563</v>
      </c>
      <c r="B564" s="9" t="s">
        <v>1534</v>
      </c>
      <c r="C564" s="10">
        <v>44652.471478472224</v>
      </c>
      <c r="D564" s="11" t="s">
        <v>1535</v>
      </c>
      <c r="E564" s="12" t="s">
        <v>1371</v>
      </c>
      <c r="F564" s="9" t="s">
        <v>91</v>
      </c>
      <c r="G564" s="9" t="s">
        <v>91</v>
      </c>
      <c r="H564" s="9"/>
      <c r="I564" s="9" t="s">
        <v>253</v>
      </c>
      <c r="J564" s="9" t="s">
        <v>254</v>
      </c>
      <c r="K564" s="13">
        <v>7828320</v>
      </c>
      <c r="L564" s="14">
        <v>7828320</v>
      </c>
      <c r="M564" s="14">
        <f t="shared" si="8"/>
        <v>0</v>
      </c>
    </row>
    <row r="565" spans="1:13" ht="27.6" x14ac:dyDescent="0.3">
      <c r="A565" s="8">
        <v>564</v>
      </c>
      <c r="B565" s="9" t="s">
        <v>1536</v>
      </c>
      <c r="C565" s="10">
        <v>44652.480678715277</v>
      </c>
      <c r="D565" s="11" t="s">
        <v>1537</v>
      </c>
      <c r="E565" s="12" t="s">
        <v>1371</v>
      </c>
      <c r="F565" s="9" t="s">
        <v>1538</v>
      </c>
      <c r="G565" s="9" t="s">
        <v>855</v>
      </c>
      <c r="H565" s="9"/>
      <c r="I565" s="9" t="s">
        <v>253</v>
      </c>
      <c r="J565" s="9" t="s">
        <v>254</v>
      </c>
      <c r="K565" s="13">
        <v>3581400</v>
      </c>
      <c r="L565" s="14">
        <v>3581400</v>
      </c>
      <c r="M565" s="14">
        <f t="shared" si="8"/>
        <v>0</v>
      </c>
    </row>
    <row r="566" spans="1:13" ht="27.6" x14ac:dyDescent="0.3">
      <c r="A566" s="8">
        <v>565</v>
      </c>
      <c r="B566" s="9" t="s">
        <v>1539</v>
      </c>
      <c r="C566" s="10">
        <v>44652.454402685187</v>
      </c>
      <c r="D566" s="11" t="s">
        <v>1540</v>
      </c>
      <c r="E566" s="12" t="s">
        <v>1371</v>
      </c>
      <c r="F566" s="9" t="s">
        <v>324</v>
      </c>
      <c r="G566" s="9" t="s">
        <v>91</v>
      </c>
      <c r="H566" s="9"/>
      <c r="I566" s="9" t="s">
        <v>253</v>
      </c>
      <c r="J566" s="9" t="s">
        <v>254</v>
      </c>
      <c r="K566" s="13">
        <v>3671527.2</v>
      </c>
      <c r="L566" s="14">
        <v>3671527.2</v>
      </c>
      <c r="M566" s="14">
        <f t="shared" si="8"/>
        <v>0</v>
      </c>
    </row>
    <row r="567" spans="1:13" ht="27.6" x14ac:dyDescent="0.3">
      <c r="A567" s="8">
        <v>566</v>
      </c>
      <c r="B567" s="9" t="s">
        <v>104</v>
      </c>
      <c r="C567" s="10">
        <v>44652.46947895833</v>
      </c>
      <c r="D567" s="11" t="s">
        <v>1541</v>
      </c>
      <c r="E567" s="12" t="s">
        <v>1371</v>
      </c>
      <c r="F567" s="9" t="s">
        <v>148</v>
      </c>
      <c r="G567" s="9" t="s">
        <v>85</v>
      </c>
      <c r="H567" s="9"/>
      <c r="I567" s="9" t="s">
        <v>253</v>
      </c>
      <c r="J567" s="9" t="s">
        <v>254</v>
      </c>
      <c r="K567" s="13">
        <v>251920</v>
      </c>
      <c r="L567" s="14">
        <v>251920</v>
      </c>
      <c r="M567" s="14">
        <f t="shared" si="8"/>
        <v>0</v>
      </c>
    </row>
    <row r="568" spans="1:13" ht="27.6" x14ac:dyDescent="0.3">
      <c r="A568" s="8">
        <v>567</v>
      </c>
      <c r="B568" s="9" t="s">
        <v>1542</v>
      </c>
      <c r="C568" s="10">
        <v>44652.429426192131</v>
      </c>
      <c r="D568" s="11" t="s">
        <v>1543</v>
      </c>
      <c r="E568" s="12" t="s">
        <v>1371</v>
      </c>
      <c r="F568" s="9" t="s">
        <v>454</v>
      </c>
      <c r="G568" s="9" t="s">
        <v>86</v>
      </c>
      <c r="H568" s="9"/>
      <c r="I568" s="9" t="s">
        <v>253</v>
      </c>
      <c r="J568" s="9" t="s">
        <v>254</v>
      </c>
      <c r="K568" s="13">
        <v>566820</v>
      </c>
      <c r="L568" s="14">
        <v>566820</v>
      </c>
      <c r="M568" s="14">
        <f t="shared" si="8"/>
        <v>0</v>
      </c>
    </row>
    <row r="569" spans="1:13" ht="27.6" x14ac:dyDescent="0.3">
      <c r="A569" s="8">
        <v>568</v>
      </c>
      <c r="B569" s="9" t="s">
        <v>1544</v>
      </c>
      <c r="C569" s="10">
        <v>44652.475914351853</v>
      </c>
      <c r="D569" s="11" t="s">
        <v>1545</v>
      </c>
      <c r="E569" s="12" t="s">
        <v>1371</v>
      </c>
      <c r="F569" s="9" t="s">
        <v>1546</v>
      </c>
      <c r="G569" s="9" t="s">
        <v>95</v>
      </c>
      <c r="H569" s="9"/>
      <c r="I569" s="9" t="s">
        <v>253</v>
      </c>
      <c r="J569" s="9" t="s">
        <v>254</v>
      </c>
      <c r="K569" s="13">
        <v>1904440</v>
      </c>
      <c r="L569" s="14">
        <v>1904440</v>
      </c>
      <c r="M569" s="14">
        <f t="shared" si="8"/>
        <v>0</v>
      </c>
    </row>
    <row r="570" spans="1:13" ht="27.6" x14ac:dyDescent="0.3">
      <c r="A570" s="8">
        <v>569</v>
      </c>
      <c r="B570" s="9" t="s">
        <v>107</v>
      </c>
      <c r="C570" s="10">
        <v>44652.471238425926</v>
      </c>
      <c r="D570" s="11" t="s">
        <v>1547</v>
      </c>
      <c r="E570" s="12" t="s">
        <v>1371</v>
      </c>
      <c r="F570" s="9" t="s">
        <v>149</v>
      </c>
      <c r="G570" s="9" t="s">
        <v>95</v>
      </c>
      <c r="H570" s="9"/>
      <c r="I570" s="9" t="s">
        <v>253</v>
      </c>
      <c r="J570" s="9" t="s">
        <v>254</v>
      </c>
      <c r="K570" s="13">
        <v>245340</v>
      </c>
      <c r="L570" s="14">
        <v>245340</v>
      </c>
      <c r="M570" s="14">
        <f t="shared" si="8"/>
        <v>0</v>
      </c>
    </row>
    <row r="571" spans="1:13" ht="27.6" x14ac:dyDescent="0.3">
      <c r="A571" s="8">
        <v>570</v>
      </c>
      <c r="B571" s="9" t="s">
        <v>111</v>
      </c>
      <c r="C571" s="10">
        <v>44652.473634259259</v>
      </c>
      <c r="D571" s="11" t="s">
        <v>1548</v>
      </c>
      <c r="E571" s="12" t="s">
        <v>1371</v>
      </c>
      <c r="F571" s="9" t="s">
        <v>152</v>
      </c>
      <c r="G571" s="9" t="s">
        <v>163</v>
      </c>
      <c r="H571" s="9"/>
      <c r="I571" s="9" t="s">
        <v>253</v>
      </c>
      <c r="J571" s="9" t="s">
        <v>254</v>
      </c>
      <c r="K571" s="13">
        <v>275420</v>
      </c>
      <c r="L571" s="14">
        <v>275420</v>
      </c>
      <c r="M571" s="14">
        <f t="shared" si="8"/>
        <v>0</v>
      </c>
    </row>
    <row r="572" spans="1:13" ht="27.6" x14ac:dyDescent="0.3">
      <c r="A572" s="8">
        <v>571</v>
      </c>
      <c r="B572" s="9" t="s">
        <v>1549</v>
      </c>
      <c r="C572" s="10">
        <v>44652.45621527778</v>
      </c>
      <c r="D572" s="11" t="s">
        <v>1550</v>
      </c>
      <c r="E572" s="12" t="s">
        <v>1371</v>
      </c>
      <c r="F572" s="9" t="s">
        <v>1551</v>
      </c>
      <c r="G572" s="9" t="s">
        <v>86</v>
      </c>
      <c r="H572" s="9"/>
      <c r="I572" s="9" t="s">
        <v>253</v>
      </c>
      <c r="J572" s="9" t="s">
        <v>254</v>
      </c>
      <c r="K572" s="13">
        <v>1317880</v>
      </c>
      <c r="L572" s="14">
        <v>1317880</v>
      </c>
      <c r="M572" s="14">
        <f t="shared" si="8"/>
        <v>0</v>
      </c>
    </row>
    <row r="573" spans="1:13" ht="27.6" x14ac:dyDescent="0.3">
      <c r="A573" s="8">
        <v>572</v>
      </c>
      <c r="B573" s="9" t="s">
        <v>1552</v>
      </c>
      <c r="C573" s="10">
        <v>44652.590567129628</v>
      </c>
      <c r="D573" s="11" t="s">
        <v>1553</v>
      </c>
      <c r="E573" s="12" t="s">
        <v>1371</v>
      </c>
      <c r="F573" s="9" t="s">
        <v>1554</v>
      </c>
      <c r="G573" s="9" t="s">
        <v>91</v>
      </c>
      <c r="H573" s="9"/>
      <c r="I573" s="9" t="s">
        <v>253</v>
      </c>
      <c r="J573" s="9" t="s">
        <v>254</v>
      </c>
      <c r="K573" s="13">
        <v>1513.4</v>
      </c>
      <c r="L573" s="14">
        <v>1513.4</v>
      </c>
      <c r="M573" s="14">
        <f t="shared" si="8"/>
        <v>0</v>
      </c>
    </row>
    <row r="574" spans="1:13" ht="27.6" x14ac:dyDescent="0.3">
      <c r="A574" s="8">
        <v>573</v>
      </c>
      <c r="B574" s="9" t="s">
        <v>1555</v>
      </c>
      <c r="C574" s="10">
        <v>44652.458750300924</v>
      </c>
      <c r="D574" s="11" t="s">
        <v>1556</v>
      </c>
      <c r="E574" s="12" t="s">
        <v>1371</v>
      </c>
      <c r="F574" s="9" t="s">
        <v>324</v>
      </c>
      <c r="G574" s="9" t="s">
        <v>91</v>
      </c>
      <c r="H574" s="9"/>
      <c r="I574" s="9" t="s">
        <v>253</v>
      </c>
      <c r="J574" s="9" t="s">
        <v>254</v>
      </c>
      <c r="K574" s="13">
        <v>2940320</v>
      </c>
      <c r="L574" s="14">
        <v>2940320</v>
      </c>
      <c r="M574" s="14">
        <f t="shared" si="8"/>
        <v>0</v>
      </c>
    </row>
    <row r="575" spans="1:13" ht="27.6" x14ac:dyDescent="0.3">
      <c r="A575" s="8">
        <v>574</v>
      </c>
      <c r="B575" s="9" t="s">
        <v>1557</v>
      </c>
      <c r="C575" s="10">
        <v>44652.490231481483</v>
      </c>
      <c r="D575" s="11" t="s">
        <v>1558</v>
      </c>
      <c r="E575" s="12" t="s">
        <v>1371</v>
      </c>
      <c r="F575" s="9" t="s">
        <v>1559</v>
      </c>
      <c r="G575" s="9" t="s">
        <v>855</v>
      </c>
      <c r="H575" s="9"/>
      <c r="I575" s="9" t="s">
        <v>253</v>
      </c>
      <c r="J575" s="9" t="s">
        <v>254</v>
      </c>
      <c r="K575" s="13">
        <v>208680</v>
      </c>
      <c r="L575" s="14">
        <v>208680</v>
      </c>
      <c r="M575" s="14">
        <f t="shared" si="8"/>
        <v>0</v>
      </c>
    </row>
    <row r="576" spans="1:13" ht="27.6" x14ac:dyDescent="0.3">
      <c r="A576" s="8">
        <v>575</v>
      </c>
      <c r="B576" s="9" t="s">
        <v>1560</v>
      </c>
      <c r="C576" s="10">
        <v>44652.430858344909</v>
      </c>
      <c r="D576" s="11" t="s">
        <v>1561</v>
      </c>
      <c r="E576" s="12" t="s">
        <v>1371</v>
      </c>
      <c r="F576" s="9" t="s">
        <v>1451</v>
      </c>
      <c r="G576" s="9" t="s">
        <v>266</v>
      </c>
      <c r="H576" s="9"/>
      <c r="I576" s="9" t="s">
        <v>253</v>
      </c>
      <c r="J576" s="9" t="s">
        <v>254</v>
      </c>
      <c r="K576" s="13">
        <v>1158080</v>
      </c>
      <c r="L576" s="14">
        <v>1158080</v>
      </c>
      <c r="M576" s="14">
        <f t="shared" si="8"/>
        <v>0</v>
      </c>
    </row>
    <row r="577" spans="1:13" ht="27.6" x14ac:dyDescent="0.3">
      <c r="A577" s="8">
        <v>576</v>
      </c>
      <c r="B577" s="9" t="s">
        <v>1562</v>
      </c>
      <c r="C577" s="10">
        <v>44652.433163391201</v>
      </c>
      <c r="D577" s="11" t="s">
        <v>1563</v>
      </c>
      <c r="E577" s="12" t="s">
        <v>1371</v>
      </c>
      <c r="F577" s="9" t="s">
        <v>1380</v>
      </c>
      <c r="G577" s="9" t="s">
        <v>167</v>
      </c>
      <c r="H577" s="9"/>
      <c r="I577" s="9" t="s">
        <v>253</v>
      </c>
      <c r="J577" s="9" t="s">
        <v>254</v>
      </c>
      <c r="K577" s="13">
        <v>448380</v>
      </c>
      <c r="L577" s="14">
        <v>448380</v>
      </c>
      <c r="M577" s="14">
        <f t="shared" si="8"/>
        <v>0</v>
      </c>
    </row>
    <row r="578" spans="1:13" ht="27.6" x14ac:dyDescent="0.3">
      <c r="A578" s="8">
        <v>577</v>
      </c>
      <c r="B578" s="9" t="s">
        <v>99</v>
      </c>
      <c r="C578" s="10">
        <v>44652.466481481482</v>
      </c>
      <c r="D578" s="11" t="s">
        <v>1564</v>
      </c>
      <c r="E578" s="12" t="s">
        <v>1371</v>
      </c>
      <c r="F578" s="9" t="s">
        <v>85</v>
      </c>
      <c r="G578" s="9" t="s">
        <v>85</v>
      </c>
      <c r="H578" s="9"/>
      <c r="I578" s="9" t="s">
        <v>253</v>
      </c>
      <c r="J578" s="9" t="s">
        <v>254</v>
      </c>
      <c r="K578" s="13">
        <v>498200</v>
      </c>
      <c r="L578" s="14">
        <v>498200</v>
      </c>
      <c r="M578" s="14">
        <f t="shared" si="8"/>
        <v>0</v>
      </c>
    </row>
    <row r="579" spans="1:13" ht="27.6" x14ac:dyDescent="0.3">
      <c r="A579" s="8">
        <v>578</v>
      </c>
      <c r="B579" s="9" t="s">
        <v>1565</v>
      </c>
      <c r="C579" s="10">
        <v>44652.478149814815</v>
      </c>
      <c r="D579" s="11" t="s">
        <v>1566</v>
      </c>
      <c r="E579" s="12" t="s">
        <v>1371</v>
      </c>
      <c r="F579" s="9" t="s">
        <v>1567</v>
      </c>
      <c r="G579" s="9" t="s">
        <v>95</v>
      </c>
      <c r="H579" s="9"/>
      <c r="I579" s="9" t="s">
        <v>253</v>
      </c>
      <c r="J579" s="9" t="s">
        <v>254</v>
      </c>
      <c r="K579" s="13">
        <v>893000</v>
      </c>
      <c r="L579" s="14">
        <v>893000</v>
      </c>
      <c r="M579" s="14">
        <f t="shared" ref="M579:M642" si="9">K579-L579</f>
        <v>0</v>
      </c>
    </row>
    <row r="580" spans="1:13" ht="27.6" x14ac:dyDescent="0.3">
      <c r="A580" s="8">
        <v>579</v>
      </c>
      <c r="B580" s="9" t="s">
        <v>1568</v>
      </c>
      <c r="C580" s="10">
        <v>44652.482778530095</v>
      </c>
      <c r="D580" s="11" t="s">
        <v>1569</v>
      </c>
      <c r="E580" s="12" t="s">
        <v>1371</v>
      </c>
      <c r="F580" s="9" t="s">
        <v>854</v>
      </c>
      <c r="G580" s="9" t="s">
        <v>855</v>
      </c>
      <c r="H580" s="9"/>
      <c r="I580" s="9" t="s">
        <v>253</v>
      </c>
      <c r="J580" s="9" t="s">
        <v>254</v>
      </c>
      <c r="K580" s="13">
        <v>2327252</v>
      </c>
      <c r="L580" s="14">
        <v>2327252</v>
      </c>
      <c r="M580" s="14">
        <f t="shared" si="9"/>
        <v>0</v>
      </c>
    </row>
    <row r="581" spans="1:13" ht="27.6" x14ac:dyDescent="0.3">
      <c r="A581" s="8">
        <v>580</v>
      </c>
      <c r="B581" s="9" t="s">
        <v>1570</v>
      </c>
      <c r="C581" s="10">
        <v>44652.467532002316</v>
      </c>
      <c r="D581" s="11" t="s">
        <v>1571</v>
      </c>
      <c r="E581" s="12" t="s">
        <v>1371</v>
      </c>
      <c r="F581" s="9" t="s">
        <v>1377</v>
      </c>
      <c r="G581" s="9" t="s">
        <v>842</v>
      </c>
      <c r="H581" s="9"/>
      <c r="I581" s="9" t="s">
        <v>253</v>
      </c>
      <c r="J581" s="9" t="s">
        <v>254</v>
      </c>
      <c r="K581" s="13">
        <v>1722080</v>
      </c>
      <c r="L581" s="14">
        <v>1722080</v>
      </c>
      <c r="M581" s="14">
        <f t="shared" si="9"/>
        <v>0</v>
      </c>
    </row>
    <row r="582" spans="1:13" ht="27.6" x14ac:dyDescent="0.3">
      <c r="A582" s="8">
        <v>581</v>
      </c>
      <c r="B582" s="9" t="s">
        <v>114</v>
      </c>
      <c r="C582" s="10">
        <v>44652.475104166668</v>
      </c>
      <c r="D582" s="11" t="s">
        <v>1572</v>
      </c>
      <c r="E582" s="12" t="s">
        <v>1371</v>
      </c>
      <c r="F582" s="9" t="s">
        <v>154</v>
      </c>
      <c r="G582" s="9" t="s">
        <v>91</v>
      </c>
      <c r="H582" s="9" t="s">
        <v>1573</v>
      </c>
      <c r="I582" s="9" t="s">
        <v>253</v>
      </c>
      <c r="J582" s="9" t="s">
        <v>254</v>
      </c>
      <c r="K582" s="13">
        <v>3255220</v>
      </c>
      <c r="L582" s="14">
        <v>3255220</v>
      </c>
      <c r="M582" s="14">
        <f t="shared" si="9"/>
        <v>0</v>
      </c>
    </row>
    <row r="583" spans="1:13" ht="27.6" x14ac:dyDescent="0.3">
      <c r="A583" s="8">
        <v>582</v>
      </c>
      <c r="B583" s="9" t="s">
        <v>1574</v>
      </c>
      <c r="C583" s="10">
        <v>44652.460880300925</v>
      </c>
      <c r="D583" s="11" t="s">
        <v>1575</v>
      </c>
      <c r="E583" s="12" t="s">
        <v>1371</v>
      </c>
      <c r="F583" s="9" t="s">
        <v>80</v>
      </c>
      <c r="G583" s="9" t="s">
        <v>91</v>
      </c>
      <c r="H583" s="9" t="s">
        <v>1576</v>
      </c>
      <c r="I583" s="9" t="s">
        <v>253</v>
      </c>
      <c r="J583" s="9" t="s">
        <v>254</v>
      </c>
      <c r="K583" s="13">
        <v>821560</v>
      </c>
      <c r="L583" s="14">
        <v>821560</v>
      </c>
      <c r="M583" s="14">
        <f t="shared" si="9"/>
        <v>0</v>
      </c>
    </row>
    <row r="584" spans="1:13" ht="27.6" x14ac:dyDescent="0.3">
      <c r="A584" s="8">
        <v>583</v>
      </c>
      <c r="B584" s="9" t="s">
        <v>226</v>
      </c>
      <c r="C584" s="10">
        <v>44652.499386574076</v>
      </c>
      <c r="D584" s="11" t="s">
        <v>1577</v>
      </c>
      <c r="E584" s="12" t="s">
        <v>1371</v>
      </c>
      <c r="F584" s="9" t="s">
        <v>1578</v>
      </c>
      <c r="G584" s="9" t="s">
        <v>95</v>
      </c>
      <c r="H584" s="9"/>
      <c r="I584" s="9" t="s">
        <v>253</v>
      </c>
      <c r="J584" s="9" t="s">
        <v>254</v>
      </c>
      <c r="K584" s="13">
        <v>444620</v>
      </c>
      <c r="L584" s="14">
        <v>444620</v>
      </c>
      <c r="M584" s="14">
        <f t="shared" si="9"/>
        <v>0</v>
      </c>
    </row>
    <row r="585" spans="1:13" ht="27.6" x14ac:dyDescent="0.3">
      <c r="A585" s="8">
        <v>584</v>
      </c>
      <c r="B585" s="9" t="s">
        <v>1579</v>
      </c>
      <c r="C585" s="10">
        <v>44652.475254629629</v>
      </c>
      <c r="D585" s="11" t="s">
        <v>1580</v>
      </c>
      <c r="E585" s="12" t="s">
        <v>1371</v>
      </c>
      <c r="F585" s="9" t="s">
        <v>154</v>
      </c>
      <c r="G585" s="9" t="s">
        <v>91</v>
      </c>
      <c r="H585" s="9" t="s">
        <v>1581</v>
      </c>
      <c r="I585" s="9" t="s">
        <v>253</v>
      </c>
      <c r="J585" s="9" t="s">
        <v>254</v>
      </c>
      <c r="K585" s="13">
        <v>235940</v>
      </c>
      <c r="L585" s="14">
        <v>235940</v>
      </c>
      <c r="M585" s="14">
        <f t="shared" si="9"/>
        <v>0</v>
      </c>
    </row>
    <row r="586" spans="1:13" ht="27.6" x14ac:dyDescent="0.3">
      <c r="A586" s="8">
        <v>585</v>
      </c>
      <c r="B586" s="9" t="s">
        <v>1582</v>
      </c>
      <c r="C586" s="10">
        <v>44652.451192129629</v>
      </c>
      <c r="D586" s="11" t="s">
        <v>1583</v>
      </c>
      <c r="E586" s="12" t="s">
        <v>1371</v>
      </c>
      <c r="F586" s="9" t="s">
        <v>149</v>
      </c>
      <c r="G586" s="9" t="s">
        <v>95</v>
      </c>
      <c r="H586" s="9"/>
      <c r="I586" s="9" t="s">
        <v>253</v>
      </c>
      <c r="J586" s="9" t="s">
        <v>254</v>
      </c>
      <c r="K586" s="13">
        <v>439920</v>
      </c>
      <c r="L586" s="14">
        <v>439920</v>
      </c>
      <c r="M586" s="14">
        <f t="shared" si="9"/>
        <v>0</v>
      </c>
    </row>
    <row r="587" spans="1:13" ht="27.6" x14ac:dyDescent="0.3">
      <c r="A587" s="8">
        <v>586</v>
      </c>
      <c r="B587" s="9" t="s">
        <v>1584</v>
      </c>
      <c r="C587" s="10">
        <v>44652.472728460649</v>
      </c>
      <c r="D587" s="11" t="s">
        <v>1585</v>
      </c>
      <c r="E587" s="12" t="s">
        <v>1371</v>
      </c>
      <c r="F587" s="9" t="s">
        <v>85</v>
      </c>
      <c r="G587" s="9" t="s">
        <v>85</v>
      </c>
      <c r="H587" s="9"/>
      <c r="I587" s="9" t="s">
        <v>253</v>
      </c>
      <c r="J587" s="9" t="s">
        <v>254</v>
      </c>
      <c r="K587" s="13">
        <v>3068160</v>
      </c>
      <c r="L587" s="14">
        <v>3068160</v>
      </c>
      <c r="M587" s="14">
        <f t="shared" si="9"/>
        <v>0</v>
      </c>
    </row>
    <row r="588" spans="1:13" ht="27.6" x14ac:dyDescent="0.3">
      <c r="A588" s="8">
        <v>587</v>
      </c>
      <c r="B588" s="9" t="s">
        <v>126</v>
      </c>
      <c r="C588" s="10">
        <v>44652.47965277778</v>
      </c>
      <c r="D588" s="11" t="s">
        <v>1586</v>
      </c>
      <c r="E588" s="12" t="s">
        <v>1371</v>
      </c>
      <c r="F588" s="9" t="s">
        <v>85</v>
      </c>
      <c r="G588" s="9" t="s">
        <v>85</v>
      </c>
      <c r="H588" s="9"/>
      <c r="I588" s="9" t="s">
        <v>253</v>
      </c>
      <c r="J588" s="9" t="s">
        <v>254</v>
      </c>
      <c r="K588" s="13">
        <v>1614920</v>
      </c>
      <c r="L588" s="14">
        <v>1614920</v>
      </c>
      <c r="M588" s="14">
        <f t="shared" si="9"/>
        <v>0</v>
      </c>
    </row>
    <row r="589" spans="1:13" ht="27.6" x14ac:dyDescent="0.3">
      <c r="A589" s="8">
        <v>588</v>
      </c>
      <c r="B589" s="9" t="s">
        <v>1587</v>
      </c>
      <c r="C589" s="10">
        <v>44652.475415497684</v>
      </c>
      <c r="D589" s="11" t="s">
        <v>1588</v>
      </c>
      <c r="E589" s="12" t="s">
        <v>1371</v>
      </c>
      <c r="F589" s="9" t="s">
        <v>324</v>
      </c>
      <c r="G589" s="9" t="s">
        <v>91</v>
      </c>
      <c r="H589" s="9"/>
      <c r="I589" s="9" t="s">
        <v>253</v>
      </c>
      <c r="J589" s="9" t="s">
        <v>254</v>
      </c>
      <c r="K589" s="13">
        <v>3913408</v>
      </c>
      <c r="L589" s="14">
        <v>3913408</v>
      </c>
      <c r="M589" s="14">
        <f t="shared" si="9"/>
        <v>0</v>
      </c>
    </row>
    <row r="590" spans="1:13" ht="27.6" x14ac:dyDescent="0.3">
      <c r="A590" s="8">
        <v>589</v>
      </c>
      <c r="B590" s="9" t="s">
        <v>1589</v>
      </c>
      <c r="C590" s="10">
        <v>44652.482373749997</v>
      </c>
      <c r="D590" s="11" t="s">
        <v>1590</v>
      </c>
      <c r="E590" s="12" t="s">
        <v>1371</v>
      </c>
      <c r="F590" s="9" t="s">
        <v>1591</v>
      </c>
      <c r="G590" s="9" t="s">
        <v>85</v>
      </c>
      <c r="H590" s="9"/>
      <c r="I590" s="9" t="s">
        <v>253</v>
      </c>
      <c r="J590" s="9" t="s">
        <v>254</v>
      </c>
      <c r="K590" s="13">
        <v>185744</v>
      </c>
      <c r="L590" s="14">
        <v>185744</v>
      </c>
      <c r="M590" s="14">
        <f t="shared" si="9"/>
        <v>0</v>
      </c>
    </row>
    <row r="591" spans="1:13" ht="27.6" x14ac:dyDescent="0.3">
      <c r="A591" s="8">
        <v>590</v>
      </c>
      <c r="B591" s="9" t="s">
        <v>1592</v>
      </c>
      <c r="C591" s="10">
        <v>44652.485014317128</v>
      </c>
      <c r="D591" s="11" t="s">
        <v>1593</v>
      </c>
      <c r="E591" s="12" t="s">
        <v>1371</v>
      </c>
      <c r="F591" s="9" t="s">
        <v>1594</v>
      </c>
      <c r="G591" s="9" t="s">
        <v>167</v>
      </c>
      <c r="H591" s="9"/>
      <c r="I591" s="9" t="s">
        <v>253</v>
      </c>
      <c r="J591" s="9" t="s">
        <v>254</v>
      </c>
      <c r="K591" s="13">
        <v>441800</v>
      </c>
      <c r="L591" s="14">
        <v>441800</v>
      </c>
      <c r="M591" s="14">
        <f t="shared" si="9"/>
        <v>0</v>
      </c>
    </row>
    <row r="592" spans="1:13" ht="27.6" x14ac:dyDescent="0.3">
      <c r="A592" s="8">
        <v>591</v>
      </c>
      <c r="B592" s="9" t="s">
        <v>1595</v>
      </c>
      <c r="C592" s="10">
        <v>44652.499180949075</v>
      </c>
      <c r="D592" s="11" t="s">
        <v>1596</v>
      </c>
      <c r="E592" s="12" t="s">
        <v>1371</v>
      </c>
      <c r="F592" s="9" t="s">
        <v>1597</v>
      </c>
      <c r="G592" s="9" t="s">
        <v>258</v>
      </c>
      <c r="H592" s="9"/>
      <c r="I592" s="9" t="s">
        <v>253</v>
      </c>
      <c r="J592" s="9" t="s">
        <v>254</v>
      </c>
      <c r="K592" s="13">
        <v>394800</v>
      </c>
      <c r="L592" s="14">
        <v>394800</v>
      </c>
      <c r="M592" s="14">
        <f t="shared" si="9"/>
        <v>0</v>
      </c>
    </row>
    <row r="593" spans="1:13" ht="27.6" x14ac:dyDescent="0.3">
      <c r="A593" s="8">
        <v>592</v>
      </c>
      <c r="B593" s="9" t="s">
        <v>1598</v>
      </c>
      <c r="C593" s="10">
        <v>44652.483754976849</v>
      </c>
      <c r="D593" s="11" t="s">
        <v>1599</v>
      </c>
      <c r="E593" s="12" t="s">
        <v>1371</v>
      </c>
      <c r="F593" s="9" t="s">
        <v>1600</v>
      </c>
      <c r="G593" s="9" t="s">
        <v>167</v>
      </c>
      <c r="H593" s="9"/>
      <c r="I593" s="9" t="s">
        <v>253</v>
      </c>
      <c r="J593" s="9" t="s">
        <v>254</v>
      </c>
      <c r="K593" s="13">
        <v>1259600</v>
      </c>
      <c r="L593" s="14">
        <v>1259600</v>
      </c>
      <c r="M593" s="14">
        <f t="shared" si="9"/>
        <v>0</v>
      </c>
    </row>
    <row r="594" spans="1:13" ht="27.6" x14ac:dyDescent="0.3">
      <c r="A594" s="8">
        <v>593</v>
      </c>
      <c r="B594" s="9" t="s">
        <v>1601</v>
      </c>
      <c r="C594" s="10">
        <v>44652.481592731485</v>
      </c>
      <c r="D594" s="11" t="s">
        <v>1602</v>
      </c>
      <c r="E594" s="12" t="s">
        <v>1371</v>
      </c>
      <c r="F594" s="9" t="s">
        <v>1603</v>
      </c>
      <c r="G594" s="9" t="s">
        <v>86</v>
      </c>
      <c r="H594" s="9"/>
      <c r="I594" s="9" t="s">
        <v>253</v>
      </c>
      <c r="J594" s="9" t="s">
        <v>254</v>
      </c>
      <c r="K594" s="13">
        <v>286700</v>
      </c>
      <c r="L594" s="14">
        <v>286700</v>
      </c>
      <c r="M594" s="14">
        <f t="shared" si="9"/>
        <v>0</v>
      </c>
    </row>
    <row r="595" spans="1:13" ht="27.6" x14ac:dyDescent="0.3">
      <c r="A595" s="8">
        <v>594</v>
      </c>
      <c r="B595" s="9" t="s">
        <v>1604</v>
      </c>
      <c r="C595" s="10">
        <v>44652.432754629626</v>
      </c>
      <c r="D595" s="11" t="s">
        <v>1605</v>
      </c>
      <c r="E595" s="12" t="s">
        <v>1371</v>
      </c>
      <c r="F595" s="9" t="s">
        <v>1606</v>
      </c>
      <c r="G595" s="9" t="s">
        <v>89</v>
      </c>
      <c r="H595" s="9"/>
      <c r="I595" s="9" t="s">
        <v>253</v>
      </c>
      <c r="J595" s="9" t="s">
        <v>254</v>
      </c>
      <c r="K595" s="13">
        <v>459660</v>
      </c>
      <c r="L595" s="14">
        <v>459660</v>
      </c>
      <c r="M595" s="14">
        <f t="shared" si="9"/>
        <v>0</v>
      </c>
    </row>
    <row r="596" spans="1:13" ht="27.6" x14ac:dyDescent="0.3">
      <c r="A596" s="8">
        <v>595</v>
      </c>
      <c r="B596" s="9" t="s">
        <v>1607</v>
      </c>
      <c r="C596" s="10">
        <v>44652.480277361108</v>
      </c>
      <c r="D596" s="11" t="s">
        <v>1608</v>
      </c>
      <c r="E596" s="12" t="s">
        <v>1371</v>
      </c>
      <c r="F596" s="9" t="s">
        <v>1609</v>
      </c>
      <c r="G596" s="9" t="s">
        <v>167</v>
      </c>
      <c r="H596" s="9"/>
      <c r="I596" s="9" t="s">
        <v>253</v>
      </c>
      <c r="J596" s="9" t="s">
        <v>254</v>
      </c>
      <c r="K596" s="13">
        <v>246280</v>
      </c>
      <c r="L596" s="14">
        <v>246280</v>
      </c>
      <c r="M596" s="14">
        <f t="shared" si="9"/>
        <v>0</v>
      </c>
    </row>
    <row r="597" spans="1:13" ht="27.6" x14ac:dyDescent="0.3">
      <c r="A597" s="8">
        <v>596</v>
      </c>
      <c r="B597" s="9" t="s">
        <v>1610</v>
      </c>
      <c r="C597" s="10">
        <v>44652.481710185188</v>
      </c>
      <c r="D597" s="11" t="s">
        <v>1611</v>
      </c>
      <c r="E597" s="12" t="s">
        <v>1371</v>
      </c>
      <c r="F597" s="9" t="s">
        <v>1603</v>
      </c>
      <c r="G597" s="9" t="s">
        <v>86</v>
      </c>
      <c r="H597" s="9"/>
      <c r="I597" s="9" t="s">
        <v>253</v>
      </c>
      <c r="J597" s="9" t="s">
        <v>254</v>
      </c>
      <c r="K597" s="13">
        <v>282940</v>
      </c>
      <c r="L597" s="14">
        <v>282940</v>
      </c>
      <c r="M597" s="14">
        <f t="shared" si="9"/>
        <v>0</v>
      </c>
    </row>
    <row r="598" spans="1:13" ht="27.6" x14ac:dyDescent="0.3">
      <c r="A598" s="8">
        <v>597</v>
      </c>
      <c r="B598" s="9" t="s">
        <v>1612</v>
      </c>
      <c r="C598" s="10">
        <v>44652.488275462965</v>
      </c>
      <c r="D598" s="11" t="s">
        <v>1613</v>
      </c>
      <c r="E598" s="12" t="s">
        <v>1371</v>
      </c>
      <c r="F598" s="9" t="s">
        <v>1477</v>
      </c>
      <c r="G598" s="9" t="s">
        <v>167</v>
      </c>
      <c r="H598" s="9"/>
      <c r="I598" s="9" t="s">
        <v>253</v>
      </c>
      <c r="J598" s="9" t="s">
        <v>254</v>
      </c>
      <c r="K598" s="13">
        <v>442740</v>
      </c>
      <c r="L598" s="14">
        <v>442740</v>
      </c>
      <c r="M598" s="14">
        <f t="shared" si="9"/>
        <v>0</v>
      </c>
    </row>
    <row r="599" spans="1:13" ht="27.6" x14ac:dyDescent="0.3">
      <c r="A599" s="8">
        <v>598</v>
      </c>
      <c r="B599" s="9" t="s">
        <v>1614</v>
      </c>
      <c r="C599" s="10">
        <v>44652.486419444445</v>
      </c>
      <c r="D599" s="11" t="s">
        <v>1615</v>
      </c>
      <c r="E599" s="12" t="s">
        <v>1371</v>
      </c>
      <c r="F599" s="9" t="s">
        <v>1567</v>
      </c>
      <c r="G599" s="9" t="s">
        <v>95</v>
      </c>
      <c r="H599" s="9"/>
      <c r="I599" s="9" t="s">
        <v>253</v>
      </c>
      <c r="J599" s="9" t="s">
        <v>254</v>
      </c>
      <c r="K599" s="13">
        <v>1226126.6000000001</v>
      </c>
      <c r="L599" s="14">
        <v>1226126.6000000001</v>
      </c>
      <c r="M599" s="14">
        <f t="shared" si="9"/>
        <v>0</v>
      </c>
    </row>
    <row r="600" spans="1:13" ht="27.6" x14ac:dyDescent="0.3">
      <c r="A600" s="8">
        <v>599</v>
      </c>
      <c r="B600" s="9" t="s">
        <v>1616</v>
      </c>
      <c r="C600" s="10">
        <v>44652.488995451386</v>
      </c>
      <c r="D600" s="11" t="s">
        <v>1617</v>
      </c>
      <c r="E600" s="12" t="s">
        <v>1371</v>
      </c>
      <c r="F600" s="9" t="s">
        <v>1618</v>
      </c>
      <c r="G600" s="9" t="s">
        <v>86</v>
      </c>
      <c r="H600" s="9"/>
      <c r="I600" s="9" t="s">
        <v>253</v>
      </c>
      <c r="J600" s="9" t="s">
        <v>254</v>
      </c>
      <c r="K600" s="13">
        <v>335489.76</v>
      </c>
      <c r="L600" s="14">
        <v>335489.76</v>
      </c>
      <c r="M600" s="14">
        <f t="shared" si="9"/>
        <v>0</v>
      </c>
    </row>
    <row r="601" spans="1:13" ht="27.6" x14ac:dyDescent="0.3">
      <c r="A601" s="8">
        <v>600</v>
      </c>
      <c r="B601" s="9" t="s">
        <v>1619</v>
      </c>
      <c r="C601" s="10">
        <v>44652.449305555558</v>
      </c>
      <c r="D601" s="11" t="s">
        <v>1620</v>
      </c>
      <c r="E601" s="12" t="s">
        <v>1371</v>
      </c>
      <c r="F601" s="9" t="s">
        <v>86</v>
      </c>
      <c r="G601" s="9" t="s">
        <v>86</v>
      </c>
      <c r="H601" s="9"/>
      <c r="I601" s="9" t="s">
        <v>253</v>
      </c>
      <c r="J601" s="9" t="s">
        <v>254</v>
      </c>
      <c r="K601" s="13">
        <v>2977920</v>
      </c>
      <c r="L601" s="14">
        <v>2977920</v>
      </c>
      <c r="M601" s="14">
        <f t="shared" si="9"/>
        <v>0</v>
      </c>
    </row>
    <row r="602" spans="1:13" ht="27.6" x14ac:dyDescent="0.3">
      <c r="A602" s="8">
        <v>601</v>
      </c>
      <c r="B602" s="9" t="s">
        <v>1621</v>
      </c>
      <c r="C602" s="10">
        <v>44652.500787037039</v>
      </c>
      <c r="D602" s="11" t="s">
        <v>1622</v>
      </c>
      <c r="E602" s="12" t="s">
        <v>1371</v>
      </c>
      <c r="F602" s="9" t="s">
        <v>85</v>
      </c>
      <c r="G602" s="9" t="s">
        <v>85</v>
      </c>
      <c r="H602" s="9"/>
      <c r="I602" s="9" t="s">
        <v>253</v>
      </c>
      <c r="J602" s="9" t="s">
        <v>254</v>
      </c>
      <c r="K602" s="13">
        <v>4023538.4</v>
      </c>
      <c r="L602" s="14">
        <v>4023538.4</v>
      </c>
      <c r="M602" s="14">
        <f t="shared" si="9"/>
        <v>0</v>
      </c>
    </row>
    <row r="603" spans="1:13" ht="27.6" x14ac:dyDescent="0.3">
      <c r="A603" s="8">
        <v>602</v>
      </c>
      <c r="B603" s="9" t="s">
        <v>1623</v>
      </c>
      <c r="C603" s="10">
        <v>44652.489872685182</v>
      </c>
      <c r="D603" s="11" t="s">
        <v>1624</v>
      </c>
      <c r="E603" s="12" t="s">
        <v>1371</v>
      </c>
      <c r="F603" s="9" t="s">
        <v>1625</v>
      </c>
      <c r="G603" s="9" t="s">
        <v>85</v>
      </c>
      <c r="H603" s="9"/>
      <c r="I603" s="9" t="s">
        <v>253</v>
      </c>
      <c r="J603" s="9" t="s">
        <v>254</v>
      </c>
      <c r="K603" s="13">
        <v>934360</v>
      </c>
      <c r="L603" s="14">
        <v>934360</v>
      </c>
      <c r="M603" s="14">
        <f t="shared" si="9"/>
        <v>0</v>
      </c>
    </row>
    <row r="604" spans="1:13" ht="27.6" x14ac:dyDescent="0.3">
      <c r="A604" s="8">
        <v>603</v>
      </c>
      <c r="B604" s="9" t="s">
        <v>223</v>
      </c>
      <c r="C604" s="10">
        <v>44652.493819444448</v>
      </c>
      <c r="D604" s="11" t="s">
        <v>1626</v>
      </c>
      <c r="E604" s="12" t="s">
        <v>1371</v>
      </c>
      <c r="F604" s="9" t="s">
        <v>85</v>
      </c>
      <c r="G604" s="9" t="s">
        <v>85</v>
      </c>
      <c r="H604" s="9"/>
      <c r="I604" s="9" t="s">
        <v>253</v>
      </c>
      <c r="J604" s="9" t="s">
        <v>254</v>
      </c>
      <c r="K604" s="13">
        <v>346860</v>
      </c>
      <c r="L604" s="14">
        <v>346860</v>
      </c>
      <c r="M604" s="14">
        <f t="shared" si="9"/>
        <v>0</v>
      </c>
    </row>
    <row r="605" spans="1:13" ht="27.6" x14ac:dyDescent="0.3">
      <c r="A605" s="8">
        <v>604</v>
      </c>
      <c r="B605" s="9" t="s">
        <v>1627</v>
      </c>
      <c r="C605" s="10">
        <v>44652.488170150464</v>
      </c>
      <c r="D605" s="11" t="s">
        <v>1628</v>
      </c>
      <c r="E605" s="12" t="s">
        <v>1371</v>
      </c>
      <c r="F605" s="9" t="s">
        <v>1567</v>
      </c>
      <c r="G605" s="9" t="s">
        <v>95</v>
      </c>
      <c r="H605" s="9"/>
      <c r="I605" s="9" t="s">
        <v>253</v>
      </c>
      <c r="J605" s="9" t="s">
        <v>254</v>
      </c>
      <c r="K605" s="13">
        <v>883600</v>
      </c>
      <c r="L605" s="14">
        <v>883600</v>
      </c>
      <c r="M605" s="14">
        <f t="shared" si="9"/>
        <v>0</v>
      </c>
    </row>
    <row r="606" spans="1:13" ht="27.6" x14ac:dyDescent="0.3">
      <c r="A606" s="8">
        <v>605</v>
      </c>
      <c r="B606" s="9" t="s">
        <v>1629</v>
      </c>
      <c r="C606" s="10">
        <v>44652.458445972225</v>
      </c>
      <c r="D606" s="11" t="s">
        <v>1630</v>
      </c>
      <c r="E606" s="12" t="s">
        <v>1371</v>
      </c>
      <c r="F606" s="9" t="s">
        <v>80</v>
      </c>
      <c r="G606" s="9" t="s">
        <v>91</v>
      </c>
      <c r="H606" s="9" t="s">
        <v>1631</v>
      </c>
      <c r="I606" s="9" t="s">
        <v>253</v>
      </c>
      <c r="J606" s="9" t="s">
        <v>254</v>
      </c>
      <c r="K606" s="13">
        <v>7075380</v>
      </c>
      <c r="L606" s="14">
        <v>7075380</v>
      </c>
      <c r="M606" s="14">
        <f t="shared" si="9"/>
        <v>0</v>
      </c>
    </row>
    <row r="607" spans="1:13" ht="27.6" x14ac:dyDescent="0.3">
      <c r="A607" s="8">
        <v>606</v>
      </c>
      <c r="B607" s="9" t="s">
        <v>1632</v>
      </c>
      <c r="C607" s="10">
        <v>44652.49124732639</v>
      </c>
      <c r="D607" s="11" t="s">
        <v>1633</v>
      </c>
      <c r="E607" s="12" t="s">
        <v>1371</v>
      </c>
      <c r="F607" s="9" t="s">
        <v>1591</v>
      </c>
      <c r="G607" s="9" t="s">
        <v>85</v>
      </c>
      <c r="H607" s="9"/>
      <c r="I607" s="9" t="s">
        <v>253</v>
      </c>
      <c r="J607" s="9" t="s">
        <v>254</v>
      </c>
      <c r="K607" s="13">
        <v>667418.80000000005</v>
      </c>
      <c r="L607" s="14">
        <v>667418.80000000005</v>
      </c>
      <c r="M607" s="14">
        <f t="shared" si="9"/>
        <v>0</v>
      </c>
    </row>
    <row r="608" spans="1:13" ht="27.6" x14ac:dyDescent="0.3">
      <c r="A608" s="8">
        <v>607</v>
      </c>
      <c r="B608" s="9" t="s">
        <v>1634</v>
      </c>
      <c r="C608" s="10">
        <v>44652.491221666663</v>
      </c>
      <c r="D608" s="11" t="s">
        <v>1635</v>
      </c>
      <c r="E608" s="12" t="s">
        <v>1371</v>
      </c>
      <c r="F608" s="9" t="s">
        <v>1600</v>
      </c>
      <c r="G608" s="9" t="s">
        <v>167</v>
      </c>
      <c r="H608" s="9"/>
      <c r="I608" s="9" t="s">
        <v>253</v>
      </c>
      <c r="J608" s="9" t="s">
        <v>254</v>
      </c>
      <c r="K608" s="13">
        <v>238760</v>
      </c>
      <c r="L608" s="14">
        <v>238760</v>
      </c>
      <c r="M608" s="14">
        <f t="shared" si="9"/>
        <v>0</v>
      </c>
    </row>
    <row r="609" spans="1:13" ht="27.6" x14ac:dyDescent="0.3">
      <c r="A609" s="8">
        <v>608</v>
      </c>
      <c r="B609" s="9" t="s">
        <v>1636</v>
      </c>
      <c r="C609" s="10">
        <v>44652.496732118052</v>
      </c>
      <c r="D609" s="11" t="s">
        <v>1637</v>
      </c>
      <c r="E609" s="12" t="s">
        <v>1371</v>
      </c>
      <c r="F609" s="9" t="s">
        <v>1638</v>
      </c>
      <c r="G609" s="9" t="s">
        <v>168</v>
      </c>
      <c r="H609" s="9"/>
      <c r="I609" s="9" t="s">
        <v>253</v>
      </c>
      <c r="J609" s="9" t="s">
        <v>254</v>
      </c>
      <c r="K609" s="13">
        <v>268840</v>
      </c>
      <c r="L609" s="14">
        <v>268840</v>
      </c>
      <c r="M609" s="14">
        <f t="shared" si="9"/>
        <v>0</v>
      </c>
    </row>
    <row r="610" spans="1:13" ht="27.6" x14ac:dyDescent="0.3">
      <c r="A610" s="8">
        <v>609</v>
      </c>
      <c r="B610" s="9" t="s">
        <v>1639</v>
      </c>
      <c r="C610" s="10">
        <v>44652.503458807871</v>
      </c>
      <c r="D610" s="11" t="s">
        <v>1640</v>
      </c>
      <c r="E610" s="12" t="s">
        <v>1371</v>
      </c>
      <c r="F610" s="9" t="s">
        <v>1600</v>
      </c>
      <c r="G610" s="9" t="s">
        <v>167</v>
      </c>
      <c r="H610" s="9"/>
      <c r="I610" s="9" t="s">
        <v>253</v>
      </c>
      <c r="J610" s="9" t="s">
        <v>254</v>
      </c>
      <c r="K610" s="13">
        <v>203040</v>
      </c>
      <c r="L610" s="14">
        <v>203040</v>
      </c>
      <c r="M610" s="14">
        <f t="shared" si="9"/>
        <v>0</v>
      </c>
    </row>
    <row r="611" spans="1:13" ht="27.6" x14ac:dyDescent="0.3">
      <c r="A611" s="8">
        <v>610</v>
      </c>
      <c r="B611" s="9" t="s">
        <v>1641</v>
      </c>
      <c r="C611" s="10">
        <v>44652.499803240738</v>
      </c>
      <c r="D611" s="11" t="s">
        <v>1642</v>
      </c>
      <c r="E611" s="12" t="s">
        <v>1371</v>
      </c>
      <c r="F611" s="9" t="s">
        <v>1594</v>
      </c>
      <c r="G611" s="9" t="s">
        <v>167</v>
      </c>
      <c r="H611" s="9"/>
      <c r="I611" s="9" t="s">
        <v>253</v>
      </c>
      <c r="J611" s="9" t="s">
        <v>254</v>
      </c>
      <c r="K611" s="13">
        <v>297040</v>
      </c>
      <c r="L611" s="14">
        <v>297040</v>
      </c>
      <c r="M611" s="14">
        <f t="shared" si="9"/>
        <v>0</v>
      </c>
    </row>
    <row r="612" spans="1:13" ht="27.6" x14ac:dyDescent="0.3">
      <c r="A612" s="8">
        <v>611</v>
      </c>
      <c r="B612" s="9" t="s">
        <v>1643</v>
      </c>
      <c r="C612" s="10">
        <v>44652.496692708337</v>
      </c>
      <c r="D612" s="11" t="s">
        <v>1644</v>
      </c>
      <c r="E612" s="12" t="s">
        <v>1371</v>
      </c>
      <c r="F612" s="9" t="s">
        <v>1645</v>
      </c>
      <c r="G612" s="9" t="s">
        <v>258</v>
      </c>
      <c r="H612" s="9"/>
      <c r="I612" s="9" t="s">
        <v>253</v>
      </c>
      <c r="J612" s="9" t="s">
        <v>254</v>
      </c>
      <c r="K612" s="13">
        <v>373274</v>
      </c>
      <c r="L612" s="14">
        <v>373274</v>
      </c>
      <c r="M612" s="14">
        <f t="shared" si="9"/>
        <v>0</v>
      </c>
    </row>
    <row r="613" spans="1:13" ht="27.6" x14ac:dyDescent="0.3">
      <c r="A613" s="8">
        <v>612</v>
      </c>
      <c r="B613" s="9" t="s">
        <v>1646</v>
      </c>
      <c r="C613" s="10">
        <v>44652.430834814812</v>
      </c>
      <c r="D613" s="11" t="s">
        <v>1647</v>
      </c>
      <c r="E613" s="12" t="s">
        <v>1371</v>
      </c>
      <c r="F613" s="9" t="s">
        <v>1648</v>
      </c>
      <c r="G613" s="9" t="s">
        <v>89</v>
      </c>
      <c r="H613" s="9"/>
      <c r="I613" s="9" t="s">
        <v>253</v>
      </c>
      <c r="J613" s="9" t="s">
        <v>254</v>
      </c>
      <c r="K613" s="13">
        <v>538620</v>
      </c>
      <c r="L613" s="14">
        <v>538620</v>
      </c>
      <c r="M613" s="14">
        <f t="shared" si="9"/>
        <v>0</v>
      </c>
    </row>
    <row r="614" spans="1:13" ht="27.6" x14ac:dyDescent="0.3">
      <c r="A614" s="8">
        <v>613</v>
      </c>
      <c r="B614" s="9" t="s">
        <v>1649</v>
      </c>
      <c r="C614" s="10">
        <v>44652.505687731478</v>
      </c>
      <c r="D614" s="11" t="s">
        <v>1650</v>
      </c>
      <c r="E614" s="12" t="s">
        <v>1371</v>
      </c>
      <c r="F614" s="9" t="s">
        <v>1651</v>
      </c>
      <c r="G614" s="9" t="s">
        <v>383</v>
      </c>
      <c r="H614" s="9"/>
      <c r="I614" s="9" t="s">
        <v>253</v>
      </c>
      <c r="J614" s="9" t="s">
        <v>254</v>
      </c>
      <c r="K614" s="13">
        <v>679620</v>
      </c>
      <c r="L614" s="14">
        <v>679620</v>
      </c>
      <c r="M614" s="14">
        <f t="shared" si="9"/>
        <v>0</v>
      </c>
    </row>
    <row r="615" spans="1:13" ht="27.6" x14ac:dyDescent="0.3">
      <c r="A615" s="8">
        <v>614</v>
      </c>
      <c r="B615" s="9" t="s">
        <v>1652</v>
      </c>
      <c r="C615" s="10">
        <v>44652.507918854164</v>
      </c>
      <c r="D615" s="11" t="s">
        <v>1653</v>
      </c>
      <c r="E615" s="12" t="s">
        <v>1371</v>
      </c>
      <c r="F615" s="9" t="s">
        <v>1654</v>
      </c>
      <c r="G615" s="9" t="s">
        <v>272</v>
      </c>
      <c r="H615" s="9"/>
      <c r="I615" s="9" t="s">
        <v>253</v>
      </c>
      <c r="J615" s="9" t="s">
        <v>254</v>
      </c>
      <c r="K615" s="13">
        <v>857750</v>
      </c>
      <c r="L615" s="14">
        <v>857750</v>
      </c>
      <c r="M615" s="14">
        <f t="shared" si="9"/>
        <v>0</v>
      </c>
    </row>
    <row r="616" spans="1:13" ht="27.6" x14ac:dyDescent="0.3">
      <c r="A616" s="8">
        <v>615</v>
      </c>
      <c r="B616" s="9" t="s">
        <v>1655</v>
      </c>
      <c r="C616" s="10">
        <v>44652.501805555556</v>
      </c>
      <c r="D616" s="11" t="s">
        <v>1656</v>
      </c>
      <c r="E616" s="12" t="s">
        <v>1371</v>
      </c>
      <c r="F616" s="9" t="s">
        <v>154</v>
      </c>
      <c r="G616" s="9" t="s">
        <v>91</v>
      </c>
      <c r="H616" s="9" t="s">
        <v>1581</v>
      </c>
      <c r="I616" s="9" t="s">
        <v>253</v>
      </c>
      <c r="J616" s="9" t="s">
        <v>254</v>
      </c>
      <c r="K616" s="13">
        <v>241580</v>
      </c>
      <c r="L616" s="14">
        <v>241580</v>
      </c>
      <c r="M616" s="14">
        <f t="shared" si="9"/>
        <v>0</v>
      </c>
    </row>
    <row r="617" spans="1:13" ht="27.6" x14ac:dyDescent="0.3">
      <c r="A617" s="8">
        <v>616</v>
      </c>
      <c r="B617" s="9" t="s">
        <v>1657</v>
      </c>
      <c r="C617" s="10">
        <v>44652.44976851852</v>
      </c>
      <c r="D617" s="11" t="s">
        <v>1658</v>
      </c>
      <c r="E617" s="12" t="s">
        <v>1371</v>
      </c>
      <c r="F617" s="9" t="s">
        <v>86</v>
      </c>
      <c r="G617" s="9" t="s">
        <v>86</v>
      </c>
      <c r="H617" s="9"/>
      <c r="I617" s="9" t="s">
        <v>253</v>
      </c>
      <c r="J617" s="9" t="s">
        <v>254</v>
      </c>
      <c r="K617" s="13">
        <v>1374280</v>
      </c>
      <c r="L617" s="14">
        <v>1374280</v>
      </c>
      <c r="M617" s="14">
        <f t="shared" si="9"/>
        <v>0</v>
      </c>
    </row>
    <row r="618" spans="1:13" ht="27.6" x14ac:dyDescent="0.3">
      <c r="A618" s="8">
        <v>617</v>
      </c>
      <c r="B618" s="9" t="s">
        <v>1659</v>
      </c>
      <c r="C618" s="10">
        <v>44652.506695439813</v>
      </c>
      <c r="D618" s="11" t="s">
        <v>1660</v>
      </c>
      <c r="E618" s="12" t="s">
        <v>1371</v>
      </c>
      <c r="F618" s="9" t="s">
        <v>702</v>
      </c>
      <c r="G618" s="9" t="s">
        <v>383</v>
      </c>
      <c r="H618" s="9"/>
      <c r="I618" s="9" t="s">
        <v>253</v>
      </c>
      <c r="J618" s="9" t="s">
        <v>254</v>
      </c>
      <c r="K618" s="13">
        <v>684320</v>
      </c>
      <c r="L618" s="14">
        <v>684320</v>
      </c>
      <c r="M618" s="14">
        <f t="shared" si="9"/>
        <v>0</v>
      </c>
    </row>
    <row r="619" spans="1:13" ht="27.6" x14ac:dyDescent="0.3">
      <c r="A619" s="8">
        <v>618</v>
      </c>
      <c r="B619" s="9" t="s">
        <v>1661</v>
      </c>
      <c r="C619" s="10">
        <v>44652.50440972222</v>
      </c>
      <c r="D619" s="11" t="s">
        <v>1662</v>
      </c>
      <c r="E619" s="12" t="s">
        <v>1371</v>
      </c>
      <c r="F619" s="9" t="s">
        <v>154</v>
      </c>
      <c r="G619" s="9" t="s">
        <v>91</v>
      </c>
      <c r="H619" s="9" t="s">
        <v>1581</v>
      </c>
      <c r="I619" s="9" t="s">
        <v>253</v>
      </c>
      <c r="J619" s="9" t="s">
        <v>254</v>
      </c>
      <c r="K619" s="13">
        <v>301740</v>
      </c>
      <c r="L619" s="14">
        <v>301740</v>
      </c>
      <c r="M619" s="14">
        <f t="shared" si="9"/>
        <v>0</v>
      </c>
    </row>
    <row r="620" spans="1:13" ht="27.6" x14ac:dyDescent="0.3">
      <c r="A620" s="8">
        <v>619</v>
      </c>
      <c r="B620" s="9" t="s">
        <v>1663</v>
      </c>
      <c r="C620" s="10">
        <v>44652.507256944446</v>
      </c>
      <c r="D620" s="11" t="s">
        <v>1664</v>
      </c>
      <c r="E620" s="12" t="s">
        <v>1371</v>
      </c>
      <c r="F620" s="9" t="s">
        <v>154</v>
      </c>
      <c r="G620" s="9" t="s">
        <v>91</v>
      </c>
      <c r="H620" s="9" t="s">
        <v>1581</v>
      </c>
      <c r="I620" s="9" t="s">
        <v>253</v>
      </c>
      <c r="J620" s="9" t="s">
        <v>254</v>
      </c>
      <c r="K620" s="13">
        <v>70500</v>
      </c>
      <c r="L620" s="14">
        <v>70500</v>
      </c>
      <c r="M620" s="14">
        <f t="shared" si="9"/>
        <v>0</v>
      </c>
    </row>
    <row r="621" spans="1:13" ht="27.6" x14ac:dyDescent="0.3">
      <c r="A621" s="8">
        <v>620</v>
      </c>
      <c r="B621" s="9" t="s">
        <v>1665</v>
      </c>
      <c r="C621" s="10">
        <v>44652.466818749999</v>
      </c>
      <c r="D621" s="11" t="s">
        <v>1666</v>
      </c>
      <c r="E621" s="12" t="s">
        <v>1371</v>
      </c>
      <c r="F621" s="9" t="s">
        <v>80</v>
      </c>
      <c r="G621" s="9" t="s">
        <v>91</v>
      </c>
      <c r="H621" s="9" t="s">
        <v>1667</v>
      </c>
      <c r="I621" s="9" t="s">
        <v>253</v>
      </c>
      <c r="J621" s="9" t="s">
        <v>254</v>
      </c>
      <c r="K621" s="13">
        <v>2338720</v>
      </c>
      <c r="L621" s="14">
        <v>2338720</v>
      </c>
      <c r="M621" s="14">
        <f t="shared" si="9"/>
        <v>0</v>
      </c>
    </row>
    <row r="622" spans="1:13" ht="27.6" x14ac:dyDescent="0.3">
      <c r="A622" s="8">
        <v>621</v>
      </c>
      <c r="B622" s="9" t="s">
        <v>1668</v>
      </c>
      <c r="C622" s="10">
        <v>44652.575541226855</v>
      </c>
      <c r="D622" s="11" t="s">
        <v>1669</v>
      </c>
      <c r="E622" s="12" t="s">
        <v>1371</v>
      </c>
      <c r="F622" s="9" t="s">
        <v>1670</v>
      </c>
      <c r="G622" s="9" t="s">
        <v>855</v>
      </c>
      <c r="H622" s="9"/>
      <c r="I622" s="9" t="s">
        <v>253</v>
      </c>
      <c r="J622" s="9" t="s">
        <v>254</v>
      </c>
      <c r="K622" s="13">
        <v>42770</v>
      </c>
      <c r="L622" s="14">
        <v>42770</v>
      </c>
      <c r="M622" s="14">
        <f t="shared" si="9"/>
        <v>0</v>
      </c>
    </row>
    <row r="623" spans="1:13" ht="27.6" x14ac:dyDescent="0.3">
      <c r="A623" s="8">
        <v>622</v>
      </c>
      <c r="B623" s="9" t="s">
        <v>1671</v>
      </c>
      <c r="C623" s="10">
        <v>44652.42667734954</v>
      </c>
      <c r="D623" s="11" t="s">
        <v>1672</v>
      </c>
      <c r="E623" s="12" t="s">
        <v>1371</v>
      </c>
      <c r="F623" s="9" t="s">
        <v>1673</v>
      </c>
      <c r="G623" s="9" t="s">
        <v>561</v>
      </c>
      <c r="H623" s="9"/>
      <c r="I623" s="9" t="s">
        <v>253</v>
      </c>
      <c r="J623" s="9" t="s">
        <v>254</v>
      </c>
      <c r="K623" s="13">
        <v>451200</v>
      </c>
      <c r="L623" s="14">
        <v>451200</v>
      </c>
      <c r="M623" s="14">
        <f t="shared" si="9"/>
        <v>0</v>
      </c>
    </row>
    <row r="624" spans="1:13" ht="27.6" x14ac:dyDescent="0.3">
      <c r="A624" s="8">
        <v>623</v>
      </c>
      <c r="B624" s="9" t="s">
        <v>1674</v>
      </c>
      <c r="C624" s="10">
        <v>44652.422782488429</v>
      </c>
      <c r="D624" s="11" t="s">
        <v>1675</v>
      </c>
      <c r="E624" s="12" t="s">
        <v>1371</v>
      </c>
      <c r="F624" s="9" t="s">
        <v>1676</v>
      </c>
      <c r="G624" s="9" t="s">
        <v>89</v>
      </c>
      <c r="H624" s="9"/>
      <c r="I624" s="9" t="s">
        <v>253</v>
      </c>
      <c r="J624" s="9" t="s">
        <v>254</v>
      </c>
      <c r="K624" s="13">
        <v>1313471.3999999999</v>
      </c>
      <c r="L624" s="14">
        <v>1313471.3999999999</v>
      </c>
      <c r="M624" s="14">
        <f t="shared" si="9"/>
        <v>0</v>
      </c>
    </row>
    <row r="625" spans="1:13" ht="27.6" x14ac:dyDescent="0.3">
      <c r="A625" s="8">
        <v>624</v>
      </c>
      <c r="B625" s="9" t="s">
        <v>1677</v>
      </c>
      <c r="C625" s="10">
        <v>44652.448101851849</v>
      </c>
      <c r="D625" s="11" t="s">
        <v>1678</v>
      </c>
      <c r="E625" s="12" t="s">
        <v>1371</v>
      </c>
      <c r="F625" s="9" t="s">
        <v>1679</v>
      </c>
      <c r="G625" s="9" t="s">
        <v>95</v>
      </c>
      <c r="H625" s="9"/>
      <c r="I625" s="9" t="s">
        <v>253</v>
      </c>
      <c r="J625" s="9" t="s">
        <v>254</v>
      </c>
      <c r="K625" s="13">
        <v>219960</v>
      </c>
      <c r="L625" s="14">
        <v>219960</v>
      </c>
      <c r="M625" s="14">
        <f t="shared" si="9"/>
        <v>0</v>
      </c>
    </row>
    <row r="626" spans="1:13" ht="27.6" x14ac:dyDescent="0.3">
      <c r="A626" s="8">
        <v>625</v>
      </c>
      <c r="B626" s="9" t="s">
        <v>1680</v>
      </c>
      <c r="C626" s="10">
        <v>44652.428499687499</v>
      </c>
      <c r="D626" s="11" t="s">
        <v>1681</v>
      </c>
      <c r="E626" s="12" t="s">
        <v>1371</v>
      </c>
      <c r="F626" s="9" t="s">
        <v>1682</v>
      </c>
      <c r="G626" s="9" t="s">
        <v>169</v>
      </c>
      <c r="H626" s="9"/>
      <c r="I626" s="9" t="s">
        <v>253</v>
      </c>
      <c r="J626" s="9" t="s">
        <v>254</v>
      </c>
      <c r="K626" s="13">
        <v>469060</v>
      </c>
      <c r="L626" s="14">
        <v>469060</v>
      </c>
      <c r="M626" s="14">
        <f t="shared" si="9"/>
        <v>0</v>
      </c>
    </row>
    <row r="627" spans="1:13" ht="27.6" x14ac:dyDescent="0.3">
      <c r="A627" s="8">
        <v>626</v>
      </c>
      <c r="B627" s="9" t="s">
        <v>1683</v>
      </c>
      <c r="C627" s="10">
        <v>44652.446446759262</v>
      </c>
      <c r="D627" s="11" t="s">
        <v>1684</v>
      </c>
      <c r="E627" s="12" t="s">
        <v>1371</v>
      </c>
      <c r="F627" s="9" t="s">
        <v>1685</v>
      </c>
      <c r="G627" s="9" t="s">
        <v>95</v>
      </c>
      <c r="H627" s="9"/>
      <c r="I627" s="9" t="s">
        <v>253</v>
      </c>
      <c r="J627" s="9" t="s">
        <v>254</v>
      </c>
      <c r="K627" s="13">
        <v>374120</v>
      </c>
      <c r="L627" s="14">
        <v>374120</v>
      </c>
      <c r="M627" s="14">
        <f t="shared" si="9"/>
        <v>0</v>
      </c>
    </row>
    <row r="628" spans="1:13" ht="27.6" x14ac:dyDescent="0.3">
      <c r="A628" s="8">
        <v>627</v>
      </c>
      <c r="B628" s="9" t="s">
        <v>1686</v>
      </c>
      <c r="C628" s="10">
        <v>44652.442453703705</v>
      </c>
      <c r="D628" s="11" t="s">
        <v>1687</v>
      </c>
      <c r="E628" s="12" t="s">
        <v>1371</v>
      </c>
      <c r="F628" s="9" t="s">
        <v>286</v>
      </c>
      <c r="G628" s="9" t="s">
        <v>95</v>
      </c>
      <c r="H628" s="9"/>
      <c r="I628" s="9" t="s">
        <v>253</v>
      </c>
      <c r="J628" s="9" t="s">
        <v>254</v>
      </c>
      <c r="K628" s="13">
        <v>836600</v>
      </c>
      <c r="L628" s="14">
        <v>836600</v>
      </c>
      <c r="M628" s="14">
        <f t="shared" si="9"/>
        <v>0</v>
      </c>
    </row>
    <row r="629" spans="1:13" ht="27.6" x14ac:dyDescent="0.3">
      <c r="A629" s="8">
        <v>628</v>
      </c>
      <c r="B629" s="9" t="s">
        <v>1688</v>
      </c>
      <c r="C629" s="10">
        <v>44652.443758831017</v>
      </c>
      <c r="D629" s="11" t="s">
        <v>1689</v>
      </c>
      <c r="E629" s="12" t="s">
        <v>1371</v>
      </c>
      <c r="F629" s="9" t="s">
        <v>1438</v>
      </c>
      <c r="G629" s="9" t="s">
        <v>842</v>
      </c>
      <c r="H629" s="9"/>
      <c r="I629" s="9" t="s">
        <v>253</v>
      </c>
      <c r="J629" s="9" t="s">
        <v>254</v>
      </c>
      <c r="K629" s="13">
        <v>783913</v>
      </c>
      <c r="L629" s="14">
        <v>783913</v>
      </c>
      <c r="M629" s="14">
        <f t="shared" si="9"/>
        <v>0</v>
      </c>
    </row>
    <row r="630" spans="1:13" ht="27.6" x14ac:dyDescent="0.3">
      <c r="A630" s="8">
        <v>629</v>
      </c>
      <c r="B630" s="9" t="s">
        <v>1690</v>
      </c>
      <c r="C630" s="10">
        <v>44652.431296296294</v>
      </c>
      <c r="D630" s="11" t="s">
        <v>1691</v>
      </c>
      <c r="E630" s="12" t="s">
        <v>1371</v>
      </c>
      <c r="F630" s="9" t="s">
        <v>1673</v>
      </c>
      <c r="G630" s="9" t="s">
        <v>561</v>
      </c>
      <c r="H630" s="9"/>
      <c r="I630" s="9" t="s">
        <v>253</v>
      </c>
      <c r="J630" s="9" t="s">
        <v>254</v>
      </c>
      <c r="K630" s="13">
        <v>451200</v>
      </c>
      <c r="L630" s="14">
        <v>451200</v>
      </c>
      <c r="M630" s="14">
        <f t="shared" si="9"/>
        <v>0</v>
      </c>
    </row>
    <row r="631" spans="1:13" ht="27.6" x14ac:dyDescent="0.3">
      <c r="A631" s="8">
        <v>630</v>
      </c>
      <c r="B631" s="9" t="s">
        <v>1692</v>
      </c>
      <c r="C631" s="10">
        <v>44652.427511203707</v>
      </c>
      <c r="D631" s="11" t="s">
        <v>1693</v>
      </c>
      <c r="E631" s="12" t="s">
        <v>1371</v>
      </c>
      <c r="F631" s="9" t="s">
        <v>1694</v>
      </c>
      <c r="G631" s="9" t="s">
        <v>1103</v>
      </c>
      <c r="H631" s="9"/>
      <c r="I631" s="9" t="s">
        <v>253</v>
      </c>
      <c r="J631" s="9" t="s">
        <v>254</v>
      </c>
      <c r="K631" s="13">
        <v>208680</v>
      </c>
      <c r="L631" s="14">
        <v>208680</v>
      </c>
      <c r="M631" s="14">
        <f t="shared" si="9"/>
        <v>0</v>
      </c>
    </row>
    <row r="632" spans="1:13" ht="27.6" x14ac:dyDescent="0.3">
      <c r="A632" s="8">
        <v>631</v>
      </c>
      <c r="B632" s="9" t="s">
        <v>1695</v>
      </c>
      <c r="C632" s="10">
        <v>44652.446203703701</v>
      </c>
      <c r="D632" s="11" t="s">
        <v>1696</v>
      </c>
      <c r="E632" s="12" t="s">
        <v>1371</v>
      </c>
      <c r="F632" s="9" t="s">
        <v>1685</v>
      </c>
      <c r="G632" s="9" t="s">
        <v>95</v>
      </c>
      <c r="H632" s="9"/>
      <c r="I632" s="9" t="s">
        <v>253</v>
      </c>
      <c r="J632" s="9" t="s">
        <v>254</v>
      </c>
      <c r="K632" s="13">
        <v>661760</v>
      </c>
      <c r="L632" s="14">
        <v>661760</v>
      </c>
      <c r="M632" s="14">
        <f t="shared" si="9"/>
        <v>0</v>
      </c>
    </row>
    <row r="633" spans="1:13" ht="27.6" x14ac:dyDescent="0.3">
      <c r="A633" s="8">
        <v>632</v>
      </c>
      <c r="B633" s="9" t="s">
        <v>1697</v>
      </c>
      <c r="C633" s="10">
        <v>44652.479788078701</v>
      </c>
      <c r="D633" s="11" t="s">
        <v>1698</v>
      </c>
      <c r="E633" s="12" t="s">
        <v>1371</v>
      </c>
      <c r="F633" s="9" t="s">
        <v>1699</v>
      </c>
      <c r="G633" s="9" t="s">
        <v>85</v>
      </c>
      <c r="H633" s="9"/>
      <c r="I633" s="9" t="s">
        <v>253</v>
      </c>
      <c r="J633" s="9" t="s">
        <v>254</v>
      </c>
      <c r="K633" s="13">
        <v>362840</v>
      </c>
      <c r="L633" s="14">
        <v>362840</v>
      </c>
      <c r="M633" s="14">
        <f t="shared" si="9"/>
        <v>0</v>
      </c>
    </row>
    <row r="634" spans="1:13" ht="27.6" x14ac:dyDescent="0.3">
      <c r="A634" s="8">
        <v>633</v>
      </c>
      <c r="B634" s="9" t="s">
        <v>1700</v>
      </c>
      <c r="C634" s="10">
        <v>44652.432816122688</v>
      </c>
      <c r="D634" s="11" t="s">
        <v>1701</v>
      </c>
      <c r="E634" s="12" t="s">
        <v>1371</v>
      </c>
      <c r="F634" s="9" t="s">
        <v>1702</v>
      </c>
      <c r="G634" s="9" t="s">
        <v>1103</v>
      </c>
      <c r="H634" s="9"/>
      <c r="I634" s="9" t="s">
        <v>253</v>
      </c>
      <c r="J634" s="9" t="s">
        <v>254</v>
      </c>
      <c r="K634" s="13">
        <v>423000</v>
      </c>
      <c r="L634" s="14">
        <v>423000</v>
      </c>
      <c r="M634" s="14">
        <f t="shared" si="9"/>
        <v>0</v>
      </c>
    </row>
    <row r="635" spans="1:13" ht="27.6" x14ac:dyDescent="0.3">
      <c r="A635" s="8">
        <v>634</v>
      </c>
      <c r="B635" s="9" t="s">
        <v>1703</v>
      </c>
      <c r="C635" s="10">
        <v>44652.46652577546</v>
      </c>
      <c r="D635" s="11" t="s">
        <v>1704</v>
      </c>
      <c r="E635" s="12" t="s">
        <v>1371</v>
      </c>
      <c r="F635" s="9" t="s">
        <v>80</v>
      </c>
      <c r="G635" s="9" t="s">
        <v>91</v>
      </c>
      <c r="H635" s="9" t="s">
        <v>1705</v>
      </c>
      <c r="I635" s="9" t="s">
        <v>253</v>
      </c>
      <c r="J635" s="9" t="s">
        <v>254</v>
      </c>
      <c r="K635" s="13">
        <v>1139280</v>
      </c>
      <c r="L635" s="14">
        <v>1139280</v>
      </c>
      <c r="M635" s="14">
        <f t="shared" si="9"/>
        <v>0</v>
      </c>
    </row>
    <row r="636" spans="1:13" ht="27.6" x14ac:dyDescent="0.3">
      <c r="A636" s="8">
        <v>635</v>
      </c>
      <c r="B636" s="9" t="s">
        <v>1706</v>
      </c>
      <c r="C636" s="10">
        <v>44652.432789351849</v>
      </c>
      <c r="D636" s="11" t="s">
        <v>1707</v>
      </c>
      <c r="E636" s="12" t="s">
        <v>1371</v>
      </c>
      <c r="F636" s="9" t="s">
        <v>91</v>
      </c>
      <c r="G636" s="9" t="s">
        <v>91</v>
      </c>
      <c r="H636" s="9"/>
      <c r="I636" s="9" t="s">
        <v>253</v>
      </c>
      <c r="J636" s="9" t="s">
        <v>254</v>
      </c>
      <c r="K636" s="13">
        <v>7182070</v>
      </c>
      <c r="L636" s="14">
        <v>7182070</v>
      </c>
      <c r="M636" s="14">
        <f t="shared" si="9"/>
        <v>0</v>
      </c>
    </row>
    <row r="637" spans="1:13" ht="27.6" x14ac:dyDescent="0.3">
      <c r="A637" s="8">
        <v>636</v>
      </c>
      <c r="B637" s="9" t="s">
        <v>1708</v>
      </c>
      <c r="C637" s="10">
        <v>44652.426153587963</v>
      </c>
      <c r="D637" s="11" t="s">
        <v>1709</v>
      </c>
      <c r="E637" s="12" t="s">
        <v>1371</v>
      </c>
      <c r="F637" s="9" t="s">
        <v>1710</v>
      </c>
      <c r="G637" s="9" t="s">
        <v>169</v>
      </c>
      <c r="H637" s="9"/>
      <c r="I637" s="9" t="s">
        <v>253</v>
      </c>
      <c r="J637" s="9" t="s">
        <v>254</v>
      </c>
      <c r="K637" s="13">
        <v>456868.2</v>
      </c>
      <c r="L637" s="14">
        <v>456868.2</v>
      </c>
      <c r="M637" s="14">
        <f t="shared" si="9"/>
        <v>0</v>
      </c>
    </row>
    <row r="638" spans="1:13" ht="27.6" x14ac:dyDescent="0.3">
      <c r="A638" s="8">
        <v>637</v>
      </c>
      <c r="B638" s="9" t="s">
        <v>1711</v>
      </c>
      <c r="C638" s="10">
        <v>44652.424289814815</v>
      </c>
      <c r="D638" s="11" t="s">
        <v>1712</v>
      </c>
      <c r="E638" s="12" t="s">
        <v>1371</v>
      </c>
      <c r="F638" s="9" t="s">
        <v>1713</v>
      </c>
      <c r="G638" s="9" t="s">
        <v>855</v>
      </c>
      <c r="H638" s="9"/>
      <c r="I638" s="9" t="s">
        <v>253</v>
      </c>
      <c r="J638" s="9" t="s">
        <v>254</v>
      </c>
      <c r="K638" s="13">
        <v>232180</v>
      </c>
      <c r="L638" s="14">
        <v>232180</v>
      </c>
      <c r="M638" s="14">
        <f t="shared" si="9"/>
        <v>0</v>
      </c>
    </row>
    <row r="639" spans="1:13" ht="27.6" x14ac:dyDescent="0.3">
      <c r="A639" s="8">
        <v>638</v>
      </c>
      <c r="B639" s="9" t="s">
        <v>1714</v>
      </c>
      <c r="C639" s="10">
        <v>44652.431017789349</v>
      </c>
      <c r="D639" s="11" t="s">
        <v>1715</v>
      </c>
      <c r="E639" s="12" t="s">
        <v>1371</v>
      </c>
      <c r="F639" s="9" t="s">
        <v>91</v>
      </c>
      <c r="G639" s="9" t="s">
        <v>91</v>
      </c>
      <c r="H639" s="9"/>
      <c r="I639" s="9" t="s">
        <v>253</v>
      </c>
      <c r="J639" s="9" t="s">
        <v>254</v>
      </c>
      <c r="K639" s="13">
        <v>775500</v>
      </c>
      <c r="L639" s="14">
        <v>775500</v>
      </c>
      <c r="M639" s="14">
        <f t="shared" si="9"/>
        <v>0</v>
      </c>
    </row>
    <row r="640" spans="1:13" ht="27.6" x14ac:dyDescent="0.3">
      <c r="A640" s="8">
        <v>639</v>
      </c>
      <c r="B640" s="9" t="s">
        <v>1716</v>
      </c>
      <c r="C640" s="10">
        <v>44652.438800833334</v>
      </c>
      <c r="D640" s="11" t="s">
        <v>1717</v>
      </c>
      <c r="E640" s="12" t="s">
        <v>1371</v>
      </c>
      <c r="F640" s="9" t="s">
        <v>89</v>
      </c>
      <c r="G640" s="9" t="s">
        <v>89</v>
      </c>
      <c r="H640" s="9"/>
      <c r="I640" s="9" t="s">
        <v>253</v>
      </c>
      <c r="J640" s="9" t="s">
        <v>254</v>
      </c>
      <c r="K640" s="13">
        <v>3393400</v>
      </c>
      <c r="L640" s="14">
        <v>3393400</v>
      </c>
      <c r="M640" s="14">
        <f t="shared" si="9"/>
        <v>0</v>
      </c>
    </row>
    <row r="641" spans="1:13" ht="27.6" x14ac:dyDescent="0.3">
      <c r="A641" s="8">
        <v>640</v>
      </c>
      <c r="B641" s="9" t="s">
        <v>1718</v>
      </c>
      <c r="C641" s="10">
        <v>44652.458240740743</v>
      </c>
      <c r="D641" s="11" t="s">
        <v>1719</v>
      </c>
      <c r="E641" s="12" t="s">
        <v>1371</v>
      </c>
      <c r="F641" s="9" t="s">
        <v>80</v>
      </c>
      <c r="G641" s="9" t="s">
        <v>91</v>
      </c>
      <c r="H641" s="9" t="s">
        <v>1720</v>
      </c>
      <c r="I641" s="9" t="s">
        <v>253</v>
      </c>
      <c r="J641" s="9" t="s">
        <v>254</v>
      </c>
      <c r="K641" s="13">
        <v>1747460</v>
      </c>
      <c r="L641" s="14">
        <v>1747460</v>
      </c>
      <c r="M641" s="14">
        <f t="shared" si="9"/>
        <v>0</v>
      </c>
    </row>
    <row r="642" spans="1:13" ht="27.6" x14ac:dyDescent="0.3">
      <c r="A642" s="8">
        <v>641</v>
      </c>
      <c r="B642" s="9" t="s">
        <v>1721</v>
      </c>
      <c r="C642" s="10">
        <v>44652.443252314813</v>
      </c>
      <c r="D642" s="11" t="s">
        <v>1722</v>
      </c>
      <c r="E642" s="12" t="s">
        <v>1371</v>
      </c>
      <c r="F642" s="9" t="s">
        <v>1509</v>
      </c>
      <c r="G642" s="9" t="s">
        <v>89</v>
      </c>
      <c r="H642" s="9"/>
      <c r="I642" s="9" t="s">
        <v>253</v>
      </c>
      <c r="J642" s="9" t="s">
        <v>254</v>
      </c>
      <c r="K642" s="13">
        <v>188000</v>
      </c>
      <c r="L642" s="14">
        <v>188000</v>
      </c>
      <c r="M642" s="14">
        <f t="shared" si="9"/>
        <v>0</v>
      </c>
    </row>
    <row r="643" spans="1:13" ht="27.6" x14ac:dyDescent="0.3">
      <c r="A643" s="8">
        <v>642</v>
      </c>
      <c r="B643" s="9" t="s">
        <v>1723</v>
      </c>
      <c r="C643" s="10">
        <v>44652.425625000003</v>
      </c>
      <c r="D643" s="11" t="s">
        <v>1724</v>
      </c>
      <c r="E643" s="12" t="s">
        <v>1371</v>
      </c>
      <c r="F643" s="9" t="s">
        <v>1389</v>
      </c>
      <c r="G643" s="9" t="s">
        <v>86</v>
      </c>
      <c r="H643" s="9"/>
      <c r="I643" s="9" t="s">
        <v>253</v>
      </c>
      <c r="J643" s="9" t="s">
        <v>254</v>
      </c>
      <c r="K643" s="13">
        <v>838480</v>
      </c>
      <c r="L643" s="14">
        <v>838480</v>
      </c>
      <c r="M643" s="14">
        <f t="shared" ref="M643:M706" si="10">K643-L643</f>
        <v>0</v>
      </c>
    </row>
    <row r="644" spans="1:13" ht="27.6" x14ac:dyDescent="0.3">
      <c r="A644" s="8">
        <v>643</v>
      </c>
      <c r="B644" s="9" t="s">
        <v>1725</v>
      </c>
      <c r="C644" s="10">
        <v>44652.435312499998</v>
      </c>
      <c r="D644" s="11" t="s">
        <v>1726</v>
      </c>
      <c r="E644" s="12" t="s">
        <v>1371</v>
      </c>
      <c r="F644" s="9" t="s">
        <v>1727</v>
      </c>
      <c r="G644" s="9" t="s">
        <v>89</v>
      </c>
      <c r="H644" s="9"/>
      <c r="I644" s="9" t="s">
        <v>253</v>
      </c>
      <c r="J644" s="9" t="s">
        <v>254</v>
      </c>
      <c r="K644" s="13">
        <v>425820</v>
      </c>
      <c r="L644" s="14">
        <v>425820</v>
      </c>
      <c r="M644" s="14">
        <f t="shared" si="10"/>
        <v>0</v>
      </c>
    </row>
    <row r="645" spans="1:13" ht="27.6" x14ac:dyDescent="0.3">
      <c r="A645" s="8">
        <v>644</v>
      </c>
      <c r="B645" s="9" t="s">
        <v>1728</v>
      </c>
      <c r="C645" s="10">
        <v>44652.430208333331</v>
      </c>
      <c r="D645" s="11" t="s">
        <v>1729</v>
      </c>
      <c r="E645" s="12" t="s">
        <v>1371</v>
      </c>
      <c r="F645" s="9" t="s">
        <v>1730</v>
      </c>
      <c r="G645" s="9" t="s">
        <v>86</v>
      </c>
      <c r="H645" s="9"/>
      <c r="I645" s="9" t="s">
        <v>253</v>
      </c>
      <c r="J645" s="9" t="s">
        <v>254</v>
      </c>
      <c r="K645" s="13">
        <v>640140</v>
      </c>
      <c r="L645" s="14">
        <v>640140</v>
      </c>
      <c r="M645" s="14">
        <f t="shared" si="10"/>
        <v>0</v>
      </c>
    </row>
    <row r="646" spans="1:13" ht="27.6" x14ac:dyDescent="0.3">
      <c r="A646" s="8">
        <v>645</v>
      </c>
      <c r="B646" s="9" t="s">
        <v>1731</v>
      </c>
      <c r="C646" s="10">
        <v>44652.428625729168</v>
      </c>
      <c r="D646" s="11" t="s">
        <v>1732</v>
      </c>
      <c r="E646" s="12" t="s">
        <v>1371</v>
      </c>
      <c r="F646" s="9" t="s">
        <v>1733</v>
      </c>
      <c r="G646" s="9" t="s">
        <v>89</v>
      </c>
      <c r="H646" s="9"/>
      <c r="I646" s="9" t="s">
        <v>253</v>
      </c>
      <c r="J646" s="9" t="s">
        <v>254</v>
      </c>
      <c r="K646" s="13">
        <v>669900.4</v>
      </c>
      <c r="L646" s="14">
        <v>669900.4</v>
      </c>
      <c r="M646" s="14">
        <f t="shared" si="10"/>
        <v>0</v>
      </c>
    </row>
    <row r="647" spans="1:13" ht="27.6" x14ac:dyDescent="0.3">
      <c r="A647" s="8">
        <v>646</v>
      </c>
      <c r="B647" s="9" t="s">
        <v>1734</v>
      </c>
      <c r="C647" s="10">
        <v>44652.46165484954</v>
      </c>
      <c r="D647" s="11" t="s">
        <v>1735</v>
      </c>
      <c r="E647" s="12" t="s">
        <v>1371</v>
      </c>
      <c r="F647" s="9" t="s">
        <v>1736</v>
      </c>
      <c r="G647" s="9" t="s">
        <v>95</v>
      </c>
      <c r="H647" s="9"/>
      <c r="I647" s="9" t="s">
        <v>253</v>
      </c>
      <c r="J647" s="9" t="s">
        <v>254</v>
      </c>
      <c r="K647" s="13">
        <v>568916.19999999995</v>
      </c>
      <c r="L647" s="14">
        <v>568916.19999999995</v>
      </c>
      <c r="M647" s="14">
        <f t="shared" si="10"/>
        <v>0</v>
      </c>
    </row>
    <row r="648" spans="1:13" ht="27.6" x14ac:dyDescent="0.3">
      <c r="A648" s="8">
        <v>647</v>
      </c>
      <c r="B648" s="9" t="s">
        <v>1737</v>
      </c>
      <c r="C648" s="10">
        <v>44652.434309259261</v>
      </c>
      <c r="D648" s="11" t="s">
        <v>1738</v>
      </c>
      <c r="E648" s="12" t="s">
        <v>1371</v>
      </c>
      <c r="F648" s="9" t="s">
        <v>1739</v>
      </c>
      <c r="G648" s="9" t="s">
        <v>167</v>
      </c>
      <c r="H648" s="9"/>
      <c r="I648" s="9" t="s">
        <v>253</v>
      </c>
      <c r="J648" s="9" t="s">
        <v>254</v>
      </c>
      <c r="K648" s="13">
        <v>469060</v>
      </c>
      <c r="L648" s="14">
        <v>469060</v>
      </c>
      <c r="M648" s="14">
        <f t="shared" si="10"/>
        <v>0</v>
      </c>
    </row>
    <row r="649" spans="1:13" ht="27.6" x14ac:dyDescent="0.3">
      <c r="A649" s="8">
        <v>648</v>
      </c>
      <c r="B649" s="9" t="s">
        <v>1740</v>
      </c>
      <c r="C649" s="10">
        <v>44652.430509259262</v>
      </c>
      <c r="D649" s="11" t="s">
        <v>1741</v>
      </c>
      <c r="E649" s="12" t="s">
        <v>1371</v>
      </c>
      <c r="F649" s="9" t="s">
        <v>91</v>
      </c>
      <c r="G649" s="9" t="s">
        <v>91</v>
      </c>
      <c r="H649" s="9"/>
      <c r="I649" s="9" t="s">
        <v>253</v>
      </c>
      <c r="J649" s="9" t="s">
        <v>254</v>
      </c>
      <c r="K649" s="13">
        <v>846827.2</v>
      </c>
      <c r="L649" s="14">
        <v>846827.2</v>
      </c>
      <c r="M649" s="14">
        <f t="shared" si="10"/>
        <v>0</v>
      </c>
    </row>
    <row r="650" spans="1:13" ht="27.6" x14ac:dyDescent="0.3">
      <c r="A650" s="8">
        <v>649</v>
      </c>
      <c r="B650" s="9" t="s">
        <v>1742</v>
      </c>
      <c r="C650" s="10">
        <v>44652.440305462966</v>
      </c>
      <c r="D650" s="11" t="s">
        <v>1743</v>
      </c>
      <c r="E650" s="12" t="s">
        <v>1371</v>
      </c>
      <c r="F650" s="9" t="s">
        <v>1744</v>
      </c>
      <c r="G650" s="9" t="s">
        <v>163</v>
      </c>
      <c r="H650" s="9"/>
      <c r="I650" s="9" t="s">
        <v>253</v>
      </c>
      <c r="J650" s="9" t="s">
        <v>254</v>
      </c>
      <c r="K650" s="13">
        <v>1882820</v>
      </c>
      <c r="L650" s="14">
        <v>1882820</v>
      </c>
      <c r="M650" s="14">
        <f t="shared" si="10"/>
        <v>0</v>
      </c>
    </row>
    <row r="651" spans="1:13" ht="27.6" x14ac:dyDescent="0.3">
      <c r="A651" s="8">
        <v>650</v>
      </c>
      <c r="B651" s="9" t="s">
        <v>1745</v>
      </c>
      <c r="C651" s="10">
        <v>44652.474497187497</v>
      </c>
      <c r="D651" s="11" t="s">
        <v>1746</v>
      </c>
      <c r="E651" s="12" t="s">
        <v>1371</v>
      </c>
      <c r="F651" s="9" t="s">
        <v>1409</v>
      </c>
      <c r="G651" s="9" t="s">
        <v>89</v>
      </c>
      <c r="H651" s="9"/>
      <c r="I651" s="9" t="s">
        <v>253</v>
      </c>
      <c r="J651" s="9" t="s">
        <v>254</v>
      </c>
      <c r="K651" s="13">
        <v>302454.40000000002</v>
      </c>
      <c r="L651" s="14">
        <v>302454.40000000002</v>
      </c>
      <c r="M651" s="14">
        <f t="shared" si="10"/>
        <v>0</v>
      </c>
    </row>
    <row r="652" spans="1:13" ht="27.6" x14ac:dyDescent="0.3">
      <c r="A652" s="8">
        <v>651</v>
      </c>
      <c r="B652" s="9" t="s">
        <v>1747</v>
      </c>
      <c r="C652" s="10">
        <v>44652.461770833332</v>
      </c>
      <c r="D652" s="11" t="s">
        <v>1748</v>
      </c>
      <c r="E652" s="12" t="s">
        <v>1371</v>
      </c>
      <c r="F652" s="9" t="s">
        <v>1474</v>
      </c>
      <c r="G652" s="9" t="s">
        <v>167</v>
      </c>
      <c r="H652" s="9"/>
      <c r="I652" s="9" t="s">
        <v>253</v>
      </c>
      <c r="J652" s="9" t="s">
        <v>254</v>
      </c>
      <c r="K652" s="13">
        <v>961394.4</v>
      </c>
      <c r="L652" s="14">
        <v>961394.4</v>
      </c>
      <c r="M652" s="14">
        <f t="shared" si="10"/>
        <v>0</v>
      </c>
    </row>
    <row r="653" spans="1:13" ht="27.6" x14ac:dyDescent="0.3">
      <c r="A653" s="8">
        <v>652</v>
      </c>
      <c r="B653" s="9" t="s">
        <v>1749</v>
      </c>
      <c r="C653" s="10">
        <v>44652.446481481478</v>
      </c>
      <c r="D653" s="11" t="s">
        <v>1750</v>
      </c>
      <c r="E653" s="12" t="s">
        <v>1371</v>
      </c>
      <c r="F653" s="9" t="s">
        <v>1546</v>
      </c>
      <c r="G653" s="9" t="s">
        <v>95</v>
      </c>
      <c r="H653" s="9"/>
      <c r="I653" s="9" t="s">
        <v>253</v>
      </c>
      <c r="J653" s="9" t="s">
        <v>254</v>
      </c>
      <c r="K653" s="13">
        <v>454020</v>
      </c>
      <c r="L653" s="14">
        <v>454020</v>
      </c>
      <c r="M653" s="14">
        <f t="shared" si="10"/>
        <v>0</v>
      </c>
    </row>
    <row r="654" spans="1:13" ht="27.6" x14ac:dyDescent="0.3">
      <c r="A654" s="8">
        <v>653</v>
      </c>
      <c r="B654" s="9" t="s">
        <v>1751</v>
      </c>
      <c r="C654" s="10">
        <v>44652.439417789348</v>
      </c>
      <c r="D654" s="11" t="s">
        <v>1752</v>
      </c>
      <c r="E654" s="12" t="s">
        <v>1371</v>
      </c>
      <c r="F654" s="9" t="s">
        <v>1753</v>
      </c>
      <c r="G654" s="9" t="s">
        <v>86</v>
      </c>
      <c r="H654" s="9"/>
      <c r="I654" s="9" t="s">
        <v>253</v>
      </c>
      <c r="J654" s="9" t="s">
        <v>254</v>
      </c>
      <c r="K654" s="13">
        <v>485040</v>
      </c>
      <c r="L654" s="14">
        <v>485040</v>
      </c>
      <c r="M654" s="14">
        <f t="shared" si="10"/>
        <v>0</v>
      </c>
    </row>
    <row r="655" spans="1:13" ht="27.6" x14ac:dyDescent="0.3">
      <c r="A655" s="8">
        <v>654</v>
      </c>
      <c r="B655" s="9" t="s">
        <v>1754</v>
      </c>
      <c r="C655" s="10">
        <v>44652.437891261572</v>
      </c>
      <c r="D655" s="11" t="s">
        <v>1755</v>
      </c>
      <c r="E655" s="12" t="s">
        <v>1371</v>
      </c>
      <c r="F655" s="9" t="s">
        <v>153</v>
      </c>
      <c r="G655" s="9" t="s">
        <v>85</v>
      </c>
      <c r="H655" s="9"/>
      <c r="I655" s="9" t="s">
        <v>253</v>
      </c>
      <c r="J655" s="9" t="s">
        <v>254</v>
      </c>
      <c r="K655" s="13">
        <v>3612420</v>
      </c>
      <c r="L655" s="14">
        <v>3612420</v>
      </c>
      <c r="M655" s="14">
        <f t="shared" si="10"/>
        <v>0</v>
      </c>
    </row>
    <row r="656" spans="1:13" ht="27.6" x14ac:dyDescent="0.3">
      <c r="A656" s="8">
        <v>655</v>
      </c>
      <c r="B656" s="9" t="s">
        <v>1756</v>
      </c>
      <c r="C656" s="10">
        <v>44652.429829618057</v>
      </c>
      <c r="D656" s="11" t="s">
        <v>1757</v>
      </c>
      <c r="E656" s="12" t="s">
        <v>1371</v>
      </c>
      <c r="F656" s="9" t="s">
        <v>1603</v>
      </c>
      <c r="G656" s="9" t="s">
        <v>86</v>
      </c>
      <c r="H656" s="9"/>
      <c r="I656" s="9" t="s">
        <v>253</v>
      </c>
      <c r="J656" s="9" t="s">
        <v>254</v>
      </c>
      <c r="K656" s="13">
        <v>286700</v>
      </c>
      <c r="L656" s="14">
        <v>286700</v>
      </c>
      <c r="M656" s="14">
        <f t="shared" si="10"/>
        <v>0</v>
      </c>
    </row>
    <row r="657" spans="1:13" ht="27.6" x14ac:dyDescent="0.3">
      <c r="A657" s="8">
        <v>656</v>
      </c>
      <c r="B657" s="9" t="s">
        <v>1758</v>
      </c>
      <c r="C657" s="10">
        <v>44652.429971851852</v>
      </c>
      <c r="D657" s="11" t="s">
        <v>1759</v>
      </c>
      <c r="E657" s="12" t="s">
        <v>1371</v>
      </c>
      <c r="F657" s="9" t="s">
        <v>324</v>
      </c>
      <c r="G657" s="9" t="s">
        <v>91</v>
      </c>
      <c r="H657" s="9"/>
      <c r="I657" s="9" t="s">
        <v>253</v>
      </c>
      <c r="J657" s="9" t="s">
        <v>254</v>
      </c>
      <c r="K657" s="13">
        <v>3671527.2</v>
      </c>
      <c r="L657" s="14">
        <v>3671527.2</v>
      </c>
      <c r="M657" s="14">
        <f t="shared" si="10"/>
        <v>0</v>
      </c>
    </row>
    <row r="658" spans="1:13" ht="27.6" x14ac:dyDescent="0.3">
      <c r="A658" s="8">
        <v>657</v>
      </c>
      <c r="B658" s="9" t="s">
        <v>1760</v>
      </c>
      <c r="C658" s="10">
        <v>44652.433593078706</v>
      </c>
      <c r="D658" s="11" t="s">
        <v>1761</v>
      </c>
      <c r="E658" s="12" t="s">
        <v>1371</v>
      </c>
      <c r="F658" s="9" t="s">
        <v>269</v>
      </c>
      <c r="G658" s="9" t="s">
        <v>166</v>
      </c>
      <c r="H658" s="9"/>
      <c r="I658" s="9" t="s">
        <v>253</v>
      </c>
      <c r="J658" s="9" t="s">
        <v>254</v>
      </c>
      <c r="K658" s="13">
        <v>230300</v>
      </c>
      <c r="L658" s="14">
        <v>230300</v>
      </c>
      <c r="M658" s="14">
        <f t="shared" si="10"/>
        <v>0</v>
      </c>
    </row>
    <row r="659" spans="1:13" ht="27.6" x14ac:dyDescent="0.3">
      <c r="A659" s="8">
        <v>658</v>
      </c>
      <c r="B659" s="9" t="s">
        <v>1762</v>
      </c>
      <c r="C659" s="10">
        <v>44652.448097615743</v>
      </c>
      <c r="D659" s="11" t="s">
        <v>1763</v>
      </c>
      <c r="E659" s="12" t="s">
        <v>1371</v>
      </c>
      <c r="F659" s="9" t="s">
        <v>1764</v>
      </c>
      <c r="G659" s="9" t="s">
        <v>91</v>
      </c>
      <c r="H659" s="9"/>
      <c r="I659" s="9" t="s">
        <v>253</v>
      </c>
      <c r="J659" s="9" t="s">
        <v>254</v>
      </c>
      <c r="K659" s="13">
        <v>1156200</v>
      </c>
      <c r="L659" s="14">
        <v>1156200</v>
      </c>
      <c r="M659" s="14">
        <f t="shared" si="10"/>
        <v>0</v>
      </c>
    </row>
    <row r="660" spans="1:13" ht="27.6" x14ac:dyDescent="0.3">
      <c r="A660" s="8">
        <v>659</v>
      </c>
      <c r="B660" s="9" t="s">
        <v>1765</v>
      </c>
      <c r="C660" s="10">
        <v>44652.446851851855</v>
      </c>
      <c r="D660" s="11" t="s">
        <v>1766</v>
      </c>
      <c r="E660" s="12" t="s">
        <v>1371</v>
      </c>
      <c r="F660" s="9" t="s">
        <v>310</v>
      </c>
      <c r="G660" s="9" t="s">
        <v>95</v>
      </c>
      <c r="H660" s="9"/>
      <c r="I660" s="9" t="s">
        <v>253</v>
      </c>
      <c r="J660" s="9" t="s">
        <v>254</v>
      </c>
      <c r="K660" s="13">
        <v>1888460</v>
      </c>
      <c r="L660" s="14">
        <v>1888460</v>
      </c>
      <c r="M660" s="14">
        <f t="shared" si="10"/>
        <v>0</v>
      </c>
    </row>
    <row r="661" spans="1:13" ht="27.6" x14ac:dyDescent="0.3">
      <c r="A661" s="8">
        <v>660</v>
      </c>
      <c r="B661" s="9" t="s">
        <v>1767</v>
      </c>
      <c r="C661" s="10">
        <v>44652.480856481481</v>
      </c>
      <c r="D661" s="11" t="s">
        <v>1768</v>
      </c>
      <c r="E661" s="12" t="s">
        <v>1371</v>
      </c>
      <c r="F661" s="9" t="s">
        <v>80</v>
      </c>
      <c r="G661" s="9" t="s">
        <v>91</v>
      </c>
      <c r="H661" s="9" t="s">
        <v>1769</v>
      </c>
      <c r="I661" s="9" t="s">
        <v>253</v>
      </c>
      <c r="J661" s="9" t="s">
        <v>254</v>
      </c>
      <c r="K661" s="13">
        <v>1571680</v>
      </c>
      <c r="L661" s="14">
        <v>1571680</v>
      </c>
      <c r="M661" s="14">
        <f t="shared" si="10"/>
        <v>0</v>
      </c>
    </row>
    <row r="662" spans="1:13" ht="27.6" x14ac:dyDescent="0.3">
      <c r="A662" s="8">
        <v>661</v>
      </c>
      <c r="B662" s="9" t="s">
        <v>1770</v>
      </c>
      <c r="C662" s="10">
        <v>44652.47185253472</v>
      </c>
      <c r="D662" s="11" t="s">
        <v>1771</v>
      </c>
      <c r="E662" s="12" t="s">
        <v>1371</v>
      </c>
      <c r="F662" s="9" t="s">
        <v>1594</v>
      </c>
      <c r="G662" s="9" t="s">
        <v>167</v>
      </c>
      <c r="H662" s="9"/>
      <c r="I662" s="9" t="s">
        <v>253</v>
      </c>
      <c r="J662" s="9" t="s">
        <v>254</v>
      </c>
      <c r="K662" s="13">
        <v>577160</v>
      </c>
      <c r="L662" s="14">
        <v>577160</v>
      </c>
      <c r="M662" s="14">
        <f t="shared" si="10"/>
        <v>0</v>
      </c>
    </row>
    <row r="663" spans="1:13" ht="27.6" x14ac:dyDescent="0.3">
      <c r="A663" s="8">
        <v>662</v>
      </c>
      <c r="B663" s="9" t="s">
        <v>1772</v>
      </c>
      <c r="C663" s="10">
        <v>44652.484760891202</v>
      </c>
      <c r="D663" s="11" t="s">
        <v>1773</v>
      </c>
      <c r="E663" s="12" t="s">
        <v>1371</v>
      </c>
      <c r="F663" s="9" t="s">
        <v>155</v>
      </c>
      <c r="G663" s="9" t="s">
        <v>85</v>
      </c>
      <c r="H663" s="9"/>
      <c r="I663" s="9" t="s">
        <v>253</v>
      </c>
      <c r="J663" s="9" t="s">
        <v>254</v>
      </c>
      <c r="K663" s="13">
        <v>300800</v>
      </c>
      <c r="L663" s="14">
        <v>300800</v>
      </c>
      <c r="M663" s="14">
        <f t="shared" si="10"/>
        <v>0</v>
      </c>
    </row>
    <row r="664" spans="1:13" ht="27.6" x14ac:dyDescent="0.3">
      <c r="A664" s="8">
        <v>663</v>
      </c>
      <c r="B664" s="9" t="s">
        <v>1774</v>
      </c>
      <c r="C664" s="10">
        <v>44652.421147465277</v>
      </c>
      <c r="D664" s="11" t="s">
        <v>1775</v>
      </c>
      <c r="E664" s="12" t="s">
        <v>1371</v>
      </c>
      <c r="F664" s="9" t="s">
        <v>1776</v>
      </c>
      <c r="G664" s="9" t="s">
        <v>89</v>
      </c>
      <c r="H664" s="9"/>
      <c r="I664" s="9" t="s">
        <v>253</v>
      </c>
      <c r="J664" s="9" t="s">
        <v>254</v>
      </c>
      <c r="K664" s="13">
        <v>1275880.8</v>
      </c>
      <c r="L664" s="14">
        <v>1275880.8</v>
      </c>
      <c r="M664" s="14">
        <f t="shared" si="10"/>
        <v>0</v>
      </c>
    </row>
    <row r="665" spans="1:13" ht="27.6" x14ac:dyDescent="0.3">
      <c r="A665" s="8">
        <v>664</v>
      </c>
      <c r="B665" s="9" t="s">
        <v>1777</v>
      </c>
      <c r="C665" s="10">
        <v>44652.457418981481</v>
      </c>
      <c r="D665" s="11" t="s">
        <v>1778</v>
      </c>
      <c r="E665" s="12" t="s">
        <v>1371</v>
      </c>
      <c r="F665" s="9" t="s">
        <v>159</v>
      </c>
      <c r="G665" s="9" t="s">
        <v>167</v>
      </c>
      <c r="H665" s="9"/>
      <c r="I665" s="9" t="s">
        <v>253</v>
      </c>
      <c r="J665" s="9" t="s">
        <v>254</v>
      </c>
      <c r="K665" s="13">
        <v>1049040</v>
      </c>
      <c r="L665" s="14">
        <v>1049040</v>
      </c>
      <c r="M665" s="14">
        <f t="shared" si="10"/>
        <v>0</v>
      </c>
    </row>
    <row r="666" spans="1:13" ht="27.6" x14ac:dyDescent="0.3">
      <c r="A666" s="8">
        <v>665</v>
      </c>
      <c r="B666" s="9" t="s">
        <v>1779</v>
      </c>
      <c r="C666" s="10">
        <v>44652.426569432871</v>
      </c>
      <c r="D666" s="11" t="s">
        <v>1780</v>
      </c>
      <c r="E666" s="12" t="s">
        <v>1371</v>
      </c>
      <c r="F666" s="9" t="s">
        <v>269</v>
      </c>
      <c r="G666" s="9" t="s">
        <v>166</v>
      </c>
      <c r="H666" s="9"/>
      <c r="I666" s="9" t="s">
        <v>253</v>
      </c>
      <c r="J666" s="9" t="s">
        <v>254</v>
      </c>
      <c r="K666" s="13">
        <v>3703600</v>
      </c>
      <c r="L666" s="14">
        <v>3703600</v>
      </c>
      <c r="M666" s="14">
        <f t="shared" si="10"/>
        <v>0</v>
      </c>
    </row>
    <row r="667" spans="1:13" ht="27.6" x14ac:dyDescent="0.3">
      <c r="A667" s="8">
        <v>666</v>
      </c>
      <c r="B667" s="9" t="s">
        <v>1781</v>
      </c>
      <c r="C667" s="10">
        <v>44652.45276108796</v>
      </c>
      <c r="D667" s="11" t="s">
        <v>1782</v>
      </c>
      <c r="E667" s="12" t="s">
        <v>1371</v>
      </c>
      <c r="F667" s="9" t="s">
        <v>154</v>
      </c>
      <c r="G667" s="9" t="s">
        <v>91</v>
      </c>
      <c r="H667" s="9" t="s">
        <v>1783</v>
      </c>
      <c r="I667" s="9" t="s">
        <v>253</v>
      </c>
      <c r="J667" s="9" t="s">
        <v>254</v>
      </c>
      <c r="K667" s="13">
        <v>0</v>
      </c>
      <c r="L667" s="14">
        <v>0</v>
      </c>
      <c r="M667" s="14">
        <f t="shared" si="10"/>
        <v>0</v>
      </c>
    </row>
    <row r="668" spans="1:13" ht="27.6" x14ac:dyDescent="0.3">
      <c r="A668" s="8">
        <v>667</v>
      </c>
      <c r="B668" s="9" t="s">
        <v>116</v>
      </c>
      <c r="C668" s="10">
        <v>44652.476246388891</v>
      </c>
      <c r="D668" s="11" t="s">
        <v>1784</v>
      </c>
      <c r="E668" s="12" t="s">
        <v>1371</v>
      </c>
      <c r="F668" s="9" t="s">
        <v>155</v>
      </c>
      <c r="G668" s="9" t="s">
        <v>85</v>
      </c>
      <c r="H668" s="9"/>
      <c r="I668" s="9" t="s">
        <v>253</v>
      </c>
      <c r="J668" s="9" t="s">
        <v>254</v>
      </c>
      <c r="K668" s="13">
        <v>984180</v>
      </c>
      <c r="L668" s="14">
        <v>984180</v>
      </c>
      <c r="M668" s="14">
        <f t="shared" si="10"/>
        <v>0</v>
      </c>
    </row>
    <row r="669" spans="1:13" ht="27.6" x14ac:dyDescent="0.3">
      <c r="A669" s="8">
        <v>668</v>
      </c>
      <c r="B669" s="9" t="s">
        <v>144</v>
      </c>
      <c r="C669" s="10">
        <v>44652.484141550929</v>
      </c>
      <c r="D669" s="11" t="s">
        <v>1785</v>
      </c>
      <c r="E669" s="12" t="s">
        <v>1371</v>
      </c>
      <c r="F669" s="9" t="s">
        <v>155</v>
      </c>
      <c r="G669" s="9" t="s">
        <v>85</v>
      </c>
      <c r="H669" s="9"/>
      <c r="I669" s="9" t="s">
        <v>253</v>
      </c>
      <c r="J669" s="9" t="s">
        <v>254</v>
      </c>
      <c r="K669" s="13">
        <v>710640</v>
      </c>
      <c r="L669" s="14">
        <v>710640</v>
      </c>
      <c r="M669" s="14">
        <f t="shared" si="10"/>
        <v>0</v>
      </c>
    </row>
    <row r="670" spans="1:13" ht="27.6" x14ac:dyDescent="0.3">
      <c r="A670" s="8">
        <v>669</v>
      </c>
      <c r="B670" s="9" t="s">
        <v>1786</v>
      </c>
      <c r="C670" s="10">
        <v>44652.424224537041</v>
      </c>
      <c r="D670" s="11" t="s">
        <v>1787</v>
      </c>
      <c r="E670" s="12" t="s">
        <v>1371</v>
      </c>
      <c r="F670" s="9" t="s">
        <v>1776</v>
      </c>
      <c r="G670" s="9" t="s">
        <v>89</v>
      </c>
      <c r="H670" s="9"/>
      <c r="I670" s="9" t="s">
        <v>253</v>
      </c>
      <c r="J670" s="9" t="s">
        <v>254</v>
      </c>
      <c r="K670" s="13">
        <v>421063.6</v>
      </c>
      <c r="L670" s="14">
        <v>421063.6</v>
      </c>
      <c r="M670" s="14">
        <f t="shared" si="10"/>
        <v>0</v>
      </c>
    </row>
    <row r="671" spans="1:13" ht="27.6" x14ac:dyDescent="0.3">
      <c r="A671" s="8">
        <v>670</v>
      </c>
      <c r="B671" s="9" t="s">
        <v>1788</v>
      </c>
      <c r="C671" s="10">
        <v>44652.471643518518</v>
      </c>
      <c r="D671" s="11" t="s">
        <v>1789</v>
      </c>
      <c r="E671" s="12" t="s">
        <v>1371</v>
      </c>
      <c r="F671" s="9" t="s">
        <v>91</v>
      </c>
      <c r="G671" s="9" t="s">
        <v>91</v>
      </c>
      <c r="H671" s="9"/>
      <c r="I671" s="9" t="s">
        <v>253</v>
      </c>
      <c r="J671" s="9" t="s">
        <v>254</v>
      </c>
      <c r="K671" s="13">
        <v>7073124</v>
      </c>
      <c r="L671" s="14">
        <v>7073124</v>
      </c>
      <c r="M671" s="14">
        <f t="shared" si="10"/>
        <v>0</v>
      </c>
    </row>
    <row r="672" spans="1:13" ht="27.6" x14ac:dyDescent="0.3">
      <c r="A672" s="8">
        <v>671</v>
      </c>
      <c r="B672" s="9" t="s">
        <v>1790</v>
      </c>
      <c r="C672" s="10">
        <v>44652.469137534725</v>
      </c>
      <c r="D672" s="11" t="s">
        <v>1791</v>
      </c>
      <c r="E672" s="12" t="s">
        <v>1371</v>
      </c>
      <c r="F672" s="9" t="s">
        <v>1792</v>
      </c>
      <c r="G672" s="9" t="s">
        <v>167</v>
      </c>
      <c r="H672" s="9"/>
      <c r="I672" s="9" t="s">
        <v>253</v>
      </c>
      <c r="J672" s="9" t="s">
        <v>254</v>
      </c>
      <c r="K672" s="13">
        <v>300800</v>
      </c>
      <c r="L672" s="14">
        <v>300800</v>
      </c>
      <c r="M672" s="14">
        <f t="shared" si="10"/>
        <v>0</v>
      </c>
    </row>
    <row r="673" spans="1:13" ht="27.6" x14ac:dyDescent="0.3">
      <c r="A673" s="8">
        <v>672</v>
      </c>
      <c r="B673" s="9" t="s">
        <v>1793</v>
      </c>
      <c r="C673" s="10">
        <v>44652.434391377312</v>
      </c>
      <c r="D673" s="11" t="s">
        <v>1794</v>
      </c>
      <c r="E673" s="12" t="s">
        <v>1371</v>
      </c>
      <c r="F673" s="9" t="s">
        <v>1230</v>
      </c>
      <c r="G673" s="9" t="s">
        <v>471</v>
      </c>
      <c r="H673" s="9"/>
      <c r="I673" s="9" t="s">
        <v>253</v>
      </c>
      <c r="J673" s="9" t="s">
        <v>254</v>
      </c>
      <c r="K673" s="13">
        <v>459660</v>
      </c>
      <c r="L673" s="14">
        <v>459660</v>
      </c>
      <c r="M673" s="14">
        <f t="shared" si="10"/>
        <v>0</v>
      </c>
    </row>
    <row r="674" spans="1:13" ht="27.6" x14ac:dyDescent="0.3">
      <c r="A674" s="8">
        <v>673</v>
      </c>
      <c r="B674" s="9" t="s">
        <v>1795</v>
      </c>
      <c r="C674" s="10">
        <v>44652.427604166667</v>
      </c>
      <c r="D674" s="11" t="s">
        <v>1796</v>
      </c>
      <c r="E674" s="12" t="s">
        <v>1371</v>
      </c>
      <c r="F674" s="9" t="s">
        <v>161</v>
      </c>
      <c r="G674" s="9" t="s">
        <v>168</v>
      </c>
      <c r="H674" s="9"/>
      <c r="I674" s="9" t="s">
        <v>253</v>
      </c>
      <c r="J674" s="9" t="s">
        <v>254</v>
      </c>
      <c r="K674" s="13">
        <v>9212000</v>
      </c>
      <c r="L674" s="14">
        <v>9212000</v>
      </c>
      <c r="M674" s="14">
        <f t="shared" si="10"/>
        <v>0</v>
      </c>
    </row>
    <row r="675" spans="1:13" ht="27.6" x14ac:dyDescent="0.3">
      <c r="A675" s="8">
        <v>674</v>
      </c>
      <c r="B675" s="9" t="s">
        <v>1797</v>
      </c>
      <c r="C675" s="10">
        <v>44652.450414224535</v>
      </c>
      <c r="D675" s="11" t="s">
        <v>1798</v>
      </c>
      <c r="E675" s="12" t="s">
        <v>1371</v>
      </c>
      <c r="F675" s="9" t="s">
        <v>148</v>
      </c>
      <c r="G675" s="9" t="s">
        <v>85</v>
      </c>
      <c r="H675" s="9"/>
      <c r="I675" s="9" t="s">
        <v>253</v>
      </c>
      <c r="J675" s="9" t="s">
        <v>254</v>
      </c>
      <c r="K675" s="13">
        <v>253800</v>
      </c>
      <c r="L675" s="14">
        <v>253800</v>
      </c>
      <c r="M675" s="14">
        <f t="shared" si="10"/>
        <v>0</v>
      </c>
    </row>
    <row r="676" spans="1:13" ht="27.6" x14ac:dyDescent="0.3">
      <c r="A676" s="8">
        <v>675</v>
      </c>
      <c r="B676" s="9" t="s">
        <v>1799</v>
      </c>
      <c r="C676" s="10">
        <v>44652.438290925929</v>
      </c>
      <c r="D676" s="11" t="s">
        <v>1800</v>
      </c>
      <c r="E676" s="12" t="s">
        <v>1371</v>
      </c>
      <c r="F676" s="9" t="s">
        <v>81</v>
      </c>
      <c r="G676" s="9" t="s">
        <v>92</v>
      </c>
      <c r="H676" s="9"/>
      <c r="I676" s="9" t="s">
        <v>253</v>
      </c>
      <c r="J676" s="9" t="s">
        <v>254</v>
      </c>
      <c r="K676" s="13">
        <v>3510900</v>
      </c>
      <c r="L676" s="14">
        <v>3510900</v>
      </c>
      <c r="M676" s="14">
        <f t="shared" si="10"/>
        <v>0</v>
      </c>
    </row>
    <row r="677" spans="1:13" ht="27.6" x14ac:dyDescent="0.3">
      <c r="A677" s="8">
        <v>676</v>
      </c>
      <c r="B677" s="9" t="s">
        <v>1801</v>
      </c>
      <c r="C677" s="10">
        <v>44652.425850405096</v>
      </c>
      <c r="D677" s="11" t="s">
        <v>1802</v>
      </c>
      <c r="E677" s="12" t="s">
        <v>1371</v>
      </c>
      <c r="F677" s="9" t="s">
        <v>324</v>
      </c>
      <c r="G677" s="9" t="s">
        <v>91</v>
      </c>
      <c r="H677" s="9"/>
      <c r="I677" s="9" t="s">
        <v>253</v>
      </c>
      <c r="J677" s="9" t="s">
        <v>254</v>
      </c>
      <c r="K677" s="13">
        <v>3913408</v>
      </c>
      <c r="L677" s="14">
        <v>3913408</v>
      </c>
      <c r="M677" s="14">
        <f t="shared" si="10"/>
        <v>0</v>
      </c>
    </row>
    <row r="678" spans="1:13" ht="27.6" x14ac:dyDescent="0.3">
      <c r="A678" s="8">
        <v>677</v>
      </c>
      <c r="B678" s="9" t="s">
        <v>1803</v>
      </c>
      <c r="C678" s="10">
        <v>44652.426935891206</v>
      </c>
      <c r="D678" s="11" t="s">
        <v>1804</v>
      </c>
      <c r="E678" s="12" t="s">
        <v>1371</v>
      </c>
      <c r="F678" s="9" t="s">
        <v>324</v>
      </c>
      <c r="G678" s="9" t="s">
        <v>91</v>
      </c>
      <c r="H678" s="9"/>
      <c r="I678" s="9" t="s">
        <v>253</v>
      </c>
      <c r="J678" s="9" t="s">
        <v>254</v>
      </c>
      <c r="K678" s="13">
        <v>3697584</v>
      </c>
      <c r="L678" s="14">
        <v>3697584</v>
      </c>
      <c r="M678" s="14">
        <f t="shared" si="10"/>
        <v>0</v>
      </c>
    </row>
    <row r="679" spans="1:13" ht="41.4" x14ac:dyDescent="0.3">
      <c r="A679" s="8">
        <v>678</v>
      </c>
      <c r="B679" s="9" t="s">
        <v>1805</v>
      </c>
      <c r="C679" s="10">
        <v>44652.423840138887</v>
      </c>
      <c r="D679" s="11" t="s">
        <v>1806</v>
      </c>
      <c r="E679" s="12" t="s">
        <v>1807</v>
      </c>
      <c r="F679" s="9" t="s">
        <v>269</v>
      </c>
      <c r="G679" s="9" t="s">
        <v>166</v>
      </c>
      <c r="H679" s="9"/>
      <c r="I679" s="9" t="s">
        <v>253</v>
      </c>
      <c r="J679" s="9" t="s">
        <v>254</v>
      </c>
      <c r="K679" s="13">
        <v>2706200</v>
      </c>
      <c r="L679" s="14">
        <v>2706200</v>
      </c>
      <c r="M679" s="14">
        <f t="shared" si="10"/>
        <v>0</v>
      </c>
    </row>
    <row r="680" spans="1:13" ht="41.4" x14ac:dyDescent="0.3">
      <c r="A680" s="8">
        <v>679</v>
      </c>
      <c r="B680" s="9" t="s">
        <v>1808</v>
      </c>
      <c r="C680" s="10">
        <v>44652.495163703701</v>
      </c>
      <c r="D680" s="11" t="s">
        <v>1809</v>
      </c>
      <c r="E680" s="12" t="s">
        <v>1807</v>
      </c>
      <c r="F680" s="9" t="s">
        <v>1810</v>
      </c>
      <c r="G680" s="9" t="s">
        <v>475</v>
      </c>
      <c r="H680" s="9"/>
      <c r="I680" s="9" t="s">
        <v>253</v>
      </c>
      <c r="J680" s="9" t="s">
        <v>254</v>
      </c>
      <c r="K680" s="13">
        <v>575000</v>
      </c>
      <c r="L680" s="14">
        <v>575000</v>
      </c>
      <c r="M680" s="14">
        <f t="shared" si="10"/>
        <v>0</v>
      </c>
    </row>
    <row r="681" spans="1:13" ht="41.4" x14ac:dyDescent="0.3">
      <c r="A681" s="8">
        <v>680</v>
      </c>
      <c r="B681" s="9" t="s">
        <v>1811</v>
      </c>
      <c r="C681" s="10">
        <v>44652.532630879628</v>
      </c>
      <c r="D681" s="11" t="s">
        <v>1812</v>
      </c>
      <c r="E681" s="12" t="s">
        <v>1807</v>
      </c>
      <c r="F681" s="9" t="s">
        <v>1813</v>
      </c>
      <c r="G681" s="9" t="s">
        <v>401</v>
      </c>
      <c r="H681" s="9"/>
      <c r="I681" s="9" t="s">
        <v>253</v>
      </c>
      <c r="J681" s="9" t="s">
        <v>254</v>
      </c>
      <c r="K681" s="13">
        <v>1212124.3999999999</v>
      </c>
      <c r="L681" s="14">
        <v>1212124.3999999999</v>
      </c>
      <c r="M681" s="14">
        <f t="shared" si="10"/>
        <v>0</v>
      </c>
    </row>
    <row r="682" spans="1:13" ht="41.4" x14ac:dyDescent="0.3">
      <c r="A682" s="8">
        <v>681</v>
      </c>
      <c r="B682" s="9" t="s">
        <v>1814</v>
      </c>
      <c r="C682" s="10">
        <v>44652.450632488428</v>
      </c>
      <c r="D682" s="11" t="s">
        <v>1815</v>
      </c>
      <c r="E682" s="12" t="s">
        <v>1807</v>
      </c>
      <c r="F682" s="9" t="s">
        <v>1816</v>
      </c>
      <c r="G682" s="9" t="s">
        <v>697</v>
      </c>
      <c r="H682" s="9"/>
      <c r="I682" s="9" t="s">
        <v>253</v>
      </c>
      <c r="J682" s="9" t="s">
        <v>254</v>
      </c>
      <c r="K682" s="13">
        <v>1640292</v>
      </c>
      <c r="L682" s="14">
        <v>1640292</v>
      </c>
      <c r="M682" s="14">
        <f t="shared" si="10"/>
        <v>0</v>
      </c>
    </row>
    <row r="683" spans="1:13" ht="41.4" x14ac:dyDescent="0.3">
      <c r="A683" s="8">
        <v>682</v>
      </c>
      <c r="B683" s="9" t="s">
        <v>1817</v>
      </c>
      <c r="C683" s="10">
        <v>44652.465765451387</v>
      </c>
      <c r="D683" s="11" t="s">
        <v>1818</v>
      </c>
      <c r="E683" s="12" t="s">
        <v>1807</v>
      </c>
      <c r="F683" s="9" t="s">
        <v>426</v>
      </c>
      <c r="G683" s="9" t="s">
        <v>165</v>
      </c>
      <c r="H683" s="9"/>
      <c r="I683" s="9" t="s">
        <v>253</v>
      </c>
      <c r="J683" s="9" t="s">
        <v>254</v>
      </c>
      <c r="K683" s="13">
        <v>294720</v>
      </c>
      <c r="L683" s="14">
        <v>294720</v>
      </c>
      <c r="M683" s="14">
        <f t="shared" si="10"/>
        <v>0</v>
      </c>
    </row>
    <row r="684" spans="1:13" ht="41.4" x14ac:dyDescent="0.3">
      <c r="A684" s="8">
        <v>683</v>
      </c>
      <c r="B684" s="9" t="s">
        <v>135</v>
      </c>
      <c r="C684" s="10">
        <v>44652.481990740744</v>
      </c>
      <c r="D684" s="11" t="s">
        <v>1819</v>
      </c>
      <c r="E684" s="12" t="s">
        <v>1807</v>
      </c>
      <c r="F684" s="9" t="s">
        <v>151</v>
      </c>
      <c r="G684" s="9" t="s">
        <v>91</v>
      </c>
      <c r="H684" s="9"/>
      <c r="I684" s="9" t="s">
        <v>253</v>
      </c>
      <c r="J684" s="9" t="s">
        <v>254</v>
      </c>
      <c r="K684" s="13">
        <v>966283.2</v>
      </c>
      <c r="L684" s="14">
        <v>966283.2</v>
      </c>
      <c r="M684" s="14">
        <f t="shared" si="10"/>
        <v>0</v>
      </c>
    </row>
    <row r="685" spans="1:13" ht="41.4" x14ac:dyDescent="0.3">
      <c r="A685" s="8">
        <v>684</v>
      </c>
      <c r="B685" s="9" t="s">
        <v>1820</v>
      </c>
      <c r="C685" s="10">
        <v>44652.42765646991</v>
      </c>
      <c r="D685" s="11" t="s">
        <v>1821</v>
      </c>
      <c r="E685" s="12" t="s">
        <v>1807</v>
      </c>
      <c r="F685" s="9" t="s">
        <v>324</v>
      </c>
      <c r="G685" s="9" t="s">
        <v>91</v>
      </c>
      <c r="H685" s="9"/>
      <c r="I685" s="9" t="s">
        <v>253</v>
      </c>
      <c r="J685" s="9" t="s">
        <v>254</v>
      </c>
      <c r="K685" s="13">
        <v>1938920</v>
      </c>
      <c r="L685" s="14">
        <v>1938920</v>
      </c>
      <c r="M685" s="14">
        <f t="shared" si="10"/>
        <v>0</v>
      </c>
    </row>
    <row r="686" spans="1:13" ht="41.4" x14ac:dyDescent="0.3">
      <c r="A686" s="8">
        <v>685</v>
      </c>
      <c r="B686" s="9" t="s">
        <v>1822</v>
      </c>
      <c r="C686" s="10">
        <v>44652.432081956016</v>
      </c>
      <c r="D686" s="11" t="s">
        <v>1823</v>
      </c>
      <c r="E686" s="12" t="s">
        <v>1807</v>
      </c>
      <c r="F686" s="9" t="s">
        <v>383</v>
      </c>
      <c r="G686" s="9" t="s">
        <v>383</v>
      </c>
      <c r="H686" s="9"/>
      <c r="I686" s="9" t="s">
        <v>253</v>
      </c>
      <c r="J686" s="9" t="s">
        <v>254</v>
      </c>
      <c r="K686" s="13">
        <v>4401764.8</v>
      </c>
      <c r="L686" s="14">
        <v>4401764.8</v>
      </c>
      <c r="M686" s="14">
        <f t="shared" si="10"/>
        <v>0</v>
      </c>
    </row>
    <row r="687" spans="1:13" ht="41.4" x14ac:dyDescent="0.3">
      <c r="A687" s="8">
        <v>686</v>
      </c>
      <c r="B687" s="9" t="s">
        <v>1824</v>
      </c>
      <c r="C687" s="10">
        <v>44652.438774074071</v>
      </c>
      <c r="D687" s="11" t="s">
        <v>1825</v>
      </c>
      <c r="E687" s="12" t="s">
        <v>1807</v>
      </c>
      <c r="F687" s="9" t="s">
        <v>156</v>
      </c>
      <c r="G687" s="9" t="s">
        <v>94</v>
      </c>
      <c r="H687" s="9"/>
      <c r="I687" s="9" t="s">
        <v>253</v>
      </c>
      <c r="J687" s="9" t="s">
        <v>254</v>
      </c>
      <c r="K687" s="13">
        <v>1059000</v>
      </c>
      <c r="L687" s="14">
        <v>1059000</v>
      </c>
      <c r="M687" s="14">
        <f t="shared" si="10"/>
        <v>0</v>
      </c>
    </row>
    <row r="688" spans="1:13" ht="41.4" x14ac:dyDescent="0.3">
      <c r="A688" s="8">
        <v>687</v>
      </c>
      <c r="B688" s="9" t="s">
        <v>1826</v>
      </c>
      <c r="C688" s="10">
        <v>44652.42759259259</v>
      </c>
      <c r="D688" s="11" t="s">
        <v>1827</v>
      </c>
      <c r="E688" s="12" t="s">
        <v>1807</v>
      </c>
      <c r="F688" s="9" t="s">
        <v>1828</v>
      </c>
      <c r="G688" s="9" t="s">
        <v>93</v>
      </c>
      <c r="H688" s="9"/>
      <c r="I688" s="9" t="s">
        <v>253</v>
      </c>
      <c r="J688" s="9" t="s">
        <v>254</v>
      </c>
      <c r="K688" s="13">
        <v>1381000</v>
      </c>
      <c r="L688" s="14">
        <v>1381000</v>
      </c>
      <c r="M688" s="14">
        <f t="shared" si="10"/>
        <v>0</v>
      </c>
    </row>
    <row r="689" spans="1:13" ht="41.4" x14ac:dyDescent="0.3">
      <c r="A689" s="8">
        <v>688</v>
      </c>
      <c r="B689" s="9" t="s">
        <v>1829</v>
      </c>
      <c r="C689" s="10">
        <v>44652.440347222226</v>
      </c>
      <c r="D689" s="11" t="s">
        <v>1830</v>
      </c>
      <c r="E689" s="12" t="s">
        <v>1807</v>
      </c>
      <c r="F689" s="9" t="s">
        <v>156</v>
      </c>
      <c r="G689" s="9" t="s">
        <v>94</v>
      </c>
      <c r="H689" s="9"/>
      <c r="I689" s="9" t="s">
        <v>253</v>
      </c>
      <c r="J689" s="9" t="s">
        <v>254</v>
      </c>
      <c r="K689" s="13">
        <v>160080</v>
      </c>
      <c r="L689" s="14">
        <v>160080</v>
      </c>
      <c r="M689" s="14">
        <f t="shared" si="10"/>
        <v>0</v>
      </c>
    </row>
    <row r="690" spans="1:13" ht="41.4" x14ac:dyDescent="0.3">
      <c r="A690" s="8">
        <v>689</v>
      </c>
      <c r="B690" s="9" t="s">
        <v>1831</v>
      </c>
      <c r="C690" s="10">
        <v>44652.440175763892</v>
      </c>
      <c r="D690" s="11" t="s">
        <v>1832</v>
      </c>
      <c r="E690" s="12" t="s">
        <v>1807</v>
      </c>
      <c r="F690" s="9" t="s">
        <v>156</v>
      </c>
      <c r="G690" s="9" t="s">
        <v>94</v>
      </c>
      <c r="H690" s="9"/>
      <c r="I690" s="9" t="s">
        <v>253</v>
      </c>
      <c r="J690" s="9" t="s">
        <v>254</v>
      </c>
      <c r="K690" s="13">
        <v>1332240</v>
      </c>
      <c r="L690" s="14">
        <v>1332240</v>
      </c>
      <c r="M690" s="14">
        <f t="shared" si="10"/>
        <v>0</v>
      </c>
    </row>
    <row r="691" spans="1:13" ht="41.4" x14ac:dyDescent="0.3">
      <c r="A691" s="8">
        <v>690</v>
      </c>
      <c r="B691" s="9" t="s">
        <v>1833</v>
      </c>
      <c r="C691" s="10">
        <v>44652.428939699072</v>
      </c>
      <c r="D691" s="11" t="s">
        <v>1834</v>
      </c>
      <c r="E691" s="12" t="s">
        <v>1807</v>
      </c>
      <c r="F691" s="9" t="s">
        <v>324</v>
      </c>
      <c r="G691" s="9" t="s">
        <v>91</v>
      </c>
      <c r="H691" s="9"/>
      <c r="I691" s="9" t="s">
        <v>253</v>
      </c>
      <c r="J691" s="9" t="s">
        <v>254</v>
      </c>
      <c r="K691" s="13">
        <v>2477017.2000000002</v>
      </c>
      <c r="L691" s="14">
        <v>2477017.2000000002</v>
      </c>
      <c r="M691" s="14">
        <f t="shared" si="10"/>
        <v>0</v>
      </c>
    </row>
    <row r="692" spans="1:13" ht="41.4" x14ac:dyDescent="0.3">
      <c r="A692" s="8">
        <v>691</v>
      </c>
      <c r="B692" s="9" t="s">
        <v>1835</v>
      </c>
      <c r="C692" s="10">
        <v>44652.429579212963</v>
      </c>
      <c r="D692" s="11" t="s">
        <v>1836</v>
      </c>
      <c r="E692" s="12" t="s">
        <v>1807</v>
      </c>
      <c r="F692" s="9" t="s">
        <v>324</v>
      </c>
      <c r="G692" s="9" t="s">
        <v>91</v>
      </c>
      <c r="H692" s="9"/>
      <c r="I692" s="9" t="s">
        <v>253</v>
      </c>
      <c r="J692" s="9" t="s">
        <v>254</v>
      </c>
      <c r="K692" s="13">
        <v>1952120</v>
      </c>
      <c r="L692" s="14">
        <v>1952120</v>
      </c>
      <c r="M692" s="14">
        <f t="shared" si="10"/>
        <v>0</v>
      </c>
    </row>
    <row r="693" spans="1:13" ht="41.4" x14ac:dyDescent="0.3">
      <c r="A693" s="8">
        <v>692</v>
      </c>
      <c r="B693" s="9" t="s">
        <v>1837</v>
      </c>
      <c r="C693" s="10">
        <v>44652.487291666665</v>
      </c>
      <c r="D693" s="11" t="s">
        <v>1838</v>
      </c>
      <c r="E693" s="12" t="s">
        <v>1807</v>
      </c>
      <c r="F693" s="9" t="s">
        <v>151</v>
      </c>
      <c r="G693" s="9" t="s">
        <v>91</v>
      </c>
      <c r="H693" s="9"/>
      <c r="I693" s="9" t="s">
        <v>253</v>
      </c>
      <c r="J693" s="9" t="s">
        <v>254</v>
      </c>
      <c r="K693" s="13">
        <v>902016.8</v>
      </c>
      <c r="L693" s="14">
        <v>902016.8</v>
      </c>
      <c r="M693" s="14">
        <f t="shared" si="10"/>
        <v>0</v>
      </c>
    </row>
    <row r="694" spans="1:13" ht="41.4" x14ac:dyDescent="0.3">
      <c r="A694" s="8">
        <v>693</v>
      </c>
      <c r="B694" s="9" t="s">
        <v>1839</v>
      </c>
      <c r="C694" s="10">
        <v>44652.441462141207</v>
      </c>
      <c r="D694" s="11" t="s">
        <v>1840</v>
      </c>
      <c r="E694" s="12" t="s">
        <v>1807</v>
      </c>
      <c r="F694" s="9" t="s">
        <v>156</v>
      </c>
      <c r="G694" s="9" t="s">
        <v>94</v>
      </c>
      <c r="H694" s="9"/>
      <c r="I694" s="9" t="s">
        <v>253</v>
      </c>
      <c r="J694" s="9" t="s">
        <v>254</v>
      </c>
      <c r="K694" s="13">
        <v>2865018</v>
      </c>
      <c r="L694" s="14">
        <v>2865018</v>
      </c>
      <c r="M694" s="14">
        <f t="shared" si="10"/>
        <v>0</v>
      </c>
    </row>
    <row r="695" spans="1:13" ht="41.4" x14ac:dyDescent="0.3">
      <c r="A695" s="8">
        <v>694</v>
      </c>
      <c r="B695" s="9" t="s">
        <v>1841</v>
      </c>
      <c r="C695" s="10">
        <v>44652.433993055558</v>
      </c>
      <c r="D695" s="11" t="s">
        <v>1842</v>
      </c>
      <c r="E695" s="12" t="s">
        <v>1807</v>
      </c>
      <c r="F695" s="9" t="s">
        <v>1843</v>
      </c>
      <c r="G695" s="9" t="s">
        <v>86</v>
      </c>
      <c r="H695" s="9"/>
      <c r="I695" s="9" t="s">
        <v>253</v>
      </c>
      <c r="J695" s="9" t="s">
        <v>254</v>
      </c>
      <c r="K695" s="13">
        <v>3727360</v>
      </c>
      <c r="L695" s="14">
        <v>3727360</v>
      </c>
      <c r="M695" s="14">
        <f t="shared" si="10"/>
        <v>0</v>
      </c>
    </row>
    <row r="696" spans="1:13" ht="41.4" x14ac:dyDescent="0.3">
      <c r="A696" s="8">
        <v>695</v>
      </c>
      <c r="B696" s="9" t="s">
        <v>1844</v>
      </c>
      <c r="C696" s="10">
        <v>44652.420199004628</v>
      </c>
      <c r="D696" s="11" t="s">
        <v>1845</v>
      </c>
      <c r="E696" s="12" t="s">
        <v>1807</v>
      </c>
      <c r="F696" s="9" t="s">
        <v>1846</v>
      </c>
      <c r="G696" s="9" t="s">
        <v>93</v>
      </c>
      <c r="H696" s="9"/>
      <c r="I696" s="9" t="s">
        <v>253</v>
      </c>
      <c r="J696" s="9" t="s">
        <v>254</v>
      </c>
      <c r="K696" s="13">
        <v>883220</v>
      </c>
      <c r="L696" s="14">
        <v>883220</v>
      </c>
      <c r="M696" s="14">
        <f t="shared" si="10"/>
        <v>0</v>
      </c>
    </row>
    <row r="697" spans="1:13" ht="41.4" x14ac:dyDescent="0.3">
      <c r="A697" s="8">
        <v>696</v>
      </c>
      <c r="B697" s="9" t="s">
        <v>109</v>
      </c>
      <c r="C697" s="10">
        <v>44652.471913576388</v>
      </c>
      <c r="D697" s="11" t="s">
        <v>1847</v>
      </c>
      <c r="E697" s="12" t="s">
        <v>1807</v>
      </c>
      <c r="F697" s="9" t="s">
        <v>83</v>
      </c>
      <c r="G697" s="9" t="s">
        <v>88</v>
      </c>
      <c r="H697" s="9"/>
      <c r="I697" s="9" t="s">
        <v>253</v>
      </c>
      <c r="J697" s="9" t="s">
        <v>254</v>
      </c>
      <c r="K697" s="13">
        <v>3071840</v>
      </c>
      <c r="L697" s="14">
        <v>3071840</v>
      </c>
      <c r="M697" s="14">
        <f t="shared" si="10"/>
        <v>0</v>
      </c>
    </row>
    <row r="698" spans="1:13" ht="41.4" x14ac:dyDescent="0.3">
      <c r="A698" s="8">
        <v>697</v>
      </c>
      <c r="B698" s="9" t="s">
        <v>103</v>
      </c>
      <c r="C698" s="10">
        <v>44652.468703946761</v>
      </c>
      <c r="D698" s="11" t="s">
        <v>1848</v>
      </c>
      <c r="E698" s="12" t="s">
        <v>1807</v>
      </c>
      <c r="F698" s="9" t="s">
        <v>83</v>
      </c>
      <c r="G698" s="9" t="s">
        <v>88</v>
      </c>
      <c r="H698" s="9"/>
      <c r="I698" s="9" t="s">
        <v>253</v>
      </c>
      <c r="J698" s="9" t="s">
        <v>254</v>
      </c>
      <c r="K698" s="13">
        <v>1024680</v>
      </c>
      <c r="L698" s="14">
        <v>1024680</v>
      </c>
      <c r="M698" s="14">
        <f t="shared" si="10"/>
        <v>0</v>
      </c>
    </row>
    <row r="699" spans="1:13" ht="41.4" x14ac:dyDescent="0.3">
      <c r="A699" s="8">
        <v>698</v>
      </c>
      <c r="B699" s="9" t="s">
        <v>118</v>
      </c>
      <c r="C699" s="10">
        <v>44652.477164351854</v>
      </c>
      <c r="D699" s="11" t="s">
        <v>1849</v>
      </c>
      <c r="E699" s="12" t="s">
        <v>1807</v>
      </c>
      <c r="F699" s="9" t="s">
        <v>146</v>
      </c>
      <c r="G699" s="9" t="s">
        <v>163</v>
      </c>
      <c r="H699" s="9"/>
      <c r="I699" s="9" t="s">
        <v>253</v>
      </c>
      <c r="J699" s="9" t="s">
        <v>254</v>
      </c>
      <c r="K699" s="13">
        <v>1051960</v>
      </c>
      <c r="L699" s="14">
        <v>1051960</v>
      </c>
      <c r="M699" s="14">
        <f t="shared" si="10"/>
        <v>0</v>
      </c>
    </row>
    <row r="700" spans="1:13" ht="41.4" x14ac:dyDescent="0.3">
      <c r="A700" s="8">
        <v>699</v>
      </c>
      <c r="B700" s="9" t="s">
        <v>1850</v>
      </c>
      <c r="C700" s="10">
        <v>44652.433823182873</v>
      </c>
      <c r="D700" s="11" t="s">
        <v>1851</v>
      </c>
      <c r="E700" s="12" t="s">
        <v>1807</v>
      </c>
      <c r="F700" s="9" t="s">
        <v>1828</v>
      </c>
      <c r="G700" s="9" t="s">
        <v>93</v>
      </c>
      <c r="H700" s="9"/>
      <c r="I700" s="9" t="s">
        <v>253</v>
      </c>
      <c r="J700" s="9" t="s">
        <v>254</v>
      </c>
      <c r="K700" s="13">
        <v>554760</v>
      </c>
      <c r="L700" s="14">
        <v>554760</v>
      </c>
      <c r="M700" s="14">
        <f t="shared" si="10"/>
        <v>0</v>
      </c>
    </row>
    <row r="701" spans="1:13" ht="41.4" x14ac:dyDescent="0.3">
      <c r="A701" s="8">
        <v>700</v>
      </c>
      <c r="B701" s="9" t="s">
        <v>1852</v>
      </c>
      <c r="C701" s="10">
        <v>44652.432255694446</v>
      </c>
      <c r="D701" s="11" t="s">
        <v>1853</v>
      </c>
      <c r="E701" s="12" t="s">
        <v>1807</v>
      </c>
      <c r="F701" s="9" t="s">
        <v>1854</v>
      </c>
      <c r="G701" s="9" t="s">
        <v>401</v>
      </c>
      <c r="H701" s="9"/>
      <c r="I701" s="9" t="s">
        <v>253</v>
      </c>
      <c r="J701" s="9" t="s">
        <v>254</v>
      </c>
      <c r="K701" s="13">
        <v>617680</v>
      </c>
      <c r="L701" s="14">
        <v>617680</v>
      </c>
      <c r="M701" s="14">
        <f t="shared" si="10"/>
        <v>0</v>
      </c>
    </row>
    <row r="702" spans="1:13" ht="41.4" x14ac:dyDescent="0.3">
      <c r="A702" s="8">
        <v>701</v>
      </c>
      <c r="B702" s="9" t="s">
        <v>1855</v>
      </c>
      <c r="C702" s="10">
        <v>44652.44023148148</v>
      </c>
      <c r="D702" s="11" t="s">
        <v>1856</v>
      </c>
      <c r="E702" s="12" t="s">
        <v>1807</v>
      </c>
      <c r="F702" s="9" t="s">
        <v>156</v>
      </c>
      <c r="G702" s="9" t="s">
        <v>94</v>
      </c>
      <c r="H702" s="9"/>
      <c r="I702" s="9" t="s">
        <v>253</v>
      </c>
      <c r="J702" s="9" t="s">
        <v>254</v>
      </c>
      <c r="K702" s="13">
        <v>1067360</v>
      </c>
      <c r="L702" s="14">
        <v>1067360</v>
      </c>
      <c r="M702" s="14">
        <f t="shared" si="10"/>
        <v>0</v>
      </c>
    </row>
    <row r="703" spans="1:13" ht="41.4" x14ac:dyDescent="0.3">
      <c r="A703" s="8">
        <v>702</v>
      </c>
      <c r="B703" s="9" t="s">
        <v>145</v>
      </c>
      <c r="C703" s="10">
        <v>44652.484655844906</v>
      </c>
      <c r="D703" s="11" t="s">
        <v>1857</v>
      </c>
      <c r="E703" s="12" t="s">
        <v>1807</v>
      </c>
      <c r="F703" s="9" t="s">
        <v>82</v>
      </c>
      <c r="G703" s="9" t="s">
        <v>93</v>
      </c>
      <c r="H703" s="9"/>
      <c r="I703" s="9" t="s">
        <v>253</v>
      </c>
      <c r="J703" s="9" t="s">
        <v>254</v>
      </c>
      <c r="K703" s="13">
        <v>1029960</v>
      </c>
      <c r="L703" s="14">
        <v>1029960</v>
      </c>
      <c r="M703" s="14">
        <f t="shared" si="10"/>
        <v>0</v>
      </c>
    </row>
    <row r="704" spans="1:13" ht="41.4" x14ac:dyDescent="0.3">
      <c r="A704" s="8">
        <v>703</v>
      </c>
      <c r="B704" s="9" t="s">
        <v>1858</v>
      </c>
      <c r="C704" s="10">
        <v>44652.433514236109</v>
      </c>
      <c r="D704" s="11" t="s">
        <v>1859</v>
      </c>
      <c r="E704" s="12" t="s">
        <v>1807</v>
      </c>
      <c r="F704" s="9" t="s">
        <v>324</v>
      </c>
      <c r="G704" s="9" t="s">
        <v>91</v>
      </c>
      <c r="H704" s="9"/>
      <c r="I704" s="9" t="s">
        <v>253</v>
      </c>
      <c r="J704" s="9" t="s">
        <v>254</v>
      </c>
      <c r="K704" s="13">
        <v>1311560</v>
      </c>
      <c r="L704" s="14">
        <v>1311560</v>
      </c>
      <c r="M704" s="14">
        <f t="shared" si="10"/>
        <v>0</v>
      </c>
    </row>
    <row r="705" spans="1:13" ht="41.4" x14ac:dyDescent="0.3">
      <c r="A705" s="8">
        <v>704</v>
      </c>
      <c r="B705" s="9" t="s">
        <v>1860</v>
      </c>
      <c r="C705" s="10">
        <v>44652.54620084491</v>
      </c>
      <c r="D705" s="11" t="s">
        <v>1861</v>
      </c>
      <c r="E705" s="12" t="s">
        <v>1807</v>
      </c>
      <c r="F705" s="9" t="s">
        <v>82</v>
      </c>
      <c r="G705" s="9" t="s">
        <v>93</v>
      </c>
      <c r="H705" s="9"/>
      <c r="I705" s="9" t="s">
        <v>253</v>
      </c>
      <c r="J705" s="9" t="s">
        <v>254</v>
      </c>
      <c r="K705" s="13">
        <v>3143560</v>
      </c>
      <c r="L705" s="14">
        <v>3143560</v>
      </c>
      <c r="M705" s="14">
        <f t="shared" si="10"/>
        <v>0</v>
      </c>
    </row>
    <row r="706" spans="1:13" ht="41.4" x14ac:dyDescent="0.3">
      <c r="A706" s="8">
        <v>705</v>
      </c>
      <c r="B706" s="9" t="s">
        <v>1862</v>
      </c>
      <c r="C706" s="10">
        <v>44652.488854166666</v>
      </c>
      <c r="D706" s="11" t="s">
        <v>1863</v>
      </c>
      <c r="E706" s="12" t="s">
        <v>1807</v>
      </c>
      <c r="F706" s="9" t="s">
        <v>151</v>
      </c>
      <c r="G706" s="9" t="s">
        <v>91</v>
      </c>
      <c r="H706" s="9"/>
      <c r="I706" s="9" t="s">
        <v>253</v>
      </c>
      <c r="J706" s="9" t="s">
        <v>254</v>
      </c>
      <c r="K706" s="13">
        <v>1039200</v>
      </c>
      <c r="L706" s="14">
        <v>1039200</v>
      </c>
      <c r="M706" s="14">
        <f t="shared" si="10"/>
        <v>0</v>
      </c>
    </row>
    <row r="707" spans="1:13" ht="41.4" x14ac:dyDescent="0.3">
      <c r="A707" s="8">
        <v>706</v>
      </c>
      <c r="B707" s="9" t="s">
        <v>1864</v>
      </c>
      <c r="C707" s="10">
        <v>44652.445066828703</v>
      </c>
      <c r="D707" s="11" t="s">
        <v>1865</v>
      </c>
      <c r="E707" s="12" t="s">
        <v>1807</v>
      </c>
      <c r="F707" s="9" t="s">
        <v>383</v>
      </c>
      <c r="G707" s="9" t="s">
        <v>383</v>
      </c>
      <c r="H707" s="9"/>
      <c r="I707" s="9" t="s">
        <v>253</v>
      </c>
      <c r="J707" s="9" t="s">
        <v>254</v>
      </c>
      <c r="K707" s="13">
        <v>2406436.7999999998</v>
      </c>
      <c r="L707" s="14">
        <v>2406436.7999999998</v>
      </c>
      <c r="M707" s="14">
        <f t="shared" ref="M707:M770" si="11">K707-L707</f>
        <v>0</v>
      </c>
    </row>
    <row r="708" spans="1:13" ht="41.4" x14ac:dyDescent="0.3">
      <c r="A708" s="8">
        <v>707</v>
      </c>
      <c r="B708" s="9" t="s">
        <v>1866</v>
      </c>
      <c r="C708" s="10">
        <v>44652.44027648148</v>
      </c>
      <c r="D708" s="11" t="s">
        <v>1867</v>
      </c>
      <c r="E708" s="12" t="s">
        <v>1807</v>
      </c>
      <c r="F708" s="9" t="s">
        <v>1854</v>
      </c>
      <c r="G708" s="9" t="s">
        <v>401</v>
      </c>
      <c r="H708" s="9"/>
      <c r="I708" s="9" t="s">
        <v>253</v>
      </c>
      <c r="J708" s="9" t="s">
        <v>254</v>
      </c>
      <c r="K708" s="13">
        <v>305108.40000000002</v>
      </c>
      <c r="L708" s="14">
        <v>305108.40000000002</v>
      </c>
      <c r="M708" s="14">
        <f t="shared" si="11"/>
        <v>0</v>
      </c>
    </row>
    <row r="709" spans="1:13" ht="41.4" x14ac:dyDescent="0.3">
      <c r="A709" s="8">
        <v>708</v>
      </c>
      <c r="B709" s="9" t="s">
        <v>1868</v>
      </c>
      <c r="C709" s="10">
        <v>44652.493275462963</v>
      </c>
      <c r="D709" s="11" t="s">
        <v>1869</v>
      </c>
      <c r="E709" s="12" t="s">
        <v>1807</v>
      </c>
      <c r="F709" s="9" t="s">
        <v>151</v>
      </c>
      <c r="G709" s="9" t="s">
        <v>91</v>
      </c>
      <c r="H709" s="9"/>
      <c r="I709" s="9" t="s">
        <v>253</v>
      </c>
      <c r="J709" s="9" t="s">
        <v>254</v>
      </c>
      <c r="K709" s="13">
        <v>966283.2</v>
      </c>
      <c r="L709" s="14">
        <v>966283.2</v>
      </c>
      <c r="M709" s="14">
        <f t="shared" si="11"/>
        <v>0</v>
      </c>
    </row>
    <row r="710" spans="1:13" ht="41.4" x14ac:dyDescent="0.3">
      <c r="A710" s="8">
        <v>709</v>
      </c>
      <c r="B710" s="9" t="s">
        <v>1870</v>
      </c>
      <c r="C710" s="10">
        <v>44652.438156724536</v>
      </c>
      <c r="D710" s="11" t="s">
        <v>1871</v>
      </c>
      <c r="E710" s="12" t="s">
        <v>1807</v>
      </c>
      <c r="F710" s="9" t="s">
        <v>324</v>
      </c>
      <c r="G710" s="9" t="s">
        <v>91</v>
      </c>
      <c r="H710" s="9"/>
      <c r="I710" s="9" t="s">
        <v>253</v>
      </c>
      <c r="J710" s="9" t="s">
        <v>254</v>
      </c>
      <c r="K710" s="13">
        <v>1527762</v>
      </c>
      <c r="L710" s="14">
        <v>1527762</v>
      </c>
      <c r="M710" s="14">
        <f t="shared" si="11"/>
        <v>0</v>
      </c>
    </row>
    <row r="711" spans="1:13" ht="41.4" x14ac:dyDescent="0.3">
      <c r="A711" s="8">
        <v>710</v>
      </c>
      <c r="B711" s="9" t="s">
        <v>1872</v>
      </c>
      <c r="C711" s="10">
        <v>44652.443382094905</v>
      </c>
      <c r="D711" s="11" t="s">
        <v>1873</v>
      </c>
      <c r="E711" s="12" t="s">
        <v>1807</v>
      </c>
      <c r="F711" s="9" t="s">
        <v>156</v>
      </c>
      <c r="G711" s="9" t="s">
        <v>94</v>
      </c>
      <c r="H711" s="9"/>
      <c r="I711" s="9" t="s">
        <v>253</v>
      </c>
      <c r="J711" s="9" t="s">
        <v>254</v>
      </c>
      <c r="K711" s="13">
        <v>1685040</v>
      </c>
      <c r="L711" s="14">
        <v>1685040</v>
      </c>
      <c r="M711" s="14">
        <f t="shared" si="11"/>
        <v>0</v>
      </c>
    </row>
    <row r="712" spans="1:13" ht="41.4" x14ac:dyDescent="0.3">
      <c r="A712" s="8">
        <v>711</v>
      </c>
      <c r="B712" s="9" t="s">
        <v>1874</v>
      </c>
      <c r="C712" s="10">
        <v>44652.4375478125</v>
      </c>
      <c r="D712" s="11" t="s">
        <v>1875</v>
      </c>
      <c r="E712" s="12" t="s">
        <v>1807</v>
      </c>
      <c r="F712" s="9" t="s">
        <v>324</v>
      </c>
      <c r="G712" s="9" t="s">
        <v>91</v>
      </c>
      <c r="H712" s="9"/>
      <c r="I712" s="9" t="s">
        <v>253</v>
      </c>
      <c r="J712" s="9" t="s">
        <v>254</v>
      </c>
      <c r="K712" s="13">
        <v>1157560</v>
      </c>
      <c r="L712" s="14">
        <v>1157560</v>
      </c>
      <c r="M712" s="14">
        <f t="shared" si="11"/>
        <v>0</v>
      </c>
    </row>
    <row r="713" spans="1:13" ht="41.4" x14ac:dyDescent="0.3">
      <c r="A713" s="8">
        <v>712</v>
      </c>
      <c r="B713" s="9" t="s">
        <v>1876</v>
      </c>
      <c r="C713" s="10">
        <v>44652.421523032404</v>
      </c>
      <c r="D713" s="11" t="s">
        <v>1877</v>
      </c>
      <c r="E713" s="12" t="s">
        <v>1807</v>
      </c>
      <c r="F713" s="9" t="s">
        <v>156</v>
      </c>
      <c r="G713" s="9" t="s">
        <v>94</v>
      </c>
      <c r="H713" s="9"/>
      <c r="I713" s="9" t="s">
        <v>253</v>
      </c>
      <c r="J713" s="9" t="s">
        <v>254</v>
      </c>
      <c r="K713" s="13">
        <v>1812200</v>
      </c>
      <c r="L713" s="14">
        <v>1812200</v>
      </c>
      <c r="M713" s="14">
        <f t="shared" si="11"/>
        <v>0</v>
      </c>
    </row>
    <row r="714" spans="1:13" ht="41.4" x14ac:dyDescent="0.3">
      <c r="A714" s="8">
        <v>713</v>
      </c>
      <c r="B714" s="9" t="s">
        <v>1878</v>
      </c>
      <c r="C714" s="10">
        <v>44652.496134259258</v>
      </c>
      <c r="D714" s="11" t="s">
        <v>1879</v>
      </c>
      <c r="E714" s="12" t="s">
        <v>1807</v>
      </c>
      <c r="F714" s="9" t="s">
        <v>151</v>
      </c>
      <c r="G714" s="9" t="s">
        <v>91</v>
      </c>
      <c r="H714" s="9"/>
      <c r="I714" s="9" t="s">
        <v>253</v>
      </c>
      <c r="J714" s="9" t="s">
        <v>254</v>
      </c>
      <c r="K714" s="13">
        <v>1480802.4</v>
      </c>
      <c r="L714" s="14">
        <v>1480802.4</v>
      </c>
      <c r="M714" s="14">
        <f t="shared" si="11"/>
        <v>0</v>
      </c>
    </row>
    <row r="715" spans="1:13" ht="41.4" x14ac:dyDescent="0.3">
      <c r="A715" s="8">
        <v>714</v>
      </c>
      <c r="B715" s="9" t="s">
        <v>1880</v>
      </c>
      <c r="C715" s="10">
        <v>44652.465057928239</v>
      </c>
      <c r="D715" s="11" t="s">
        <v>1881</v>
      </c>
      <c r="E715" s="12" t="s">
        <v>1807</v>
      </c>
      <c r="F715" s="9" t="s">
        <v>1421</v>
      </c>
      <c r="G715" s="9" t="s">
        <v>529</v>
      </c>
      <c r="H715" s="9"/>
      <c r="I715" s="9" t="s">
        <v>253</v>
      </c>
      <c r="J715" s="9" t="s">
        <v>254</v>
      </c>
      <c r="K715" s="13">
        <v>720200</v>
      </c>
      <c r="L715" s="14">
        <v>720200</v>
      </c>
      <c r="M715" s="14">
        <f t="shared" si="11"/>
        <v>0</v>
      </c>
    </row>
    <row r="716" spans="1:13" ht="41.4" x14ac:dyDescent="0.3">
      <c r="A716" s="8">
        <v>715</v>
      </c>
      <c r="B716" s="9" t="s">
        <v>1882</v>
      </c>
      <c r="C716" s="10">
        <v>44652.442870370367</v>
      </c>
      <c r="D716" s="11" t="s">
        <v>1883</v>
      </c>
      <c r="E716" s="12" t="s">
        <v>1807</v>
      </c>
      <c r="F716" s="9" t="s">
        <v>156</v>
      </c>
      <c r="G716" s="9" t="s">
        <v>94</v>
      </c>
      <c r="H716" s="9"/>
      <c r="I716" s="9" t="s">
        <v>253</v>
      </c>
      <c r="J716" s="9" t="s">
        <v>254</v>
      </c>
      <c r="K716" s="13">
        <v>1415320</v>
      </c>
      <c r="L716" s="14">
        <v>1415320</v>
      </c>
      <c r="M716" s="14">
        <f t="shared" si="11"/>
        <v>0</v>
      </c>
    </row>
    <row r="717" spans="1:13" ht="41.4" x14ac:dyDescent="0.3">
      <c r="A717" s="8">
        <v>716</v>
      </c>
      <c r="B717" s="9" t="s">
        <v>1884</v>
      </c>
      <c r="C717" s="10">
        <v>44652.455193599541</v>
      </c>
      <c r="D717" s="11" t="s">
        <v>1885</v>
      </c>
      <c r="E717" s="12" t="s">
        <v>1807</v>
      </c>
      <c r="F717" s="9" t="s">
        <v>1816</v>
      </c>
      <c r="G717" s="9" t="s">
        <v>697</v>
      </c>
      <c r="H717" s="9"/>
      <c r="I717" s="9" t="s">
        <v>253</v>
      </c>
      <c r="J717" s="9" t="s">
        <v>254</v>
      </c>
      <c r="K717" s="13">
        <v>612840</v>
      </c>
      <c r="L717" s="14">
        <v>612840</v>
      </c>
      <c r="M717" s="14">
        <f t="shared" si="11"/>
        <v>0</v>
      </c>
    </row>
    <row r="718" spans="1:13" ht="41.4" x14ac:dyDescent="0.3">
      <c r="A718" s="8">
        <v>717</v>
      </c>
      <c r="B718" s="9" t="s">
        <v>1886</v>
      </c>
      <c r="C718" s="10">
        <v>44652.500694444447</v>
      </c>
      <c r="D718" s="11" t="s">
        <v>1887</v>
      </c>
      <c r="E718" s="12" t="s">
        <v>1807</v>
      </c>
      <c r="F718" s="9" t="s">
        <v>151</v>
      </c>
      <c r="G718" s="9" t="s">
        <v>91</v>
      </c>
      <c r="H718" s="9"/>
      <c r="I718" s="9" t="s">
        <v>253</v>
      </c>
      <c r="J718" s="9" t="s">
        <v>254</v>
      </c>
      <c r="K718" s="13">
        <v>965042.4</v>
      </c>
      <c r="L718" s="14">
        <v>965042.4</v>
      </c>
      <c r="M718" s="14">
        <f t="shared" si="11"/>
        <v>0</v>
      </c>
    </row>
    <row r="719" spans="1:13" ht="41.4" x14ac:dyDescent="0.3">
      <c r="A719" s="8">
        <v>718</v>
      </c>
      <c r="B719" s="9" t="s">
        <v>1888</v>
      </c>
      <c r="C719" s="10">
        <v>44652.498935185184</v>
      </c>
      <c r="D719" s="11" t="s">
        <v>1889</v>
      </c>
      <c r="E719" s="12" t="s">
        <v>1807</v>
      </c>
      <c r="F719" s="9" t="s">
        <v>151</v>
      </c>
      <c r="G719" s="9" t="s">
        <v>91</v>
      </c>
      <c r="H719" s="9"/>
      <c r="I719" s="9" t="s">
        <v>253</v>
      </c>
      <c r="J719" s="9" t="s">
        <v>254</v>
      </c>
      <c r="K719" s="13">
        <v>843100.8</v>
      </c>
      <c r="L719" s="14">
        <v>843100.8</v>
      </c>
      <c r="M719" s="14">
        <f t="shared" si="11"/>
        <v>0</v>
      </c>
    </row>
    <row r="720" spans="1:13" ht="41.4" x14ac:dyDescent="0.3">
      <c r="A720" s="8">
        <v>719</v>
      </c>
      <c r="B720" s="9" t="s">
        <v>1890</v>
      </c>
      <c r="C720" s="10">
        <v>44655.554595752314</v>
      </c>
      <c r="D720" s="11" t="s">
        <v>1891</v>
      </c>
      <c r="E720" s="12" t="s">
        <v>1807</v>
      </c>
      <c r="F720" s="9" t="s">
        <v>1892</v>
      </c>
      <c r="G720" s="9" t="s">
        <v>383</v>
      </c>
      <c r="H720" s="9"/>
      <c r="I720" s="9" t="s">
        <v>253</v>
      </c>
      <c r="J720" s="9" t="s">
        <v>254</v>
      </c>
      <c r="K720" s="13">
        <v>25000</v>
      </c>
      <c r="L720" s="14">
        <v>25000</v>
      </c>
      <c r="M720" s="14">
        <f t="shared" si="11"/>
        <v>0</v>
      </c>
    </row>
    <row r="721" spans="1:13" ht="41.4" x14ac:dyDescent="0.3">
      <c r="A721" s="8">
        <v>720</v>
      </c>
      <c r="B721" s="9" t="s">
        <v>1893</v>
      </c>
      <c r="C721" s="10">
        <v>44652.44214525463</v>
      </c>
      <c r="D721" s="11" t="s">
        <v>1894</v>
      </c>
      <c r="E721" s="12" t="s">
        <v>1807</v>
      </c>
      <c r="F721" s="9" t="s">
        <v>324</v>
      </c>
      <c r="G721" s="9" t="s">
        <v>91</v>
      </c>
      <c r="H721" s="9"/>
      <c r="I721" s="9" t="s">
        <v>253</v>
      </c>
      <c r="J721" s="9" t="s">
        <v>254</v>
      </c>
      <c r="K721" s="13">
        <v>1103228.8</v>
      </c>
      <c r="L721" s="14">
        <v>1103228.8</v>
      </c>
      <c r="M721" s="14">
        <f t="shared" si="11"/>
        <v>0</v>
      </c>
    </row>
    <row r="722" spans="1:13" ht="41.4" x14ac:dyDescent="0.3">
      <c r="A722" s="8">
        <v>721</v>
      </c>
      <c r="B722" s="9" t="s">
        <v>1895</v>
      </c>
      <c r="C722" s="10">
        <v>44652.441452256942</v>
      </c>
      <c r="D722" s="11" t="s">
        <v>1896</v>
      </c>
      <c r="E722" s="12" t="s">
        <v>1807</v>
      </c>
      <c r="F722" s="9" t="s">
        <v>324</v>
      </c>
      <c r="G722" s="9" t="s">
        <v>91</v>
      </c>
      <c r="H722" s="9"/>
      <c r="I722" s="9" t="s">
        <v>253</v>
      </c>
      <c r="J722" s="9" t="s">
        <v>254</v>
      </c>
      <c r="K722" s="13">
        <v>1155360</v>
      </c>
      <c r="L722" s="14">
        <v>1155360</v>
      </c>
      <c r="M722" s="14">
        <f t="shared" si="11"/>
        <v>0</v>
      </c>
    </row>
    <row r="723" spans="1:13" ht="41.4" x14ac:dyDescent="0.3">
      <c r="A723" s="8">
        <v>722</v>
      </c>
      <c r="B723" s="9" t="s">
        <v>1897</v>
      </c>
      <c r="C723" s="10">
        <v>44652.50304398148</v>
      </c>
      <c r="D723" s="11" t="s">
        <v>1898</v>
      </c>
      <c r="E723" s="12" t="s">
        <v>1807</v>
      </c>
      <c r="F723" s="9" t="s">
        <v>151</v>
      </c>
      <c r="G723" s="9" t="s">
        <v>91</v>
      </c>
      <c r="H723" s="9"/>
      <c r="I723" s="9" t="s">
        <v>253</v>
      </c>
      <c r="J723" s="9" t="s">
        <v>254</v>
      </c>
      <c r="K723" s="13">
        <v>834899.2</v>
      </c>
      <c r="L723" s="14">
        <v>834899.2</v>
      </c>
      <c r="M723" s="14">
        <f t="shared" si="11"/>
        <v>0</v>
      </c>
    </row>
    <row r="724" spans="1:13" ht="41.4" x14ac:dyDescent="0.3">
      <c r="A724" s="8">
        <v>723</v>
      </c>
      <c r="B724" s="9" t="s">
        <v>1899</v>
      </c>
      <c r="C724" s="10">
        <v>44652.452946874997</v>
      </c>
      <c r="D724" s="11" t="s">
        <v>1900</v>
      </c>
      <c r="E724" s="12" t="s">
        <v>1807</v>
      </c>
      <c r="F724" s="9" t="s">
        <v>478</v>
      </c>
      <c r="G724" s="9" t="s">
        <v>479</v>
      </c>
      <c r="H724" s="9"/>
      <c r="I724" s="9" t="s">
        <v>253</v>
      </c>
      <c r="J724" s="9" t="s">
        <v>254</v>
      </c>
      <c r="K724" s="13">
        <v>3249520</v>
      </c>
      <c r="L724" s="14">
        <v>3249520</v>
      </c>
      <c r="M724" s="14">
        <f t="shared" si="11"/>
        <v>0</v>
      </c>
    </row>
    <row r="725" spans="1:13" ht="41.4" x14ac:dyDescent="0.3">
      <c r="A725" s="8">
        <v>724</v>
      </c>
      <c r="B725" s="9" t="s">
        <v>1901</v>
      </c>
      <c r="C725" s="10">
        <v>44652.443834490739</v>
      </c>
      <c r="D725" s="11" t="s">
        <v>1902</v>
      </c>
      <c r="E725" s="12" t="s">
        <v>1807</v>
      </c>
      <c r="F725" s="9" t="s">
        <v>324</v>
      </c>
      <c r="G725" s="9" t="s">
        <v>91</v>
      </c>
      <c r="H725" s="9"/>
      <c r="I725" s="9" t="s">
        <v>253</v>
      </c>
      <c r="J725" s="9" t="s">
        <v>254</v>
      </c>
      <c r="K725" s="13">
        <v>1390812</v>
      </c>
      <c r="L725" s="14">
        <v>1390812</v>
      </c>
      <c r="M725" s="14">
        <f t="shared" si="11"/>
        <v>0</v>
      </c>
    </row>
    <row r="726" spans="1:13" ht="41.4" x14ac:dyDescent="0.3">
      <c r="A726" s="8">
        <v>725</v>
      </c>
      <c r="B726" s="9" t="s">
        <v>1903</v>
      </c>
      <c r="C726" s="10">
        <v>44652.45036949074</v>
      </c>
      <c r="D726" s="11" t="s">
        <v>1904</v>
      </c>
      <c r="E726" s="12" t="s">
        <v>1807</v>
      </c>
      <c r="F726" s="9" t="s">
        <v>1905</v>
      </c>
      <c r="G726" s="9" t="s">
        <v>169</v>
      </c>
      <c r="H726" s="9"/>
      <c r="I726" s="9" t="s">
        <v>253</v>
      </c>
      <c r="J726" s="9" t="s">
        <v>254</v>
      </c>
      <c r="K726" s="13">
        <v>1506400</v>
      </c>
      <c r="L726" s="14">
        <v>1506400</v>
      </c>
      <c r="M726" s="14">
        <f t="shared" si="11"/>
        <v>0</v>
      </c>
    </row>
    <row r="727" spans="1:13" ht="41.4" x14ac:dyDescent="0.3">
      <c r="A727" s="8">
        <v>726</v>
      </c>
      <c r="B727" s="9" t="s">
        <v>1906</v>
      </c>
      <c r="C727" s="10">
        <v>44652.45201228009</v>
      </c>
      <c r="D727" s="11" t="s">
        <v>1907</v>
      </c>
      <c r="E727" s="12" t="s">
        <v>1807</v>
      </c>
      <c r="F727" s="9" t="s">
        <v>426</v>
      </c>
      <c r="G727" s="9" t="s">
        <v>165</v>
      </c>
      <c r="H727" s="9"/>
      <c r="I727" s="9" t="s">
        <v>253</v>
      </c>
      <c r="J727" s="9" t="s">
        <v>254</v>
      </c>
      <c r="K727" s="13">
        <v>5147603.5999999996</v>
      </c>
      <c r="L727" s="14">
        <v>5147603.5999999996</v>
      </c>
      <c r="M727" s="14">
        <f t="shared" si="11"/>
        <v>0</v>
      </c>
    </row>
    <row r="728" spans="1:13" ht="41.4" x14ac:dyDescent="0.3">
      <c r="A728" s="8">
        <v>727</v>
      </c>
      <c r="B728" s="9" t="s">
        <v>1908</v>
      </c>
      <c r="C728" s="10">
        <v>44652.448206018518</v>
      </c>
      <c r="D728" s="11" t="s">
        <v>1909</v>
      </c>
      <c r="E728" s="12" t="s">
        <v>1807</v>
      </c>
      <c r="F728" s="9" t="s">
        <v>1828</v>
      </c>
      <c r="G728" s="9" t="s">
        <v>93</v>
      </c>
      <c r="H728" s="9"/>
      <c r="I728" s="9" t="s">
        <v>253</v>
      </c>
      <c r="J728" s="9" t="s">
        <v>254</v>
      </c>
      <c r="K728" s="13">
        <v>381840</v>
      </c>
      <c r="L728" s="14">
        <v>381840</v>
      </c>
      <c r="M728" s="14">
        <f t="shared" si="11"/>
        <v>0</v>
      </c>
    </row>
    <row r="729" spans="1:13" ht="41.4" x14ac:dyDescent="0.3">
      <c r="A729" s="8">
        <v>728</v>
      </c>
      <c r="B729" s="9" t="s">
        <v>1910</v>
      </c>
      <c r="C729" s="10">
        <v>44652.445688564818</v>
      </c>
      <c r="D729" s="11" t="s">
        <v>1911</v>
      </c>
      <c r="E729" s="12" t="s">
        <v>1807</v>
      </c>
      <c r="F729" s="9" t="s">
        <v>156</v>
      </c>
      <c r="G729" s="9" t="s">
        <v>94</v>
      </c>
      <c r="H729" s="9"/>
      <c r="I729" s="9" t="s">
        <v>253</v>
      </c>
      <c r="J729" s="9" t="s">
        <v>254</v>
      </c>
      <c r="K729" s="13">
        <v>1919406</v>
      </c>
      <c r="L729" s="14">
        <v>1919406</v>
      </c>
      <c r="M729" s="14">
        <f t="shared" si="11"/>
        <v>0</v>
      </c>
    </row>
    <row r="730" spans="1:13" ht="41.4" x14ac:dyDescent="0.3">
      <c r="A730" s="8">
        <v>729</v>
      </c>
      <c r="B730" s="9" t="s">
        <v>1912</v>
      </c>
      <c r="C730" s="10">
        <v>44652.467167372684</v>
      </c>
      <c r="D730" s="11" t="s">
        <v>1913</v>
      </c>
      <c r="E730" s="12" t="s">
        <v>1807</v>
      </c>
      <c r="F730" s="9" t="s">
        <v>81</v>
      </c>
      <c r="G730" s="9" t="s">
        <v>92</v>
      </c>
      <c r="H730" s="9"/>
      <c r="I730" s="9" t="s">
        <v>253</v>
      </c>
      <c r="J730" s="9" t="s">
        <v>254</v>
      </c>
      <c r="K730" s="13">
        <v>3289120</v>
      </c>
      <c r="L730" s="14">
        <v>3289120</v>
      </c>
      <c r="M730" s="14">
        <f t="shared" si="11"/>
        <v>0</v>
      </c>
    </row>
    <row r="731" spans="1:13" ht="41.4" x14ac:dyDescent="0.3">
      <c r="A731" s="8">
        <v>730</v>
      </c>
      <c r="B731" s="9" t="s">
        <v>1914</v>
      </c>
      <c r="C731" s="10">
        <v>44652.446306956015</v>
      </c>
      <c r="D731" s="11" t="s">
        <v>1915</v>
      </c>
      <c r="E731" s="12" t="s">
        <v>1807</v>
      </c>
      <c r="F731" s="9" t="s">
        <v>156</v>
      </c>
      <c r="G731" s="9" t="s">
        <v>94</v>
      </c>
      <c r="H731" s="9"/>
      <c r="I731" s="9" t="s">
        <v>253</v>
      </c>
      <c r="J731" s="9" t="s">
        <v>254</v>
      </c>
      <c r="K731" s="13">
        <v>1955692.8</v>
      </c>
      <c r="L731" s="14">
        <v>1955692.8</v>
      </c>
      <c r="M731" s="14">
        <f t="shared" si="11"/>
        <v>0</v>
      </c>
    </row>
    <row r="732" spans="1:13" ht="41.4" x14ac:dyDescent="0.3">
      <c r="A732" s="8">
        <v>731</v>
      </c>
      <c r="B732" s="9" t="s">
        <v>1916</v>
      </c>
      <c r="C732" s="10">
        <v>44652.505196759259</v>
      </c>
      <c r="D732" s="11" t="s">
        <v>1917</v>
      </c>
      <c r="E732" s="12" t="s">
        <v>1807</v>
      </c>
      <c r="F732" s="9" t="s">
        <v>151</v>
      </c>
      <c r="G732" s="9" t="s">
        <v>91</v>
      </c>
      <c r="H732" s="9"/>
      <c r="I732" s="9" t="s">
        <v>253</v>
      </c>
      <c r="J732" s="9" t="s">
        <v>254</v>
      </c>
      <c r="K732" s="13">
        <v>1317579.2</v>
      </c>
      <c r="L732" s="14">
        <v>1317579.2</v>
      </c>
      <c r="M732" s="14">
        <f t="shared" si="11"/>
        <v>0</v>
      </c>
    </row>
    <row r="733" spans="1:13" ht="41.4" x14ac:dyDescent="0.3">
      <c r="A733" s="8">
        <v>732</v>
      </c>
      <c r="B733" s="9" t="s">
        <v>1918</v>
      </c>
      <c r="C733" s="10">
        <v>44669.727768159719</v>
      </c>
      <c r="D733" s="11" t="s">
        <v>1919</v>
      </c>
      <c r="E733" s="12" t="s">
        <v>1807</v>
      </c>
      <c r="F733" s="9" t="s">
        <v>160</v>
      </c>
      <c r="G733" s="9" t="s">
        <v>168</v>
      </c>
      <c r="H733" s="9"/>
      <c r="I733" s="9" t="s">
        <v>253</v>
      </c>
      <c r="J733" s="9" t="s">
        <v>254</v>
      </c>
      <c r="K733" s="13">
        <v>3018400</v>
      </c>
      <c r="L733" s="14">
        <v>3018400</v>
      </c>
      <c r="M733" s="14">
        <f t="shared" si="11"/>
        <v>0</v>
      </c>
    </row>
    <row r="734" spans="1:13" ht="41.4" x14ac:dyDescent="0.3">
      <c r="A734" s="8">
        <v>733</v>
      </c>
      <c r="B734" s="9" t="s">
        <v>1920</v>
      </c>
      <c r="C734" s="10">
        <v>44652.507800925923</v>
      </c>
      <c r="D734" s="11" t="s">
        <v>1921</v>
      </c>
      <c r="E734" s="12" t="s">
        <v>1807</v>
      </c>
      <c r="F734" s="9" t="s">
        <v>151</v>
      </c>
      <c r="G734" s="9" t="s">
        <v>91</v>
      </c>
      <c r="H734" s="9"/>
      <c r="I734" s="9" t="s">
        <v>253</v>
      </c>
      <c r="J734" s="9" t="s">
        <v>254</v>
      </c>
      <c r="K734" s="13">
        <v>1182534.3999999999</v>
      </c>
      <c r="L734" s="14">
        <v>1182534.3999999999</v>
      </c>
      <c r="M734" s="14">
        <f t="shared" si="11"/>
        <v>0</v>
      </c>
    </row>
    <row r="735" spans="1:13" ht="41.4" x14ac:dyDescent="0.3">
      <c r="A735" s="8">
        <v>734</v>
      </c>
      <c r="B735" s="9" t="s">
        <v>1922</v>
      </c>
      <c r="C735" s="10">
        <v>44652.46437011574</v>
      </c>
      <c r="D735" s="11" t="s">
        <v>1923</v>
      </c>
      <c r="E735" s="12" t="s">
        <v>1807</v>
      </c>
      <c r="F735" s="9" t="s">
        <v>1924</v>
      </c>
      <c r="G735" s="9" t="s">
        <v>928</v>
      </c>
      <c r="H735" s="9"/>
      <c r="I735" s="9" t="s">
        <v>253</v>
      </c>
      <c r="J735" s="9" t="s">
        <v>254</v>
      </c>
      <c r="K735" s="13">
        <v>1042720</v>
      </c>
      <c r="L735" s="14">
        <v>1042720</v>
      </c>
      <c r="M735" s="14">
        <f t="shared" si="11"/>
        <v>0</v>
      </c>
    </row>
    <row r="736" spans="1:13" ht="41.4" x14ac:dyDescent="0.3">
      <c r="A736" s="8">
        <v>735</v>
      </c>
      <c r="B736" s="9" t="s">
        <v>1925</v>
      </c>
      <c r="C736" s="10">
        <v>44652.44693071759</v>
      </c>
      <c r="D736" s="11" t="s">
        <v>1926</v>
      </c>
      <c r="E736" s="12" t="s">
        <v>1807</v>
      </c>
      <c r="F736" s="9" t="s">
        <v>324</v>
      </c>
      <c r="G736" s="9" t="s">
        <v>91</v>
      </c>
      <c r="H736" s="9"/>
      <c r="I736" s="9" t="s">
        <v>253</v>
      </c>
      <c r="J736" s="9" t="s">
        <v>254</v>
      </c>
      <c r="K736" s="13">
        <v>1112970.3999999999</v>
      </c>
      <c r="L736" s="14">
        <v>1112970.3999999999</v>
      </c>
      <c r="M736" s="14">
        <f t="shared" si="11"/>
        <v>0</v>
      </c>
    </row>
    <row r="737" spans="1:13" ht="41.4" x14ac:dyDescent="0.3">
      <c r="A737" s="8">
        <v>736</v>
      </c>
      <c r="B737" s="9" t="s">
        <v>1927</v>
      </c>
      <c r="C737" s="10">
        <v>44652.509594907409</v>
      </c>
      <c r="D737" s="11" t="s">
        <v>1928</v>
      </c>
      <c r="E737" s="12" t="s">
        <v>1807</v>
      </c>
      <c r="F737" s="9" t="s">
        <v>151</v>
      </c>
      <c r="G737" s="9" t="s">
        <v>91</v>
      </c>
      <c r="H737" s="9"/>
      <c r="I737" s="9" t="s">
        <v>253</v>
      </c>
      <c r="J737" s="9" t="s">
        <v>254</v>
      </c>
      <c r="K737" s="13">
        <v>1447646.8</v>
      </c>
      <c r="L737" s="14">
        <v>1447646.8</v>
      </c>
      <c r="M737" s="14">
        <f t="shared" si="11"/>
        <v>0</v>
      </c>
    </row>
    <row r="738" spans="1:13" ht="41.4" x14ac:dyDescent="0.3">
      <c r="A738" s="8">
        <v>737</v>
      </c>
      <c r="B738" s="9" t="s">
        <v>1929</v>
      </c>
      <c r="C738" s="10">
        <v>44652.75355523148</v>
      </c>
      <c r="D738" s="11" t="s">
        <v>1930</v>
      </c>
      <c r="E738" s="12" t="s">
        <v>1807</v>
      </c>
      <c r="F738" s="9" t="s">
        <v>1931</v>
      </c>
      <c r="G738" s="9" t="s">
        <v>92</v>
      </c>
      <c r="H738" s="9"/>
      <c r="I738" s="9" t="s">
        <v>253</v>
      </c>
      <c r="J738" s="9" t="s">
        <v>254</v>
      </c>
      <c r="K738" s="13">
        <v>239720</v>
      </c>
      <c r="L738" s="14">
        <v>239720</v>
      </c>
      <c r="M738" s="14">
        <f t="shared" si="11"/>
        <v>0</v>
      </c>
    </row>
    <row r="739" spans="1:13" ht="41.4" x14ac:dyDescent="0.3">
      <c r="A739" s="8">
        <v>738</v>
      </c>
      <c r="B739" s="9" t="s">
        <v>1932</v>
      </c>
      <c r="C739" s="10">
        <v>44652.423924386574</v>
      </c>
      <c r="D739" s="11" t="s">
        <v>1933</v>
      </c>
      <c r="E739" s="12" t="s">
        <v>1807</v>
      </c>
      <c r="F739" s="9" t="s">
        <v>156</v>
      </c>
      <c r="G739" s="9" t="s">
        <v>94</v>
      </c>
      <c r="H739" s="9"/>
      <c r="I739" s="9" t="s">
        <v>253</v>
      </c>
      <c r="J739" s="9" t="s">
        <v>254</v>
      </c>
      <c r="K739" s="13">
        <v>1889200</v>
      </c>
      <c r="L739" s="14">
        <v>1889200</v>
      </c>
      <c r="M739" s="14">
        <f t="shared" si="11"/>
        <v>0</v>
      </c>
    </row>
    <row r="740" spans="1:13" ht="41.4" x14ac:dyDescent="0.3">
      <c r="A740" s="8">
        <v>739</v>
      </c>
      <c r="B740" s="9" t="s">
        <v>1934</v>
      </c>
      <c r="C740" s="10">
        <v>44652.467304502316</v>
      </c>
      <c r="D740" s="11" t="s">
        <v>1935</v>
      </c>
      <c r="E740" s="12" t="s">
        <v>1807</v>
      </c>
      <c r="F740" s="9" t="s">
        <v>404</v>
      </c>
      <c r="G740" s="9" t="s">
        <v>89</v>
      </c>
      <c r="H740" s="9"/>
      <c r="I740" s="9" t="s">
        <v>253</v>
      </c>
      <c r="J740" s="9" t="s">
        <v>254</v>
      </c>
      <c r="K740" s="13">
        <v>2014494.4</v>
      </c>
      <c r="L740" s="14">
        <v>2014494.4</v>
      </c>
      <c r="M740" s="14">
        <f t="shared" si="11"/>
        <v>0</v>
      </c>
    </row>
    <row r="741" spans="1:13" ht="41.4" x14ac:dyDescent="0.3">
      <c r="A741" s="8">
        <v>740</v>
      </c>
      <c r="B741" s="9" t="s">
        <v>221</v>
      </c>
      <c r="C741" s="10">
        <v>44652.49150462963</v>
      </c>
      <c r="D741" s="11" t="s">
        <v>1936</v>
      </c>
      <c r="E741" s="12" t="s">
        <v>1807</v>
      </c>
      <c r="F741" s="9" t="s">
        <v>146</v>
      </c>
      <c r="G741" s="9" t="s">
        <v>163</v>
      </c>
      <c r="H741" s="9"/>
      <c r="I741" s="9" t="s">
        <v>253</v>
      </c>
      <c r="J741" s="9" t="s">
        <v>254</v>
      </c>
      <c r="K741" s="13">
        <v>1767320</v>
      </c>
      <c r="L741" s="14">
        <v>1767320</v>
      </c>
      <c r="M741" s="14">
        <f t="shared" si="11"/>
        <v>0</v>
      </c>
    </row>
    <row r="742" spans="1:13" ht="41.4" x14ac:dyDescent="0.3">
      <c r="A742" s="8">
        <v>741</v>
      </c>
      <c r="B742" s="9" t="s">
        <v>1937</v>
      </c>
      <c r="C742" s="10">
        <v>44652.454375844907</v>
      </c>
      <c r="D742" s="11" t="s">
        <v>1938</v>
      </c>
      <c r="E742" s="12" t="s">
        <v>1807</v>
      </c>
      <c r="F742" s="9" t="s">
        <v>383</v>
      </c>
      <c r="G742" s="9" t="s">
        <v>383</v>
      </c>
      <c r="H742" s="9"/>
      <c r="I742" s="9" t="s">
        <v>253</v>
      </c>
      <c r="J742" s="9" t="s">
        <v>254</v>
      </c>
      <c r="K742" s="13">
        <v>1468876.8</v>
      </c>
      <c r="L742" s="14">
        <v>1468876.8</v>
      </c>
      <c r="M742" s="14">
        <f t="shared" si="11"/>
        <v>0</v>
      </c>
    </row>
    <row r="743" spans="1:13" ht="41.4" x14ac:dyDescent="0.3">
      <c r="A743" s="8">
        <v>742</v>
      </c>
      <c r="B743" s="9" t="s">
        <v>1939</v>
      </c>
      <c r="C743" s="10">
        <v>44652.511655092596</v>
      </c>
      <c r="D743" s="11" t="s">
        <v>1940</v>
      </c>
      <c r="E743" s="12" t="s">
        <v>1807</v>
      </c>
      <c r="F743" s="9" t="s">
        <v>151</v>
      </c>
      <c r="G743" s="9" t="s">
        <v>91</v>
      </c>
      <c r="H743" s="9"/>
      <c r="I743" s="9" t="s">
        <v>253</v>
      </c>
      <c r="J743" s="9" t="s">
        <v>254</v>
      </c>
      <c r="K743" s="13">
        <v>1071400</v>
      </c>
      <c r="L743" s="14">
        <v>1071400</v>
      </c>
      <c r="M743" s="14">
        <f t="shared" si="11"/>
        <v>0</v>
      </c>
    </row>
    <row r="744" spans="1:13" ht="41.4" x14ac:dyDescent="0.3">
      <c r="A744" s="8">
        <v>743</v>
      </c>
      <c r="B744" s="9" t="s">
        <v>1941</v>
      </c>
      <c r="C744" s="10">
        <v>44652.459389733798</v>
      </c>
      <c r="D744" s="11" t="s">
        <v>1942</v>
      </c>
      <c r="E744" s="12" t="s">
        <v>1807</v>
      </c>
      <c r="F744" s="9" t="s">
        <v>156</v>
      </c>
      <c r="G744" s="9" t="s">
        <v>94</v>
      </c>
      <c r="H744" s="9"/>
      <c r="I744" s="9" t="s">
        <v>253</v>
      </c>
      <c r="J744" s="9" t="s">
        <v>254</v>
      </c>
      <c r="K744" s="13">
        <v>685000</v>
      </c>
      <c r="L744" s="14">
        <v>685000</v>
      </c>
      <c r="M744" s="14">
        <f t="shared" si="11"/>
        <v>0</v>
      </c>
    </row>
    <row r="745" spans="1:13" ht="41.4" x14ac:dyDescent="0.3">
      <c r="A745" s="8">
        <v>744</v>
      </c>
      <c r="B745" s="9" t="s">
        <v>1943</v>
      </c>
      <c r="C745" s="10">
        <v>44652.450526643515</v>
      </c>
      <c r="D745" s="11" t="s">
        <v>1944</v>
      </c>
      <c r="E745" s="12" t="s">
        <v>1807</v>
      </c>
      <c r="F745" s="9" t="s">
        <v>324</v>
      </c>
      <c r="G745" s="9" t="s">
        <v>91</v>
      </c>
      <c r="H745" s="9"/>
      <c r="I745" s="9" t="s">
        <v>253</v>
      </c>
      <c r="J745" s="9" t="s">
        <v>254</v>
      </c>
      <c r="K745" s="13">
        <v>685000</v>
      </c>
      <c r="L745" s="14">
        <v>685000</v>
      </c>
      <c r="M745" s="14">
        <f t="shared" si="11"/>
        <v>0</v>
      </c>
    </row>
    <row r="746" spans="1:13" ht="41.4" x14ac:dyDescent="0.3">
      <c r="A746" s="8">
        <v>745</v>
      </c>
      <c r="B746" s="9" t="s">
        <v>1945</v>
      </c>
      <c r="C746" s="10">
        <v>44652.45492974537</v>
      </c>
      <c r="D746" s="11" t="s">
        <v>1946</v>
      </c>
      <c r="E746" s="12" t="s">
        <v>1807</v>
      </c>
      <c r="F746" s="9" t="s">
        <v>383</v>
      </c>
      <c r="G746" s="9" t="s">
        <v>383</v>
      </c>
      <c r="H746" s="9"/>
      <c r="I746" s="9" t="s">
        <v>253</v>
      </c>
      <c r="J746" s="9" t="s">
        <v>254</v>
      </c>
      <c r="K746" s="13">
        <v>1438556.4</v>
      </c>
      <c r="L746" s="14">
        <v>1438556.4</v>
      </c>
      <c r="M746" s="14">
        <f t="shared" si="11"/>
        <v>0</v>
      </c>
    </row>
    <row r="747" spans="1:13" ht="41.4" x14ac:dyDescent="0.3">
      <c r="A747" s="8">
        <v>746</v>
      </c>
      <c r="B747" s="9" t="s">
        <v>1947</v>
      </c>
      <c r="C747" s="10">
        <v>44652.514687499999</v>
      </c>
      <c r="D747" s="11" t="s">
        <v>1948</v>
      </c>
      <c r="E747" s="12" t="s">
        <v>1807</v>
      </c>
      <c r="F747" s="9" t="s">
        <v>151</v>
      </c>
      <c r="G747" s="9" t="s">
        <v>91</v>
      </c>
      <c r="H747" s="9"/>
      <c r="I747" s="9" t="s">
        <v>253</v>
      </c>
      <c r="J747" s="9" t="s">
        <v>254</v>
      </c>
      <c r="K747" s="13">
        <v>2225448</v>
      </c>
      <c r="L747" s="14">
        <v>2225448</v>
      </c>
      <c r="M747" s="14">
        <f t="shared" si="11"/>
        <v>0</v>
      </c>
    </row>
    <row r="748" spans="1:13" ht="41.4" x14ac:dyDescent="0.3">
      <c r="A748" s="8">
        <v>747</v>
      </c>
      <c r="B748" s="9" t="s">
        <v>1949</v>
      </c>
      <c r="C748" s="10">
        <v>44652.451103726853</v>
      </c>
      <c r="D748" s="11" t="s">
        <v>1950</v>
      </c>
      <c r="E748" s="12" t="s">
        <v>1807</v>
      </c>
      <c r="F748" s="9" t="s">
        <v>324</v>
      </c>
      <c r="G748" s="9" t="s">
        <v>91</v>
      </c>
      <c r="H748" s="9"/>
      <c r="I748" s="9" t="s">
        <v>253</v>
      </c>
      <c r="J748" s="9" t="s">
        <v>254</v>
      </c>
      <c r="K748" s="13">
        <v>944160</v>
      </c>
      <c r="L748" s="14">
        <v>944160</v>
      </c>
      <c r="M748" s="14">
        <f t="shared" si="11"/>
        <v>0</v>
      </c>
    </row>
    <row r="749" spans="1:13" ht="41.4" x14ac:dyDescent="0.3">
      <c r="A749" s="8">
        <v>748</v>
      </c>
      <c r="B749" s="9" t="s">
        <v>1951</v>
      </c>
      <c r="C749" s="10">
        <v>44652.522187499999</v>
      </c>
      <c r="D749" s="11" t="s">
        <v>1952</v>
      </c>
      <c r="E749" s="12" t="s">
        <v>1807</v>
      </c>
      <c r="F749" s="9" t="s">
        <v>151</v>
      </c>
      <c r="G749" s="9" t="s">
        <v>91</v>
      </c>
      <c r="H749" s="9"/>
      <c r="I749" s="9" t="s">
        <v>253</v>
      </c>
      <c r="J749" s="9" t="s">
        <v>254</v>
      </c>
      <c r="K749" s="13">
        <v>952960</v>
      </c>
      <c r="L749" s="14">
        <v>952960</v>
      </c>
      <c r="M749" s="14">
        <f t="shared" si="11"/>
        <v>0</v>
      </c>
    </row>
    <row r="750" spans="1:13" ht="41.4" x14ac:dyDescent="0.3">
      <c r="A750" s="8">
        <v>749</v>
      </c>
      <c r="B750" s="9" t="s">
        <v>1953</v>
      </c>
      <c r="C750" s="10">
        <v>44652.438262407406</v>
      </c>
      <c r="D750" s="11" t="s">
        <v>1954</v>
      </c>
      <c r="E750" s="12" t="s">
        <v>1807</v>
      </c>
      <c r="F750" s="9" t="s">
        <v>478</v>
      </c>
      <c r="G750" s="9" t="s">
        <v>479</v>
      </c>
      <c r="H750" s="9"/>
      <c r="I750" s="9" t="s">
        <v>253</v>
      </c>
      <c r="J750" s="9" t="s">
        <v>254</v>
      </c>
      <c r="K750" s="13">
        <v>1409600</v>
      </c>
      <c r="L750" s="14">
        <v>1409600</v>
      </c>
      <c r="M750" s="14">
        <f t="shared" si="11"/>
        <v>0</v>
      </c>
    </row>
    <row r="751" spans="1:13" ht="41.4" x14ac:dyDescent="0.3">
      <c r="A751" s="8">
        <v>750</v>
      </c>
      <c r="B751" s="9" t="s">
        <v>1955</v>
      </c>
      <c r="C751" s="10">
        <v>44652.459683437497</v>
      </c>
      <c r="D751" s="11" t="s">
        <v>1956</v>
      </c>
      <c r="E751" s="12" t="s">
        <v>1807</v>
      </c>
      <c r="F751" s="9" t="s">
        <v>1377</v>
      </c>
      <c r="G751" s="9" t="s">
        <v>842</v>
      </c>
      <c r="H751" s="9"/>
      <c r="I751" s="9" t="s">
        <v>253</v>
      </c>
      <c r="J751" s="9" t="s">
        <v>254</v>
      </c>
      <c r="K751" s="13">
        <v>641220</v>
      </c>
      <c r="L751" s="14">
        <v>641220</v>
      </c>
      <c r="M751" s="14">
        <f t="shared" si="11"/>
        <v>0</v>
      </c>
    </row>
    <row r="752" spans="1:13" ht="41.4" x14ac:dyDescent="0.3">
      <c r="A752" s="8">
        <v>751</v>
      </c>
      <c r="B752" s="9" t="s">
        <v>1957</v>
      </c>
      <c r="C752" s="10">
        <v>44652.514409722222</v>
      </c>
      <c r="D752" s="11" t="s">
        <v>1958</v>
      </c>
      <c r="E752" s="12" t="s">
        <v>1807</v>
      </c>
      <c r="F752" s="9" t="s">
        <v>151</v>
      </c>
      <c r="G752" s="9" t="s">
        <v>91</v>
      </c>
      <c r="H752" s="9"/>
      <c r="I752" s="9" t="s">
        <v>253</v>
      </c>
      <c r="J752" s="9" t="s">
        <v>254</v>
      </c>
      <c r="K752" s="13">
        <v>1116266</v>
      </c>
      <c r="L752" s="14">
        <v>1116266</v>
      </c>
      <c r="M752" s="14">
        <f t="shared" si="11"/>
        <v>0</v>
      </c>
    </row>
    <row r="753" spans="1:13" ht="41.4" x14ac:dyDescent="0.3">
      <c r="A753" s="8">
        <v>752</v>
      </c>
      <c r="B753" s="9" t="s">
        <v>1959</v>
      </c>
      <c r="C753" s="10">
        <v>44652.453467071762</v>
      </c>
      <c r="D753" s="11" t="s">
        <v>1960</v>
      </c>
      <c r="E753" s="12" t="s">
        <v>1807</v>
      </c>
      <c r="F753" s="9" t="s">
        <v>324</v>
      </c>
      <c r="G753" s="9" t="s">
        <v>91</v>
      </c>
      <c r="H753" s="9"/>
      <c r="I753" s="9" t="s">
        <v>253</v>
      </c>
      <c r="J753" s="9" t="s">
        <v>254</v>
      </c>
      <c r="K753" s="13">
        <v>2477017.2000000002</v>
      </c>
      <c r="L753" s="14">
        <v>2477017.2000000002</v>
      </c>
      <c r="M753" s="14">
        <f t="shared" si="11"/>
        <v>0</v>
      </c>
    </row>
    <row r="754" spans="1:13" ht="41.4" x14ac:dyDescent="0.3">
      <c r="A754" s="8">
        <v>753</v>
      </c>
      <c r="B754" s="9" t="s">
        <v>1961</v>
      </c>
      <c r="C754" s="10">
        <v>44652.517187500001</v>
      </c>
      <c r="D754" s="11" t="s">
        <v>1962</v>
      </c>
      <c r="E754" s="12" t="s">
        <v>1807</v>
      </c>
      <c r="F754" s="9" t="s">
        <v>151</v>
      </c>
      <c r="G754" s="9" t="s">
        <v>91</v>
      </c>
      <c r="H754" s="9"/>
      <c r="I754" s="9" t="s">
        <v>253</v>
      </c>
      <c r="J754" s="9" t="s">
        <v>254</v>
      </c>
      <c r="K754" s="13">
        <v>1525742.4</v>
      </c>
      <c r="L754" s="14">
        <v>1525742.4</v>
      </c>
      <c r="M754" s="14">
        <f t="shared" si="11"/>
        <v>0</v>
      </c>
    </row>
    <row r="755" spans="1:13" ht="41.4" x14ac:dyDescent="0.3">
      <c r="A755" s="8">
        <v>754</v>
      </c>
      <c r="B755" s="9" t="s">
        <v>1963</v>
      </c>
      <c r="C755" s="10">
        <v>44652.5153125</v>
      </c>
      <c r="D755" s="11" t="s">
        <v>1964</v>
      </c>
      <c r="E755" s="12" t="s">
        <v>1807</v>
      </c>
      <c r="F755" s="9" t="s">
        <v>151</v>
      </c>
      <c r="G755" s="9" t="s">
        <v>91</v>
      </c>
      <c r="H755" s="9"/>
      <c r="I755" s="9" t="s">
        <v>253</v>
      </c>
      <c r="J755" s="9" t="s">
        <v>254</v>
      </c>
      <c r="K755" s="13">
        <v>1558460.8</v>
      </c>
      <c r="L755" s="14">
        <v>1558460.8</v>
      </c>
      <c r="M755" s="14">
        <f t="shared" si="11"/>
        <v>0</v>
      </c>
    </row>
    <row r="756" spans="1:13" ht="41.4" x14ac:dyDescent="0.3">
      <c r="A756" s="8">
        <v>755</v>
      </c>
      <c r="B756" s="9" t="s">
        <v>1965</v>
      </c>
      <c r="C756" s="10">
        <v>44652.472361111111</v>
      </c>
      <c r="D756" s="11" t="s">
        <v>1966</v>
      </c>
      <c r="E756" s="12" t="s">
        <v>1807</v>
      </c>
      <c r="F756" s="9" t="s">
        <v>78</v>
      </c>
      <c r="G756" s="9" t="s">
        <v>88</v>
      </c>
      <c r="H756" s="9"/>
      <c r="I756" s="9" t="s">
        <v>253</v>
      </c>
      <c r="J756" s="9" t="s">
        <v>254</v>
      </c>
      <c r="K756" s="13">
        <v>341800</v>
      </c>
      <c r="L756" s="14">
        <v>341800</v>
      </c>
      <c r="M756" s="14">
        <f t="shared" si="11"/>
        <v>0</v>
      </c>
    </row>
    <row r="757" spans="1:13" ht="41.4" x14ac:dyDescent="0.3">
      <c r="A757" s="8">
        <v>756</v>
      </c>
      <c r="B757" s="9" t="s">
        <v>1967</v>
      </c>
      <c r="C757" s="10">
        <v>44652.469820138889</v>
      </c>
      <c r="D757" s="11" t="s">
        <v>1968</v>
      </c>
      <c r="E757" s="12" t="s">
        <v>1807</v>
      </c>
      <c r="F757" s="9" t="s">
        <v>404</v>
      </c>
      <c r="G757" s="9" t="s">
        <v>89</v>
      </c>
      <c r="H757" s="9"/>
      <c r="I757" s="9" t="s">
        <v>253</v>
      </c>
      <c r="J757" s="9" t="s">
        <v>254</v>
      </c>
      <c r="K757" s="13">
        <v>182542</v>
      </c>
      <c r="L757" s="14">
        <v>182542</v>
      </c>
      <c r="M757" s="14">
        <f t="shared" si="11"/>
        <v>0</v>
      </c>
    </row>
    <row r="758" spans="1:13" ht="41.4" x14ac:dyDescent="0.3">
      <c r="A758" s="8">
        <v>757</v>
      </c>
      <c r="B758" s="9" t="s">
        <v>1969</v>
      </c>
      <c r="C758" s="10">
        <v>44652.46255689815</v>
      </c>
      <c r="D758" s="11" t="s">
        <v>1970</v>
      </c>
      <c r="E758" s="12" t="s">
        <v>1807</v>
      </c>
      <c r="F758" s="9" t="s">
        <v>1971</v>
      </c>
      <c r="G758" s="9" t="s">
        <v>561</v>
      </c>
      <c r="H758" s="9"/>
      <c r="I758" s="9" t="s">
        <v>253</v>
      </c>
      <c r="J758" s="9" t="s">
        <v>254</v>
      </c>
      <c r="K758" s="13">
        <v>198008</v>
      </c>
      <c r="L758" s="14">
        <v>198008</v>
      </c>
      <c r="M758" s="14">
        <f t="shared" si="11"/>
        <v>0</v>
      </c>
    </row>
    <row r="759" spans="1:13" ht="41.4" x14ac:dyDescent="0.3">
      <c r="A759" s="8">
        <v>758</v>
      </c>
      <c r="B759" s="9" t="s">
        <v>1972</v>
      </c>
      <c r="C759" s="10">
        <v>44652.460945243052</v>
      </c>
      <c r="D759" s="11" t="s">
        <v>1973</v>
      </c>
      <c r="E759" s="12" t="s">
        <v>1807</v>
      </c>
      <c r="F759" s="9" t="s">
        <v>83</v>
      </c>
      <c r="G759" s="9" t="s">
        <v>88</v>
      </c>
      <c r="H759" s="9"/>
      <c r="I759" s="9" t="s">
        <v>253</v>
      </c>
      <c r="J759" s="9" t="s">
        <v>254</v>
      </c>
      <c r="K759" s="13">
        <v>1086720</v>
      </c>
      <c r="L759" s="14">
        <v>1086720</v>
      </c>
      <c r="M759" s="14">
        <f t="shared" si="11"/>
        <v>0</v>
      </c>
    </row>
    <row r="760" spans="1:13" ht="41.4" x14ac:dyDescent="0.3">
      <c r="A760" s="8">
        <v>759</v>
      </c>
      <c r="B760" s="9" t="s">
        <v>1974</v>
      </c>
      <c r="C760" s="10">
        <v>44652.42809947917</v>
      </c>
      <c r="D760" s="11" t="s">
        <v>1975</v>
      </c>
      <c r="E760" s="12" t="s">
        <v>1807</v>
      </c>
      <c r="F760" s="9" t="s">
        <v>1181</v>
      </c>
      <c r="G760" s="9" t="s">
        <v>842</v>
      </c>
      <c r="H760" s="9"/>
      <c r="I760" s="9" t="s">
        <v>253</v>
      </c>
      <c r="J760" s="9" t="s">
        <v>254</v>
      </c>
      <c r="K760" s="13">
        <v>3424640</v>
      </c>
      <c r="L760" s="14">
        <v>3424640</v>
      </c>
      <c r="M760" s="14">
        <f t="shared" si="11"/>
        <v>0</v>
      </c>
    </row>
    <row r="761" spans="1:13" ht="41.4" x14ac:dyDescent="0.3">
      <c r="A761" s="8">
        <v>760</v>
      </c>
      <c r="B761" s="9" t="s">
        <v>1976</v>
      </c>
      <c r="C761" s="10">
        <v>44652.458375555558</v>
      </c>
      <c r="D761" s="11" t="s">
        <v>1977</v>
      </c>
      <c r="E761" s="12" t="s">
        <v>1807</v>
      </c>
      <c r="F761" s="9" t="s">
        <v>383</v>
      </c>
      <c r="G761" s="9" t="s">
        <v>383</v>
      </c>
      <c r="H761" s="9"/>
      <c r="I761" s="9" t="s">
        <v>253</v>
      </c>
      <c r="J761" s="9" t="s">
        <v>254</v>
      </c>
      <c r="K761" s="13">
        <v>849560</v>
      </c>
      <c r="L761" s="14">
        <v>849560</v>
      </c>
      <c r="M761" s="14">
        <f t="shared" si="11"/>
        <v>0</v>
      </c>
    </row>
    <row r="762" spans="1:13" ht="41.4" x14ac:dyDescent="0.3">
      <c r="A762" s="8">
        <v>761</v>
      </c>
      <c r="B762" s="9" t="s">
        <v>1978</v>
      </c>
      <c r="C762" s="10">
        <v>44652.46169261574</v>
      </c>
      <c r="D762" s="11" t="s">
        <v>1979</v>
      </c>
      <c r="E762" s="12" t="s">
        <v>1807</v>
      </c>
      <c r="F762" s="9" t="s">
        <v>426</v>
      </c>
      <c r="G762" s="9" t="s">
        <v>165</v>
      </c>
      <c r="H762" s="9"/>
      <c r="I762" s="9" t="s">
        <v>253</v>
      </c>
      <c r="J762" s="9" t="s">
        <v>254</v>
      </c>
      <c r="K762" s="13">
        <v>817000</v>
      </c>
      <c r="L762" s="14">
        <v>817000</v>
      </c>
      <c r="M762" s="14">
        <f t="shared" si="11"/>
        <v>0</v>
      </c>
    </row>
    <row r="763" spans="1:13" ht="41.4" x14ac:dyDescent="0.3">
      <c r="A763" s="8">
        <v>762</v>
      </c>
      <c r="B763" s="9" t="s">
        <v>131</v>
      </c>
      <c r="C763" s="10">
        <v>44652.479988425926</v>
      </c>
      <c r="D763" s="11" t="s">
        <v>1980</v>
      </c>
      <c r="E763" s="12" t="s">
        <v>1807</v>
      </c>
      <c r="F763" s="9" t="s">
        <v>160</v>
      </c>
      <c r="G763" s="9" t="s">
        <v>168</v>
      </c>
      <c r="H763" s="9"/>
      <c r="I763" s="9" t="s">
        <v>253</v>
      </c>
      <c r="J763" s="9" t="s">
        <v>254</v>
      </c>
      <c r="K763" s="13">
        <v>618560</v>
      </c>
      <c r="L763" s="14">
        <v>618560</v>
      </c>
      <c r="M763" s="14">
        <f t="shared" si="11"/>
        <v>0</v>
      </c>
    </row>
    <row r="764" spans="1:13" ht="41.4" x14ac:dyDescent="0.3">
      <c r="A764" s="8">
        <v>763</v>
      </c>
      <c r="B764" s="9" t="s">
        <v>110</v>
      </c>
      <c r="C764" s="10">
        <v>44652.472083333334</v>
      </c>
      <c r="D764" s="11" t="s">
        <v>1981</v>
      </c>
      <c r="E764" s="12" t="s">
        <v>1807</v>
      </c>
      <c r="F764" s="9" t="s">
        <v>151</v>
      </c>
      <c r="G764" s="9" t="s">
        <v>91</v>
      </c>
      <c r="H764" s="9"/>
      <c r="I764" s="9" t="s">
        <v>253</v>
      </c>
      <c r="J764" s="9" t="s">
        <v>254</v>
      </c>
      <c r="K764" s="13">
        <v>600929.19999999995</v>
      </c>
      <c r="L764" s="14">
        <v>600929.19999999995</v>
      </c>
      <c r="M764" s="14">
        <f t="shared" si="11"/>
        <v>0</v>
      </c>
    </row>
    <row r="765" spans="1:13" ht="41.4" x14ac:dyDescent="0.3">
      <c r="A765" s="8">
        <v>764</v>
      </c>
      <c r="B765" s="9" t="s">
        <v>1982</v>
      </c>
      <c r="C765" s="10">
        <v>44652.552265266204</v>
      </c>
      <c r="D765" s="11" t="s">
        <v>1983</v>
      </c>
      <c r="E765" s="12" t="s">
        <v>1807</v>
      </c>
      <c r="F765" s="9" t="s">
        <v>1984</v>
      </c>
      <c r="G765" s="9" t="s">
        <v>529</v>
      </c>
      <c r="H765" s="9"/>
      <c r="I765" s="9" t="s">
        <v>253</v>
      </c>
      <c r="J765" s="9" t="s">
        <v>254</v>
      </c>
      <c r="K765" s="13">
        <v>3736388.8</v>
      </c>
      <c r="L765" s="14">
        <v>3736388.8</v>
      </c>
      <c r="M765" s="14">
        <f t="shared" si="11"/>
        <v>0</v>
      </c>
    </row>
    <row r="766" spans="1:13" ht="41.4" x14ac:dyDescent="0.3">
      <c r="A766" s="8">
        <v>765</v>
      </c>
      <c r="B766" s="9" t="s">
        <v>1985</v>
      </c>
      <c r="C766" s="10">
        <v>44652.641172743053</v>
      </c>
      <c r="D766" s="11" t="s">
        <v>1986</v>
      </c>
      <c r="E766" s="12" t="s">
        <v>1807</v>
      </c>
      <c r="F766" s="9" t="s">
        <v>1987</v>
      </c>
      <c r="G766" s="9" t="s">
        <v>168</v>
      </c>
      <c r="H766" s="9"/>
      <c r="I766" s="9" t="s">
        <v>253</v>
      </c>
      <c r="J766" s="9" t="s">
        <v>254</v>
      </c>
      <c r="K766" s="13">
        <v>461480</v>
      </c>
      <c r="L766" s="14">
        <v>461480</v>
      </c>
      <c r="M766" s="14">
        <f t="shared" si="11"/>
        <v>0</v>
      </c>
    </row>
    <row r="767" spans="1:13" ht="41.4" x14ac:dyDescent="0.3">
      <c r="A767" s="8">
        <v>766</v>
      </c>
      <c r="B767" s="9" t="s">
        <v>1988</v>
      </c>
      <c r="C767" s="10">
        <v>44652.840620648145</v>
      </c>
      <c r="D767" s="11" t="s">
        <v>1989</v>
      </c>
      <c r="E767" s="12" t="s">
        <v>1807</v>
      </c>
      <c r="F767" s="9" t="s">
        <v>1990</v>
      </c>
      <c r="G767" s="9" t="s">
        <v>855</v>
      </c>
      <c r="H767" s="9"/>
      <c r="I767" s="9" t="s">
        <v>253</v>
      </c>
      <c r="J767" s="9" t="s">
        <v>254</v>
      </c>
      <c r="K767" s="13">
        <v>2127680</v>
      </c>
      <c r="L767" s="14">
        <v>2127680</v>
      </c>
      <c r="M767" s="14">
        <f t="shared" si="11"/>
        <v>0</v>
      </c>
    </row>
    <row r="768" spans="1:13" ht="41.4" x14ac:dyDescent="0.3">
      <c r="A768" s="8">
        <v>767</v>
      </c>
      <c r="B768" s="9" t="s">
        <v>1991</v>
      </c>
      <c r="C768" s="10">
        <v>44652.474502314813</v>
      </c>
      <c r="D768" s="11" t="s">
        <v>1992</v>
      </c>
      <c r="E768" s="12" t="s">
        <v>1807</v>
      </c>
      <c r="F768" s="9" t="s">
        <v>1022</v>
      </c>
      <c r="G768" s="9" t="s">
        <v>258</v>
      </c>
      <c r="H768" s="9"/>
      <c r="I768" s="9" t="s">
        <v>253</v>
      </c>
      <c r="J768" s="9" t="s">
        <v>254</v>
      </c>
      <c r="K768" s="13">
        <v>808200</v>
      </c>
      <c r="L768" s="14">
        <v>808200</v>
      </c>
      <c r="M768" s="14">
        <f t="shared" si="11"/>
        <v>0</v>
      </c>
    </row>
    <row r="769" spans="1:13" ht="41.4" x14ac:dyDescent="0.3">
      <c r="A769" s="8">
        <v>768</v>
      </c>
      <c r="B769" s="9" t="s">
        <v>1993</v>
      </c>
      <c r="C769" s="10">
        <v>44652.445740740739</v>
      </c>
      <c r="D769" s="11" t="s">
        <v>1994</v>
      </c>
      <c r="E769" s="12" t="s">
        <v>1807</v>
      </c>
      <c r="F769" s="9" t="s">
        <v>1854</v>
      </c>
      <c r="G769" s="9" t="s">
        <v>401</v>
      </c>
      <c r="H769" s="9"/>
      <c r="I769" s="9" t="s">
        <v>253</v>
      </c>
      <c r="J769" s="9" t="s">
        <v>254</v>
      </c>
      <c r="K769" s="13">
        <v>330588.79999999999</v>
      </c>
      <c r="L769" s="14">
        <v>330588.79999999999</v>
      </c>
      <c r="M769" s="14">
        <f t="shared" si="11"/>
        <v>0</v>
      </c>
    </row>
    <row r="770" spans="1:13" ht="41.4" x14ac:dyDescent="0.3">
      <c r="A770" s="8">
        <v>769</v>
      </c>
      <c r="B770" s="9" t="s">
        <v>1995</v>
      </c>
      <c r="C770" s="10">
        <v>44652.445648148147</v>
      </c>
      <c r="D770" s="11" t="s">
        <v>1996</v>
      </c>
      <c r="E770" s="12" t="s">
        <v>1807</v>
      </c>
      <c r="F770" s="9" t="s">
        <v>1854</v>
      </c>
      <c r="G770" s="9" t="s">
        <v>401</v>
      </c>
      <c r="H770" s="9"/>
      <c r="I770" s="9" t="s">
        <v>253</v>
      </c>
      <c r="J770" s="9" t="s">
        <v>254</v>
      </c>
      <c r="K770" s="13">
        <v>832668.4</v>
      </c>
      <c r="L770" s="14">
        <v>832668.4</v>
      </c>
      <c r="M770" s="14">
        <f t="shared" si="11"/>
        <v>0</v>
      </c>
    </row>
    <row r="771" spans="1:13" ht="41.4" x14ac:dyDescent="0.3">
      <c r="A771" s="8">
        <v>770</v>
      </c>
      <c r="B771" s="9" t="s">
        <v>1997</v>
      </c>
      <c r="C771" s="10">
        <v>44652.477021458333</v>
      </c>
      <c r="D771" s="11" t="s">
        <v>1998</v>
      </c>
      <c r="E771" s="12" t="s">
        <v>1807</v>
      </c>
      <c r="F771" s="9" t="s">
        <v>1377</v>
      </c>
      <c r="G771" s="9" t="s">
        <v>842</v>
      </c>
      <c r="H771" s="9"/>
      <c r="I771" s="9" t="s">
        <v>253</v>
      </c>
      <c r="J771" s="9" t="s">
        <v>254</v>
      </c>
      <c r="K771" s="13">
        <v>700092</v>
      </c>
      <c r="L771" s="14">
        <v>700092</v>
      </c>
      <c r="M771" s="14">
        <f t="shared" ref="M771:M834" si="12">K771-L771</f>
        <v>0</v>
      </c>
    </row>
    <row r="772" spans="1:13" ht="41.4" x14ac:dyDescent="0.3">
      <c r="A772" s="8">
        <v>771</v>
      </c>
      <c r="B772" s="9" t="s">
        <v>218</v>
      </c>
      <c r="C772" s="10">
        <v>44652.484872685185</v>
      </c>
      <c r="D772" s="11" t="s">
        <v>1999</v>
      </c>
      <c r="E772" s="12" t="s">
        <v>1807</v>
      </c>
      <c r="F772" s="9" t="s">
        <v>86</v>
      </c>
      <c r="G772" s="9" t="s">
        <v>86</v>
      </c>
      <c r="H772" s="9"/>
      <c r="I772" s="9" t="s">
        <v>253</v>
      </c>
      <c r="J772" s="9" t="s">
        <v>254</v>
      </c>
      <c r="K772" s="13">
        <v>383160</v>
      </c>
      <c r="L772" s="14">
        <v>383160</v>
      </c>
      <c r="M772" s="14">
        <f t="shared" si="12"/>
        <v>0</v>
      </c>
    </row>
    <row r="773" spans="1:13" ht="41.4" x14ac:dyDescent="0.3">
      <c r="A773" s="8">
        <v>772</v>
      </c>
      <c r="B773" s="9" t="s">
        <v>2000</v>
      </c>
      <c r="C773" s="10">
        <v>44652.570700509263</v>
      </c>
      <c r="D773" s="11" t="s">
        <v>2001</v>
      </c>
      <c r="E773" s="12" t="s">
        <v>1807</v>
      </c>
      <c r="F773" s="9" t="s">
        <v>2002</v>
      </c>
      <c r="G773" s="9" t="s">
        <v>168</v>
      </c>
      <c r="H773" s="9"/>
      <c r="I773" s="9" t="s">
        <v>253</v>
      </c>
      <c r="J773" s="9" t="s">
        <v>254</v>
      </c>
      <c r="K773" s="13">
        <v>493160</v>
      </c>
      <c r="L773" s="14">
        <v>493160</v>
      </c>
      <c r="M773" s="14">
        <f t="shared" si="12"/>
        <v>0</v>
      </c>
    </row>
    <row r="774" spans="1:13" ht="41.4" x14ac:dyDescent="0.3">
      <c r="A774" s="8">
        <v>773</v>
      </c>
      <c r="B774" s="9" t="s">
        <v>2003</v>
      </c>
      <c r="C774" s="10">
        <v>44652.476225787039</v>
      </c>
      <c r="D774" s="11" t="s">
        <v>2004</v>
      </c>
      <c r="E774" s="12" t="s">
        <v>1807</v>
      </c>
      <c r="F774" s="9" t="s">
        <v>83</v>
      </c>
      <c r="G774" s="9" t="s">
        <v>88</v>
      </c>
      <c r="H774" s="9"/>
      <c r="I774" s="9" t="s">
        <v>253</v>
      </c>
      <c r="J774" s="9" t="s">
        <v>254</v>
      </c>
      <c r="K774" s="13">
        <v>1766880</v>
      </c>
      <c r="L774" s="14">
        <v>1766880</v>
      </c>
      <c r="M774" s="14">
        <f t="shared" si="12"/>
        <v>0</v>
      </c>
    </row>
    <row r="775" spans="1:13" ht="41.4" x14ac:dyDescent="0.3">
      <c r="A775" s="8">
        <v>774</v>
      </c>
      <c r="B775" s="9" t="s">
        <v>2005</v>
      </c>
      <c r="C775" s="10">
        <v>44664.622164351851</v>
      </c>
      <c r="D775" s="11" t="s">
        <v>2006</v>
      </c>
      <c r="E775" s="12" t="s">
        <v>1807</v>
      </c>
      <c r="F775" s="9" t="s">
        <v>164</v>
      </c>
      <c r="G775" s="9" t="s">
        <v>164</v>
      </c>
      <c r="H775" s="9"/>
      <c r="I775" s="9" t="s">
        <v>253</v>
      </c>
      <c r="J775" s="9" t="s">
        <v>254</v>
      </c>
      <c r="K775" s="13">
        <v>2380840</v>
      </c>
      <c r="L775" s="14">
        <v>2380840</v>
      </c>
      <c r="M775" s="14">
        <f t="shared" si="12"/>
        <v>0</v>
      </c>
    </row>
    <row r="776" spans="1:13" ht="41.4" x14ac:dyDescent="0.3">
      <c r="A776" s="8">
        <v>775</v>
      </c>
      <c r="B776" s="9" t="s">
        <v>2007</v>
      </c>
      <c r="C776" s="10">
        <v>44652.501851851855</v>
      </c>
      <c r="D776" s="11" t="s">
        <v>2008</v>
      </c>
      <c r="E776" s="12" t="s">
        <v>1807</v>
      </c>
      <c r="F776" s="9" t="s">
        <v>146</v>
      </c>
      <c r="G776" s="9" t="s">
        <v>163</v>
      </c>
      <c r="H776" s="9"/>
      <c r="I776" s="9" t="s">
        <v>253</v>
      </c>
      <c r="J776" s="9" t="s">
        <v>254</v>
      </c>
      <c r="K776" s="13">
        <v>1066480</v>
      </c>
      <c r="L776" s="14">
        <v>1066480</v>
      </c>
      <c r="M776" s="14">
        <f t="shared" si="12"/>
        <v>0</v>
      </c>
    </row>
    <row r="777" spans="1:13" ht="41.4" x14ac:dyDescent="0.3">
      <c r="A777" s="8">
        <v>776</v>
      </c>
      <c r="B777" s="9" t="s">
        <v>141</v>
      </c>
      <c r="C777" s="10">
        <v>44652.482852337962</v>
      </c>
      <c r="D777" s="11" t="s">
        <v>2009</v>
      </c>
      <c r="E777" s="12" t="s">
        <v>1807</v>
      </c>
      <c r="F777" s="9" t="s">
        <v>82</v>
      </c>
      <c r="G777" s="9" t="s">
        <v>93</v>
      </c>
      <c r="H777" s="9"/>
      <c r="I777" s="9" t="s">
        <v>253</v>
      </c>
      <c r="J777" s="9" t="s">
        <v>254</v>
      </c>
      <c r="K777" s="13">
        <v>1998320</v>
      </c>
      <c r="L777" s="14">
        <v>1998320</v>
      </c>
      <c r="M777" s="14">
        <f t="shared" si="12"/>
        <v>0</v>
      </c>
    </row>
    <row r="778" spans="1:13" ht="41.4" x14ac:dyDescent="0.3">
      <c r="A778" s="8">
        <v>777</v>
      </c>
      <c r="B778" s="9" t="s">
        <v>2010</v>
      </c>
      <c r="C778" s="10">
        <v>44652.495609861115</v>
      </c>
      <c r="D778" s="11" t="s">
        <v>2011</v>
      </c>
      <c r="E778" s="12" t="s">
        <v>1807</v>
      </c>
      <c r="F778" s="9" t="s">
        <v>426</v>
      </c>
      <c r="G778" s="9" t="s">
        <v>165</v>
      </c>
      <c r="H778" s="9"/>
      <c r="I778" s="9" t="s">
        <v>253</v>
      </c>
      <c r="J778" s="9" t="s">
        <v>254</v>
      </c>
      <c r="K778" s="13">
        <v>645312</v>
      </c>
      <c r="L778" s="14">
        <v>645312</v>
      </c>
      <c r="M778" s="14">
        <f t="shared" si="12"/>
        <v>0</v>
      </c>
    </row>
    <row r="779" spans="1:13" ht="41.4" x14ac:dyDescent="0.3">
      <c r="A779" s="8">
        <v>778</v>
      </c>
      <c r="B779" s="9" t="s">
        <v>2012</v>
      </c>
      <c r="C779" s="10">
        <v>44652.494563321758</v>
      </c>
      <c r="D779" s="11" t="s">
        <v>2013</v>
      </c>
      <c r="E779" s="12" t="s">
        <v>1807</v>
      </c>
      <c r="F779" s="9" t="s">
        <v>86</v>
      </c>
      <c r="G779" s="9" t="s">
        <v>86</v>
      </c>
      <c r="H779" s="9"/>
      <c r="I779" s="9" t="s">
        <v>253</v>
      </c>
      <c r="J779" s="9" t="s">
        <v>254</v>
      </c>
      <c r="K779" s="13">
        <v>410660</v>
      </c>
      <c r="L779" s="14">
        <v>410660</v>
      </c>
      <c r="M779" s="14">
        <f t="shared" si="12"/>
        <v>0</v>
      </c>
    </row>
    <row r="780" spans="1:13" ht="41.4" x14ac:dyDescent="0.3">
      <c r="A780" s="8">
        <v>779</v>
      </c>
      <c r="B780" s="9" t="s">
        <v>2014</v>
      </c>
      <c r="C780" s="10">
        <v>44652.44324601852</v>
      </c>
      <c r="D780" s="11" t="s">
        <v>2015</v>
      </c>
      <c r="E780" s="12" t="s">
        <v>1807</v>
      </c>
      <c r="F780" s="9" t="s">
        <v>426</v>
      </c>
      <c r="G780" s="9" t="s">
        <v>165</v>
      </c>
      <c r="H780" s="9"/>
      <c r="I780" s="9" t="s">
        <v>253</v>
      </c>
      <c r="J780" s="9" t="s">
        <v>254</v>
      </c>
      <c r="K780" s="13">
        <v>1086720</v>
      </c>
      <c r="L780" s="14">
        <v>1086720</v>
      </c>
      <c r="M780" s="14">
        <f t="shared" si="12"/>
        <v>0</v>
      </c>
    </row>
    <row r="781" spans="1:13" ht="41.4" x14ac:dyDescent="0.3">
      <c r="A781" s="8">
        <v>780</v>
      </c>
      <c r="B781" s="9" t="s">
        <v>2016</v>
      </c>
      <c r="C781" s="10">
        <v>44652.715419074077</v>
      </c>
      <c r="D781" s="11" t="s">
        <v>2017</v>
      </c>
      <c r="E781" s="12" t="s">
        <v>1807</v>
      </c>
      <c r="F781" s="9" t="s">
        <v>2018</v>
      </c>
      <c r="G781" s="9" t="s">
        <v>168</v>
      </c>
      <c r="H781" s="9"/>
      <c r="I781" s="9" t="s">
        <v>253</v>
      </c>
      <c r="J781" s="9" t="s">
        <v>254</v>
      </c>
      <c r="K781" s="13">
        <v>104200</v>
      </c>
      <c r="L781" s="14">
        <v>104200</v>
      </c>
      <c r="M781" s="14">
        <f t="shared" si="12"/>
        <v>0</v>
      </c>
    </row>
    <row r="782" spans="1:13" ht="41.4" x14ac:dyDescent="0.3">
      <c r="A782" s="8">
        <v>781</v>
      </c>
      <c r="B782" s="9" t="s">
        <v>2019</v>
      </c>
      <c r="C782" s="10">
        <v>44652.741320000001</v>
      </c>
      <c r="D782" s="11" t="s">
        <v>2020</v>
      </c>
      <c r="E782" s="12" t="s">
        <v>1807</v>
      </c>
      <c r="F782" s="9" t="s">
        <v>755</v>
      </c>
      <c r="G782" s="9" t="s">
        <v>532</v>
      </c>
      <c r="H782" s="9"/>
      <c r="I782" s="9" t="s">
        <v>253</v>
      </c>
      <c r="J782" s="9" t="s">
        <v>254</v>
      </c>
      <c r="K782" s="13">
        <v>213355.2</v>
      </c>
      <c r="L782" s="14">
        <v>213355.2</v>
      </c>
      <c r="M782" s="14">
        <f t="shared" si="12"/>
        <v>0</v>
      </c>
    </row>
    <row r="783" spans="1:13" ht="41.4" x14ac:dyDescent="0.3">
      <c r="A783" s="8">
        <v>782</v>
      </c>
      <c r="B783" s="9" t="s">
        <v>2021</v>
      </c>
      <c r="C783" s="10">
        <v>44652.542442129627</v>
      </c>
      <c r="D783" s="11" t="s">
        <v>2022</v>
      </c>
      <c r="E783" s="12" t="s">
        <v>1807</v>
      </c>
      <c r="F783" s="9" t="s">
        <v>85</v>
      </c>
      <c r="G783" s="9" t="s">
        <v>85</v>
      </c>
      <c r="H783" s="9"/>
      <c r="I783" s="9" t="s">
        <v>253</v>
      </c>
      <c r="J783" s="9" t="s">
        <v>254</v>
      </c>
      <c r="K783" s="13">
        <v>583360</v>
      </c>
      <c r="L783" s="14">
        <v>583360</v>
      </c>
      <c r="M783" s="14">
        <f t="shared" si="12"/>
        <v>0</v>
      </c>
    </row>
    <row r="784" spans="1:13" ht="41.4" x14ac:dyDescent="0.3">
      <c r="A784" s="8">
        <v>783</v>
      </c>
      <c r="B784" s="9" t="s">
        <v>2023</v>
      </c>
      <c r="C784" s="10">
        <v>44652.549631608796</v>
      </c>
      <c r="D784" s="11" t="s">
        <v>2024</v>
      </c>
      <c r="E784" s="12" t="s">
        <v>1807</v>
      </c>
      <c r="F784" s="9" t="s">
        <v>85</v>
      </c>
      <c r="G784" s="9" t="s">
        <v>85</v>
      </c>
      <c r="H784" s="9"/>
      <c r="I784" s="9" t="s">
        <v>253</v>
      </c>
      <c r="J784" s="9" t="s">
        <v>254</v>
      </c>
      <c r="K784" s="13">
        <v>587320</v>
      </c>
      <c r="L784" s="14">
        <v>587320</v>
      </c>
      <c r="M784" s="14">
        <f t="shared" si="12"/>
        <v>0</v>
      </c>
    </row>
    <row r="785" spans="1:13" ht="41.4" x14ac:dyDescent="0.3">
      <c r="A785" s="8">
        <v>784</v>
      </c>
      <c r="B785" s="9" t="s">
        <v>2025</v>
      </c>
      <c r="C785" s="10">
        <v>44652.541433576385</v>
      </c>
      <c r="D785" s="11" t="s">
        <v>2026</v>
      </c>
      <c r="E785" s="12" t="s">
        <v>1807</v>
      </c>
      <c r="F785" s="9" t="s">
        <v>85</v>
      </c>
      <c r="G785" s="9" t="s">
        <v>85</v>
      </c>
      <c r="H785" s="9"/>
      <c r="I785" s="9" t="s">
        <v>253</v>
      </c>
      <c r="J785" s="9" t="s">
        <v>254</v>
      </c>
      <c r="K785" s="13">
        <v>329920</v>
      </c>
      <c r="L785" s="14">
        <v>329920</v>
      </c>
      <c r="M785" s="14">
        <f t="shared" si="12"/>
        <v>0</v>
      </c>
    </row>
    <row r="786" spans="1:13" ht="41.4" x14ac:dyDescent="0.3">
      <c r="A786" s="8">
        <v>785</v>
      </c>
      <c r="B786" s="9" t="s">
        <v>2027</v>
      </c>
      <c r="C786" s="10">
        <v>44652.542743055557</v>
      </c>
      <c r="D786" s="11" t="s">
        <v>2028</v>
      </c>
      <c r="E786" s="12" t="s">
        <v>1807</v>
      </c>
      <c r="F786" s="9" t="s">
        <v>85</v>
      </c>
      <c r="G786" s="9" t="s">
        <v>85</v>
      </c>
      <c r="H786" s="9"/>
      <c r="I786" s="9" t="s">
        <v>253</v>
      </c>
      <c r="J786" s="9" t="s">
        <v>254</v>
      </c>
      <c r="K786" s="13">
        <v>161840</v>
      </c>
      <c r="L786" s="14">
        <v>161840</v>
      </c>
      <c r="M786" s="14">
        <f t="shared" si="12"/>
        <v>0</v>
      </c>
    </row>
    <row r="787" spans="1:13" ht="41.4" x14ac:dyDescent="0.3">
      <c r="A787" s="8">
        <v>786</v>
      </c>
      <c r="B787" s="9" t="s">
        <v>2029</v>
      </c>
      <c r="C787" s="10">
        <v>44652.561574074076</v>
      </c>
      <c r="D787" s="11" t="s">
        <v>2030</v>
      </c>
      <c r="E787" s="12" t="s">
        <v>1807</v>
      </c>
      <c r="F787" s="9" t="s">
        <v>85</v>
      </c>
      <c r="G787" s="9" t="s">
        <v>85</v>
      </c>
      <c r="H787" s="9"/>
      <c r="I787" s="9" t="s">
        <v>253</v>
      </c>
      <c r="J787" s="9" t="s">
        <v>254</v>
      </c>
      <c r="K787" s="13">
        <v>520000</v>
      </c>
      <c r="L787" s="14">
        <v>520000</v>
      </c>
      <c r="M787" s="14">
        <f t="shared" si="12"/>
        <v>0</v>
      </c>
    </row>
    <row r="788" spans="1:13" ht="41.4" x14ac:dyDescent="0.3">
      <c r="A788" s="8">
        <v>787</v>
      </c>
      <c r="B788" s="9" t="s">
        <v>231</v>
      </c>
      <c r="C788" s="10">
        <v>44652.552787280096</v>
      </c>
      <c r="D788" s="11" t="s">
        <v>2031</v>
      </c>
      <c r="E788" s="12" t="s">
        <v>1807</v>
      </c>
      <c r="F788" s="9" t="s">
        <v>85</v>
      </c>
      <c r="G788" s="9" t="s">
        <v>85</v>
      </c>
      <c r="H788" s="9"/>
      <c r="I788" s="9" t="s">
        <v>253</v>
      </c>
      <c r="J788" s="9" t="s">
        <v>254</v>
      </c>
      <c r="K788" s="13">
        <v>1149200</v>
      </c>
      <c r="L788" s="14">
        <v>1149200</v>
      </c>
      <c r="M788" s="14">
        <f t="shared" si="12"/>
        <v>0</v>
      </c>
    </row>
    <row r="789" spans="1:13" ht="41.4" x14ac:dyDescent="0.3">
      <c r="A789" s="8">
        <v>788</v>
      </c>
      <c r="B789" s="9" t="s">
        <v>2032</v>
      </c>
      <c r="C789" s="10">
        <v>44652.563552800922</v>
      </c>
      <c r="D789" s="11" t="s">
        <v>2033</v>
      </c>
      <c r="E789" s="12" t="s">
        <v>1807</v>
      </c>
      <c r="F789" s="9" t="s">
        <v>85</v>
      </c>
      <c r="G789" s="9" t="s">
        <v>85</v>
      </c>
      <c r="H789" s="9"/>
      <c r="I789" s="9" t="s">
        <v>253</v>
      </c>
      <c r="J789" s="9" t="s">
        <v>254</v>
      </c>
      <c r="K789" s="13">
        <v>103320</v>
      </c>
      <c r="L789" s="14">
        <v>103320</v>
      </c>
      <c r="M789" s="14">
        <f t="shared" si="12"/>
        <v>0</v>
      </c>
    </row>
    <row r="790" spans="1:13" ht="41.4" x14ac:dyDescent="0.3">
      <c r="A790" s="8">
        <v>789</v>
      </c>
      <c r="B790" s="9" t="s">
        <v>2034</v>
      </c>
      <c r="C790" s="10">
        <v>44652.755565902778</v>
      </c>
      <c r="D790" s="11" t="s">
        <v>2035</v>
      </c>
      <c r="E790" s="12" t="s">
        <v>1807</v>
      </c>
      <c r="F790" s="9" t="s">
        <v>1931</v>
      </c>
      <c r="G790" s="9" t="s">
        <v>92</v>
      </c>
      <c r="H790" s="9"/>
      <c r="I790" s="9" t="s">
        <v>253</v>
      </c>
      <c r="J790" s="9" t="s">
        <v>254</v>
      </c>
      <c r="K790" s="13">
        <v>577640</v>
      </c>
      <c r="L790" s="14">
        <v>577640</v>
      </c>
      <c r="M790" s="14">
        <f t="shared" si="12"/>
        <v>0</v>
      </c>
    </row>
    <row r="791" spans="1:13" ht="41.4" x14ac:dyDescent="0.3">
      <c r="A791" s="8">
        <v>790</v>
      </c>
      <c r="B791" s="9" t="s">
        <v>2036</v>
      </c>
      <c r="C791" s="10">
        <v>44652.765527129632</v>
      </c>
      <c r="D791" s="11" t="s">
        <v>2037</v>
      </c>
      <c r="E791" s="12" t="s">
        <v>1807</v>
      </c>
      <c r="F791" s="9" t="s">
        <v>2018</v>
      </c>
      <c r="G791" s="9" t="s">
        <v>168</v>
      </c>
      <c r="H791" s="9"/>
      <c r="I791" s="9" t="s">
        <v>253</v>
      </c>
      <c r="J791" s="9" t="s">
        <v>254</v>
      </c>
      <c r="K791" s="13">
        <v>253360</v>
      </c>
      <c r="L791" s="14">
        <v>253360</v>
      </c>
      <c r="M791" s="14">
        <f t="shared" si="12"/>
        <v>0</v>
      </c>
    </row>
    <row r="792" spans="1:13" ht="41.4" x14ac:dyDescent="0.3">
      <c r="A792" s="8">
        <v>791</v>
      </c>
      <c r="B792" s="9" t="s">
        <v>2038</v>
      </c>
      <c r="C792" s="10">
        <v>44652.766139965279</v>
      </c>
      <c r="D792" s="11" t="s">
        <v>2039</v>
      </c>
      <c r="E792" s="12" t="s">
        <v>1807</v>
      </c>
      <c r="F792" s="9" t="s">
        <v>2018</v>
      </c>
      <c r="G792" s="9" t="s">
        <v>168</v>
      </c>
      <c r="H792" s="9"/>
      <c r="I792" s="9" t="s">
        <v>253</v>
      </c>
      <c r="J792" s="9" t="s">
        <v>254</v>
      </c>
      <c r="K792" s="13">
        <v>211560</v>
      </c>
      <c r="L792" s="14">
        <v>211560</v>
      </c>
      <c r="M792" s="14">
        <f t="shared" si="12"/>
        <v>0</v>
      </c>
    </row>
    <row r="793" spans="1:13" ht="41.4" x14ac:dyDescent="0.3">
      <c r="A793" s="8">
        <v>792</v>
      </c>
      <c r="B793" s="9" t="s">
        <v>2040</v>
      </c>
      <c r="C793" s="10">
        <v>44652.565912199076</v>
      </c>
      <c r="D793" s="11" t="s">
        <v>2041</v>
      </c>
      <c r="E793" s="12" t="s">
        <v>1807</v>
      </c>
      <c r="F793" s="9" t="s">
        <v>83</v>
      </c>
      <c r="G793" s="9" t="s">
        <v>88</v>
      </c>
      <c r="H793" s="9"/>
      <c r="I793" s="9" t="s">
        <v>253</v>
      </c>
      <c r="J793" s="9" t="s">
        <v>254</v>
      </c>
      <c r="K793" s="13">
        <v>1341040</v>
      </c>
      <c r="L793" s="14">
        <v>1341040</v>
      </c>
      <c r="M793" s="14">
        <f t="shared" si="12"/>
        <v>0</v>
      </c>
    </row>
    <row r="794" spans="1:13" ht="41.4" x14ac:dyDescent="0.3">
      <c r="A794" s="8">
        <v>793</v>
      </c>
      <c r="B794" s="9" t="s">
        <v>2042</v>
      </c>
      <c r="C794" s="10">
        <v>44652.424560914355</v>
      </c>
      <c r="D794" s="11" t="s">
        <v>2043</v>
      </c>
      <c r="E794" s="12" t="s">
        <v>1807</v>
      </c>
      <c r="F794" s="9" t="s">
        <v>1854</v>
      </c>
      <c r="G794" s="9" t="s">
        <v>401</v>
      </c>
      <c r="H794" s="9"/>
      <c r="I794" s="9" t="s">
        <v>253</v>
      </c>
      <c r="J794" s="9" t="s">
        <v>254</v>
      </c>
      <c r="K794" s="13">
        <v>1709785.6</v>
      </c>
      <c r="L794" s="14">
        <v>1709785.6</v>
      </c>
      <c r="M794" s="14">
        <f t="shared" si="12"/>
        <v>0</v>
      </c>
    </row>
    <row r="795" spans="1:13" ht="41.4" x14ac:dyDescent="0.3">
      <c r="A795" s="8">
        <v>794</v>
      </c>
      <c r="B795" s="9" t="s">
        <v>2044</v>
      </c>
      <c r="C795" s="10">
        <v>44652.540532407409</v>
      </c>
      <c r="D795" s="11" t="s">
        <v>2045</v>
      </c>
      <c r="E795" s="12" t="s">
        <v>1807</v>
      </c>
      <c r="F795" s="9" t="s">
        <v>85</v>
      </c>
      <c r="G795" s="9" t="s">
        <v>85</v>
      </c>
      <c r="H795" s="9"/>
      <c r="I795" s="9" t="s">
        <v>253</v>
      </c>
      <c r="J795" s="9" t="s">
        <v>254</v>
      </c>
      <c r="K795" s="13">
        <v>422760</v>
      </c>
      <c r="L795" s="14">
        <v>422760</v>
      </c>
      <c r="M795" s="14">
        <f t="shared" si="12"/>
        <v>0</v>
      </c>
    </row>
    <row r="796" spans="1:13" ht="41.4" x14ac:dyDescent="0.3">
      <c r="A796" s="8">
        <v>795</v>
      </c>
      <c r="B796" s="9" t="s">
        <v>2046</v>
      </c>
      <c r="C796" s="10">
        <v>44693.374363425923</v>
      </c>
      <c r="D796" s="11" t="s">
        <v>2047</v>
      </c>
      <c r="E796" s="12" t="s">
        <v>1807</v>
      </c>
      <c r="F796" s="9" t="s">
        <v>2048</v>
      </c>
      <c r="G796" s="9" t="s">
        <v>855</v>
      </c>
      <c r="H796" s="9"/>
      <c r="I796" s="9" t="s">
        <v>253</v>
      </c>
      <c r="J796" s="9" t="s">
        <v>254</v>
      </c>
      <c r="K796" s="13">
        <v>1052480</v>
      </c>
      <c r="L796" s="14">
        <v>1052480</v>
      </c>
      <c r="M796" s="14">
        <f t="shared" si="12"/>
        <v>0</v>
      </c>
    </row>
    <row r="797" spans="1:13" ht="41.4" x14ac:dyDescent="0.3">
      <c r="A797" s="8">
        <v>796</v>
      </c>
      <c r="B797" s="9" t="s">
        <v>2049</v>
      </c>
      <c r="C797" s="10">
        <v>44652.577910405096</v>
      </c>
      <c r="D797" s="11" t="s">
        <v>2050</v>
      </c>
      <c r="E797" s="12" t="s">
        <v>1807</v>
      </c>
      <c r="F797" s="9" t="s">
        <v>85</v>
      </c>
      <c r="G797" s="9" t="s">
        <v>85</v>
      </c>
      <c r="H797" s="9"/>
      <c r="I797" s="9" t="s">
        <v>253</v>
      </c>
      <c r="J797" s="9" t="s">
        <v>254</v>
      </c>
      <c r="K797" s="13">
        <v>1877232</v>
      </c>
      <c r="L797" s="14">
        <v>1877232</v>
      </c>
      <c r="M797" s="14">
        <f t="shared" si="12"/>
        <v>0</v>
      </c>
    </row>
    <row r="798" spans="1:13" ht="41.4" x14ac:dyDescent="0.3">
      <c r="A798" s="8">
        <v>797</v>
      </c>
      <c r="B798" s="9" t="s">
        <v>2051</v>
      </c>
      <c r="C798" s="10">
        <v>44652.559745370374</v>
      </c>
      <c r="D798" s="11" t="s">
        <v>2052</v>
      </c>
      <c r="E798" s="12" t="s">
        <v>1807</v>
      </c>
      <c r="F798" s="9" t="s">
        <v>85</v>
      </c>
      <c r="G798" s="9" t="s">
        <v>85</v>
      </c>
      <c r="H798" s="9"/>
      <c r="I798" s="9" t="s">
        <v>253</v>
      </c>
      <c r="J798" s="9" t="s">
        <v>254</v>
      </c>
      <c r="K798" s="13">
        <v>225200</v>
      </c>
      <c r="L798" s="14">
        <v>225200</v>
      </c>
      <c r="M798" s="14">
        <f t="shared" si="12"/>
        <v>0</v>
      </c>
    </row>
    <row r="799" spans="1:13" ht="41.4" x14ac:dyDescent="0.3">
      <c r="A799" s="8">
        <v>798</v>
      </c>
      <c r="B799" s="9" t="s">
        <v>232</v>
      </c>
      <c r="C799" s="10">
        <v>44652.559093865741</v>
      </c>
      <c r="D799" s="11" t="s">
        <v>2053</v>
      </c>
      <c r="E799" s="12" t="s">
        <v>1807</v>
      </c>
      <c r="F799" s="9" t="s">
        <v>85</v>
      </c>
      <c r="G799" s="9" t="s">
        <v>85</v>
      </c>
      <c r="H799" s="9"/>
      <c r="I799" s="9" t="s">
        <v>253</v>
      </c>
      <c r="J799" s="9" t="s">
        <v>254</v>
      </c>
      <c r="K799" s="13">
        <v>632640</v>
      </c>
      <c r="L799" s="14">
        <v>632640</v>
      </c>
      <c r="M799" s="14">
        <f t="shared" si="12"/>
        <v>0</v>
      </c>
    </row>
    <row r="800" spans="1:13" ht="41.4" x14ac:dyDescent="0.3">
      <c r="A800" s="8">
        <v>799</v>
      </c>
      <c r="B800" s="9" t="s">
        <v>2054</v>
      </c>
      <c r="C800" s="10">
        <v>44652.56814372685</v>
      </c>
      <c r="D800" s="11" t="s">
        <v>2055</v>
      </c>
      <c r="E800" s="12" t="s">
        <v>1807</v>
      </c>
      <c r="F800" s="9" t="s">
        <v>85</v>
      </c>
      <c r="G800" s="9" t="s">
        <v>85</v>
      </c>
      <c r="H800" s="9"/>
      <c r="I800" s="9" t="s">
        <v>253</v>
      </c>
      <c r="J800" s="9" t="s">
        <v>254</v>
      </c>
      <c r="K800" s="13">
        <v>1063400</v>
      </c>
      <c r="L800" s="14">
        <v>1063400</v>
      </c>
      <c r="M800" s="14">
        <f t="shared" si="12"/>
        <v>0</v>
      </c>
    </row>
    <row r="801" spans="1:13" ht="41.4" x14ac:dyDescent="0.3">
      <c r="A801" s="8">
        <v>800</v>
      </c>
      <c r="B801" s="9" t="s">
        <v>2056</v>
      </c>
      <c r="C801" s="10">
        <v>44655.692272152781</v>
      </c>
      <c r="D801" s="11" t="s">
        <v>2057</v>
      </c>
      <c r="E801" s="12" t="s">
        <v>1807</v>
      </c>
      <c r="F801" s="9" t="s">
        <v>2058</v>
      </c>
      <c r="G801" s="9" t="s">
        <v>92</v>
      </c>
      <c r="H801" s="9"/>
      <c r="I801" s="9" t="s">
        <v>253</v>
      </c>
      <c r="J801" s="9" t="s">
        <v>254</v>
      </c>
      <c r="K801" s="13">
        <v>760240</v>
      </c>
      <c r="L801" s="14">
        <v>760240</v>
      </c>
      <c r="M801" s="14">
        <f t="shared" si="12"/>
        <v>0</v>
      </c>
    </row>
    <row r="802" spans="1:13" ht="41.4" x14ac:dyDescent="0.3">
      <c r="A802" s="8">
        <v>801</v>
      </c>
      <c r="B802" s="9" t="s">
        <v>2059</v>
      </c>
      <c r="C802" s="10">
        <v>44652.570972499998</v>
      </c>
      <c r="D802" s="11" t="s">
        <v>2060</v>
      </c>
      <c r="E802" s="12" t="s">
        <v>1807</v>
      </c>
      <c r="F802" s="9" t="s">
        <v>85</v>
      </c>
      <c r="G802" s="9" t="s">
        <v>85</v>
      </c>
      <c r="H802" s="9"/>
      <c r="I802" s="9" t="s">
        <v>253</v>
      </c>
      <c r="J802" s="9" t="s">
        <v>254</v>
      </c>
      <c r="K802" s="13">
        <v>329920</v>
      </c>
      <c r="L802" s="14">
        <v>329920</v>
      </c>
      <c r="M802" s="14">
        <f t="shared" si="12"/>
        <v>0</v>
      </c>
    </row>
    <row r="803" spans="1:13" ht="41.4" x14ac:dyDescent="0.3">
      <c r="A803" s="8">
        <v>802</v>
      </c>
      <c r="B803" s="9" t="s">
        <v>2061</v>
      </c>
      <c r="C803" s="10">
        <v>44652.916175844905</v>
      </c>
      <c r="D803" s="11" t="s">
        <v>2062</v>
      </c>
      <c r="E803" s="12" t="s">
        <v>1807</v>
      </c>
      <c r="F803" s="9" t="s">
        <v>2063</v>
      </c>
      <c r="G803" s="9" t="s">
        <v>165</v>
      </c>
      <c r="H803" s="9"/>
      <c r="I803" s="9" t="s">
        <v>253</v>
      </c>
      <c r="J803" s="9" t="s">
        <v>254</v>
      </c>
      <c r="K803" s="13">
        <v>607120</v>
      </c>
      <c r="L803" s="14">
        <v>607120</v>
      </c>
      <c r="M803" s="14">
        <f t="shared" si="12"/>
        <v>0</v>
      </c>
    </row>
    <row r="804" spans="1:13" ht="41.4" x14ac:dyDescent="0.3">
      <c r="A804" s="8">
        <v>803</v>
      </c>
      <c r="B804" s="9" t="s">
        <v>2064</v>
      </c>
      <c r="C804" s="10">
        <v>44652.424573819444</v>
      </c>
      <c r="D804" s="11" t="s">
        <v>2065</v>
      </c>
      <c r="E804" s="12" t="s">
        <v>1807</v>
      </c>
      <c r="F804" s="9" t="s">
        <v>324</v>
      </c>
      <c r="G804" s="9" t="s">
        <v>91</v>
      </c>
      <c r="H804" s="9"/>
      <c r="I804" s="9" t="s">
        <v>253</v>
      </c>
      <c r="J804" s="9" t="s">
        <v>254</v>
      </c>
      <c r="K804" s="13">
        <v>685000</v>
      </c>
      <c r="L804" s="14">
        <v>685000</v>
      </c>
      <c r="M804" s="14">
        <f t="shared" si="12"/>
        <v>0</v>
      </c>
    </row>
    <row r="805" spans="1:13" ht="41.4" x14ac:dyDescent="0.3">
      <c r="A805" s="8">
        <v>804</v>
      </c>
      <c r="B805" s="9" t="s">
        <v>2066</v>
      </c>
      <c r="C805" s="10">
        <v>44652.588321759256</v>
      </c>
      <c r="D805" s="11" t="s">
        <v>2067</v>
      </c>
      <c r="E805" s="12" t="s">
        <v>1807</v>
      </c>
      <c r="F805" s="9" t="s">
        <v>85</v>
      </c>
      <c r="G805" s="9" t="s">
        <v>85</v>
      </c>
      <c r="H805" s="9"/>
      <c r="I805" s="9" t="s">
        <v>253</v>
      </c>
      <c r="J805" s="9" t="s">
        <v>254</v>
      </c>
      <c r="K805" s="13">
        <v>439040</v>
      </c>
      <c r="L805" s="14">
        <v>439040</v>
      </c>
      <c r="M805" s="14">
        <f t="shared" si="12"/>
        <v>0</v>
      </c>
    </row>
    <row r="806" spans="1:13" ht="41.4" x14ac:dyDescent="0.3">
      <c r="A806" s="8">
        <v>805</v>
      </c>
      <c r="B806" s="9" t="s">
        <v>2068</v>
      </c>
      <c r="C806" s="10">
        <v>44652.73674226852</v>
      </c>
      <c r="D806" s="11" t="s">
        <v>2069</v>
      </c>
      <c r="E806" s="12" t="s">
        <v>1807</v>
      </c>
      <c r="F806" s="9" t="s">
        <v>2070</v>
      </c>
      <c r="G806" s="9" t="s">
        <v>164</v>
      </c>
      <c r="H806" s="9"/>
      <c r="I806" s="9" t="s">
        <v>253</v>
      </c>
      <c r="J806" s="9" t="s">
        <v>254</v>
      </c>
      <c r="K806" s="13">
        <v>456200</v>
      </c>
      <c r="L806" s="14">
        <v>456200</v>
      </c>
      <c r="M806" s="14">
        <f t="shared" si="12"/>
        <v>0</v>
      </c>
    </row>
    <row r="807" spans="1:13" ht="41.4" x14ac:dyDescent="0.3">
      <c r="A807" s="8">
        <v>806</v>
      </c>
      <c r="B807" s="9" t="s">
        <v>2071</v>
      </c>
      <c r="C807" s="10">
        <v>44652.6001697338</v>
      </c>
      <c r="D807" s="11" t="s">
        <v>2072</v>
      </c>
      <c r="E807" s="12" t="s">
        <v>1807</v>
      </c>
      <c r="F807" s="9" t="s">
        <v>85</v>
      </c>
      <c r="G807" s="9" t="s">
        <v>85</v>
      </c>
      <c r="H807" s="9"/>
      <c r="I807" s="9" t="s">
        <v>253</v>
      </c>
      <c r="J807" s="9" t="s">
        <v>254</v>
      </c>
      <c r="K807" s="13">
        <v>497120</v>
      </c>
      <c r="L807" s="14">
        <v>497120</v>
      </c>
      <c r="M807" s="14">
        <f t="shared" si="12"/>
        <v>0</v>
      </c>
    </row>
    <row r="808" spans="1:13" ht="41.4" x14ac:dyDescent="0.3">
      <c r="A808" s="8">
        <v>807</v>
      </c>
      <c r="B808" s="9" t="s">
        <v>2073</v>
      </c>
      <c r="C808" s="10">
        <v>44662.540535798609</v>
      </c>
      <c r="D808" s="11" t="s">
        <v>2074</v>
      </c>
      <c r="E808" s="12" t="s">
        <v>1807</v>
      </c>
      <c r="F808" s="9" t="s">
        <v>2048</v>
      </c>
      <c r="G808" s="9" t="s">
        <v>855</v>
      </c>
      <c r="H808" s="9"/>
      <c r="I808" s="9" t="s">
        <v>253</v>
      </c>
      <c r="J808" s="9" t="s">
        <v>254</v>
      </c>
      <c r="K808" s="13">
        <v>3367633.6</v>
      </c>
      <c r="L808" s="14">
        <v>3367633.6</v>
      </c>
      <c r="M808" s="14">
        <f t="shared" si="12"/>
        <v>0</v>
      </c>
    </row>
    <row r="809" spans="1:13" ht="41.4" x14ac:dyDescent="0.3">
      <c r="A809" s="8">
        <v>808</v>
      </c>
      <c r="B809" s="9" t="s">
        <v>2075</v>
      </c>
      <c r="C809" s="10">
        <v>44662.537910752311</v>
      </c>
      <c r="D809" s="11" t="s">
        <v>2076</v>
      </c>
      <c r="E809" s="12" t="s">
        <v>1807</v>
      </c>
      <c r="F809" s="9" t="s">
        <v>2048</v>
      </c>
      <c r="G809" s="9" t="s">
        <v>855</v>
      </c>
      <c r="H809" s="9"/>
      <c r="I809" s="9" t="s">
        <v>253</v>
      </c>
      <c r="J809" s="9" t="s">
        <v>254</v>
      </c>
      <c r="K809" s="13">
        <v>3914351.2</v>
      </c>
      <c r="L809" s="14">
        <v>3914351.2</v>
      </c>
      <c r="M809" s="14">
        <f t="shared" si="12"/>
        <v>0</v>
      </c>
    </row>
    <row r="810" spans="1:13" ht="41.4" x14ac:dyDescent="0.3">
      <c r="A810" s="8">
        <v>809</v>
      </c>
      <c r="B810" s="9" t="s">
        <v>2077</v>
      </c>
      <c r="C810" s="10">
        <v>44652.621736111112</v>
      </c>
      <c r="D810" s="11" t="s">
        <v>2078</v>
      </c>
      <c r="E810" s="12" t="s">
        <v>1807</v>
      </c>
      <c r="F810" s="9" t="s">
        <v>85</v>
      </c>
      <c r="G810" s="9" t="s">
        <v>85</v>
      </c>
      <c r="H810" s="9"/>
      <c r="I810" s="9" t="s">
        <v>253</v>
      </c>
      <c r="J810" s="9" t="s">
        <v>254</v>
      </c>
      <c r="K810" s="13">
        <v>364240</v>
      </c>
      <c r="L810" s="14">
        <v>364240</v>
      </c>
      <c r="M810" s="14">
        <f t="shared" si="12"/>
        <v>0</v>
      </c>
    </row>
    <row r="811" spans="1:13" ht="41.4" x14ac:dyDescent="0.3">
      <c r="A811" s="8">
        <v>810</v>
      </c>
      <c r="B811" s="9" t="s">
        <v>2079</v>
      </c>
      <c r="C811" s="10">
        <v>44652.603876620371</v>
      </c>
      <c r="D811" s="11" t="s">
        <v>2080</v>
      </c>
      <c r="E811" s="12" t="s">
        <v>1807</v>
      </c>
      <c r="F811" s="9" t="s">
        <v>85</v>
      </c>
      <c r="G811" s="9" t="s">
        <v>85</v>
      </c>
      <c r="H811" s="9"/>
      <c r="I811" s="9" t="s">
        <v>253</v>
      </c>
      <c r="J811" s="9" t="s">
        <v>254</v>
      </c>
      <c r="K811" s="13">
        <v>649800</v>
      </c>
      <c r="L811" s="14">
        <v>649800</v>
      </c>
      <c r="M811" s="14">
        <f t="shared" si="12"/>
        <v>0</v>
      </c>
    </row>
    <row r="812" spans="1:13" ht="41.4" x14ac:dyDescent="0.3">
      <c r="A812" s="8">
        <v>811</v>
      </c>
      <c r="B812" s="9" t="s">
        <v>2081</v>
      </c>
      <c r="C812" s="10">
        <v>44652.613344560188</v>
      </c>
      <c r="D812" s="11" t="s">
        <v>2082</v>
      </c>
      <c r="E812" s="12" t="s">
        <v>1807</v>
      </c>
      <c r="F812" s="9" t="s">
        <v>85</v>
      </c>
      <c r="G812" s="9" t="s">
        <v>85</v>
      </c>
      <c r="H812" s="9"/>
      <c r="I812" s="9" t="s">
        <v>253</v>
      </c>
      <c r="J812" s="9" t="s">
        <v>254</v>
      </c>
      <c r="K812" s="13">
        <v>541560</v>
      </c>
      <c r="L812" s="14">
        <v>541560</v>
      </c>
      <c r="M812" s="14">
        <f t="shared" si="12"/>
        <v>0</v>
      </c>
    </row>
    <row r="813" spans="1:13" ht="41.4" x14ac:dyDescent="0.3">
      <c r="A813" s="8">
        <v>812</v>
      </c>
      <c r="B813" s="9" t="s">
        <v>2083</v>
      </c>
      <c r="C813" s="10">
        <v>44655.715498368052</v>
      </c>
      <c r="D813" s="11" t="s">
        <v>2084</v>
      </c>
      <c r="E813" s="12" t="s">
        <v>1807</v>
      </c>
      <c r="F813" s="9" t="s">
        <v>168</v>
      </c>
      <c r="G813" s="9" t="s">
        <v>168</v>
      </c>
      <c r="H813" s="9"/>
      <c r="I813" s="9" t="s">
        <v>253</v>
      </c>
      <c r="J813" s="9" t="s">
        <v>254</v>
      </c>
      <c r="K813" s="13">
        <v>1211680</v>
      </c>
      <c r="L813" s="14">
        <v>1211680</v>
      </c>
      <c r="M813" s="14">
        <f t="shared" si="12"/>
        <v>0</v>
      </c>
    </row>
    <row r="814" spans="1:13" ht="41.4" x14ac:dyDescent="0.3">
      <c r="A814" s="8">
        <v>813</v>
      </c>
      <c r="B814" s="9" t="s">
        <v>2085</v>
      </c>
      <c r="C814" s="10">
        <v>44652.623367326392</v>
      </c>
      <c r="D814" s="11" t="s">
        <v>2086</v>
      </c>
      <c r="E814" s="12" t="s">
        <v>1807</v>
      </c>
      <c r="F814" s="9" t="s">
        <v>85</v>
      </c>
      <c r="G814" s="9" t="s">
        <v>85</v>
      </c>
      <c r="H814" s="9"/>
      <c r="I814" s="9" t="s">
        <v>253</v>
      </c>
      <c r="J814" s="9" t="s">
        <v>254</v>
      </c>
      <c r="K814" s="13">
        <v>149520</v>
      </c>
      <c r="L814" s="14">
        <v>149520</v>
      </c>
      <c r="M814" s="14">
        <f t="shared" si="12"/>
        <v>0</v>
      </c>
    </row>
    <row r="815" spans="1:13" ht="41.4" x14ac:dyDescent="0.3">
      <c r="A815" s="8">
        <v>814</v>
      </c>
      <c r="B815" s="9" t="s">
        <v>2087</v>
      </c>
      <c r="C815" s="10">
        <v>44652.621559282408</v>
      </c>
      <c r="D815" s="11" t="s">
        <v>2088</v>
      </c>
      <c r="E815" s="12" t="s">
        <v>1807</v>
      </c>
      <c r="F815" s="9" t="s">
        <v>85</v>
      </c>
      <c r="G815" s="9" t="s">
        <v>85</v>
      </c>
      <c r="H815" s="9"/>
      <c r="I815" s="9" t="s">
        <v>253</v>
      </c>
      <c r="J815" s="9" t="s">
        <v>254</v>
      </c>
      <c r="K815" s="13">
        <v>1102120</v>
      </c>
      <c r="L815" s="14">
        <v>1102120</v>
      </c>
      <c r="M815" s="14">
        <f t="shared" si="12"/>
        <v>0</v>
      </c>
    </row>
    <row r="816" spans="1:13" ht="41.4" x14ac:dyDescent="0.3">
      <c r="A816" s="8">
        <v>815</v>
      </c>
      <c r="B816" s="9" t="s">
        <v>2089</v>
      </c>
      <c r="C816" s="10">
        <v>44652.618190937501</v>
      </c>
      <c r="D816" s="11" t="s">
        <v>2090</v>
      </c>
      <c r="E816" s="12" t="s">
        <v>1807</v>
      </c>
      <c r="F816" s="9" t="s">
        <v>85</v>
      </c>
      <c r="G816" s="9" t="s">
        <v>85</v>
      </c>
      <c r="H816" s="9"/>
      <c r="I816" s="9" t="s">
        <v>253</v>
      </c>
      <c r="J816" s="9" t="s">
        <v>254</v>
      </c>
      <c r="K816" s="13">
        <v>1248318.8</v>
      </c>
      <c r="L816" s="14">
        <v>1248318.8</v>
      </c>
      <c r="M816" s="14">
        <f t="shared" si="12"/>
        <v>0</v>
      </c>
    </row>
    <row r="817" spans="1:13" ht="41.4" x14ac:dyDescent="0.3">
      <c r="A817" s="8">
        <v>816</v>
      </c>
      <c r="B817" s="9" t="s">
        <v>2091</v>
      </c>
      <c r="C817" s="10">
        <v>44652.627645</v>
      </c>
      <c r="D817" s="11" t="s">
        <v>2092</v>
      </c>
      <c r="E817" s="12" t="s">
        <v>1807</v>
      </c>
      <c r="F817" s="9" t="s">
        <v>85</v>
      </c>
      <c r="G817" s="9" t="s">
        <v>85</v>
      </c>
      <c r="H817" s="9"/>
      <c r="I817" s="9" t="s">
        <v>253</v>
      </c>
      <c r="J817" s="9" t="s">
        <v>254</v>
      </c>
      <c r="K817" s="13">
        <v>329920</v>
      </c>
      <c r="L817" s="14">
        <v>329920</v>
      </c>
      <c r="M817" s="14">
        <f t="shared" si="12"/>
        <v>0</v>
      </c>
    </row>
    <row r="818" spans="1:13" ht="41.4" x14ac:dyDescent="0.3">
      <c r="A818" s="8">
        <v>817</v>
      </c>
      <c r="B818" s="9" t="s">
        <v>2093</v>
      </c>
      <c r="C818" s="10">
        <v>44652.656182708335</v>
      </c>
      <c r="D818" s="11" t="s">
        <v>2094</v>
      </c>
      <c r="E818" s="12" t="s">
        <v>1807</v>
      </c>
      <c r="F818" s="9" t="s">
        <v>1987</v>
      </c>
      <c r="G818" s="9" t="s">
        <v>168</v>
      </c>
      <c r="H818" s="9"/>
      <c r="I818" s="9" t="s">
        <v>253</v>
      </c>
      <c r="J818" s="9" t="s">
        <v>254</v>
      </c>
      <c r="K818" s="13">
        <v>253360</v>
      </c>
      <c r="L818" s="14">
        <v>253360</v>
      </c>
      <c r="M818" s="14">
        <f t="shared" si="12"/>
        <v>0</v>
      </c>
    </row>
    <row r="819" spans="1:13" ht="41.4" x14ac:dyDescent="0.3">
      <c r="A819" s="8">
        <v>818</v>
      </c>
      <c r="B819" s="9" t="s">
        <v>2095</v>
      </c>
      <c r="C819" s="10">
        <v>44652.615244351851</v>
      </c>
      <c r="D819" s="11" t="s">
        <v>2096</v>
      </c>
      <c r="E819" s="12" t="s">
        <v>1807</v>
      </c>
      <c r="F819" s="9" t="s">
        <v>85</v>
      </c>
      <c r="G819" s="9" t="s">
        <v>85</v>
      </c>
      <c r="H819" s="9"/>
      <c r="I819" s="9" t="s">
        <v>253</v>
      </c>
      <c r="J819" s="9" t="s">
        <v>254</v>
      </c>
      <c r="K819" s="13">
        <v>1203760</v>
      </c>
      <c r="L819" s="14">
        <v>1203760</v>
      </c>
      <c r="M819" s="14">
        <f t="shared" si="12"/>
        <v>0</v>
      </c>
    </row>
    <row r="820" spans="1:13" ht="41.4" x14ac:dyDescent="0.3">
      <c r="A820" s="8">
        <v>819</v>
      </c>
      <c r="B820" s="9" t="s">
        <v>2097</v>
      </c>
      <c r="C820" s="10">
        <v>44652.631678530095</v>
      </c>
      <c r="D820" s="11" t="s">
        <v>2098</v>
      </c>
      <c r="E820" s="12" t="s">
        <v>1807</v>
      </c>
      <c r="F820" s="9" t="s">
        <v>85</v>
      </c>
      <c r="G820" s="9" t="s">
        <v>85</v>
      </c>
      <c r="H820" s="9"/>
      <c r="I820" s="9" t="s">
        <v>253</v>
      </c>
      <c r="J820" s="9" t="s">
        <v>254</v>
      </c>
      <c r="K820" s="13">
        <v>129280</v>
      </c>
      <c r="L820" s="14">
        <v>129280</v>
      </c>
      <c r="M820" s="14">
        <f t="shared" si="12"/>
        <v>0</v>
      </c>
    </row>
    <row r="821" spans="1:13" ht="41.4" x14ac:dyDescent="0.3">
      <c r="A821" s="8">
        <v>820</v>
      </c>
      <c r="B821" s="9" t="s">
        <v>2099</v>
      </c>
      <c r="C821" s="10">
        <v>44652.438673402779</v>
      </c>
      <c r="D821" s="11" t="s">
        <v>2100</v>
      </c>
      <c r="E821" s="12" t="s">
        <v>1807</v>
      </c>
      <c r="F821" s="9" t="s">
        <v>156</v>
      </c>
      <c r="G821" s="9" t="s">
        <v>94</v>
      </c>
      <c r="H821" s="9"/>
      <c r="I821" s="9" t="s">
        <v>253</v>
      </c>
      <c r="J821" s="9" t="s">
        <v>254</v>
      </c>
      <c r="K821" s="13">
        <v>1073080</v>
      </c>
      <c r="L821" s="14">
        <v>1073080</v>
      </c>
      <c r="M821" s="14">
        <f t="shared" si="12"/>
        <v>0</v>
      </c>
    </row>
    <row r="822" spans="1:13" ht="41.4" x14ac:dyDescent="0.3">
      <c r="A822" s="8">
        <v>821</v>
      </c>
      <c r="B822" s="9" t="s">
        <v>2101</v>
      </c>
      <c r="C822" s="10">
        <v>44655.723461122689</v>
      </c>
      <c r="D822" s="11" t="s">
        <v>2102</v>
      </c>
      <c r="E822" s="12" t="s">
        <v>1807</v>
      </c>
      <c r="F822" s="9" t="s">
        <v>168</v>
      </c>
      <c r="G822" s="9" t="s">
        <v>168</v>
      </c>
      <c r="H822" s="9"/>
      <c r="I822" s="9" t="s">
        <v>253</v>
      </c>
      <c r="J822" s="9" t="s">
        <v>254</v>
      </c>
      <c r="K822" s="13">
        <v>1012360</v>
      </c>
      <c r="L822" s="14">
        <v>1012360</v>
      </c>
      <c r="M822" s="14">
        <f t="shared" si="12"/>
        <v>0</v>
      </c>
    </row>
    <row r="823" spans="1:13" ht="41.4" x14ac:dyDescent="0.3">
      <c r="A823" s="8">
        <v>822</v>
      </c>
      <c r="B823" s="9" t="s">
        <v>2103</v>
      </c>
      <c r="C823" s="10">
        <v>44652.716714432871</v>
      </c>
      <c r="D823" s="11" t="s">
        <v>2104</v>
      </c>
      <c r="E823" s="12" t="s">
        <v>1807</v>
      </c>
      <c r="F823" s="9" t="s">
        <v>2070</v>
      </c>
      <c r="G823" s="9" t="s">
        <v>164</v>
      </c>
      <c r="H823" s="9"/>
      <c r="I823" s="9" t="s">
        <v>253</v>
      </c>
      <c r="J823" s="9" t="s">
        <v>254</v>
      </c>
      <c r="K823" s="13">
        <v>471600</v>
      </c>
      <c r="L823" s="14">
        <v>471600</v>
      </c>
      <c r="M823" s="14">
        <f t="shared" si="12"/>
        <v>0</v>
      </c>
    </row>
    <row r="824" spans="1:13" ht="41.4" x14ac:dyDescent="0.3">
      <c r="A824" s="8">
        <v>823</v>
      </c>
      <c r="B824" s="9" t="s">
        <v>2105</v>
      </c>
      <c r="C824" s="10">
        <v>44652.639768541667</v>
      </c>
      <c r="D824" s="11" t="s">
        <v>2106</v>
      </c>
      <c r="E824" s="12" t="s">
        <v>1807</v>
      </c>
      <c r="F824" s="9" t="s">
        <v>85</v>
      </c>
      <c r="G824" s="9" t="s">
        <v>85</v>
      </c>
      <c r="H824" s="9"/>
      <c r="I824" s="9" t="s">
        <v>253</v>
      </c>
      <c r="J824" s="9" t="s">
        <v>254</v>
      </c>
      <c r="K824" s="13">
        <v>225200</v>
      </c>
      <c r="L824" s="14">
        <v>225200</v>
      </c>
      <c r="M824" s="14">
        <f t="shared" si="12"/>
        <v>0</v>
      </c>
    </row>
    <row r="825" spans="1:13" ht="41.4" x14ac:dyDescent="0.3">
      <c r="A825" s="8">
        <v>824</v>
      </c>
      <c r="B825" s="9" t="s">
        <v>2107</v>
      </c>
      <c r="C825" s="10">
        <v>44652.644378182871</v>
      </c>
      <c r="D825" s="11" t="s">
        <v>2108</v>
      </c>
      <c r="E825" s="12" t="s">
        <v>1807</v>
      </c>
      <c r="F825" s="9" t="s">
        <v>85</v>
      </c>
      <c r="G825" s="9" t="s">
        <v>85</v>
      </c>
      <c r="H825" s="9"/>
      <c r="I825" s="9" t="s">
        <v>253</v>
      </c>
      <c r="J825" s="9" t="s">
        <v>254</v>
      </c>
      <c r="K825" s="13">
        <v>154712</v>
      </c>
      <c r="L825" s="14">
        <v>154712</v>
      </c>
      <c r="M825" s="14">
        <f t="shared" si="12"/>
        <v>0</v>
      </c>
    </row>
    <row r="826" spans="1:13" ht="41.4" x14ac:dyDescent="0.3">
      <c r="A826" s="8">
        <v>825</v>
      </c>
      <c r="B826" s="9" t="s">
        <v>2109</v>
      </c>
      <c r="C826" s="10">
        <v>44652.633849317128</v>
      </c>
      <c r="D826" s="11" t="s">
        <v>2110</v>
      </c>
      <c r="E826" s="12" t="s">
        <v>1807</v>
      </c>
      <c r="F826" s="9" t="s">
        <v>85</v>
      </c>
      <c r="G826" s="9" t="s">
        <v>85</v>
      </c>
      <c r="H826" s="9"/>
      <c r="I826" s="9" t="s">
        <v>253</v>
      </c>
      <c r="J826" s="9" t="s">
        <v>254</v>
      </c>
      <c r="K826" s="13">
        <v>159200</v>
      </c>
      <c r="L826" s="14">
        <v>159200</v>
      </c>
      <c r="M826" s="14">
        <f t="shared" si="12"/>
        <v>0</v>
      </c>
    </row>
    <row r="827" spans="1:13" ht="41.4" x14ac:dyDescent="0.3">
      <c r="A827" s="8">
        <v>826</v>
      </c>
      <c r="B827" s="9" t="s">
        <v>2111</v>
      </c>
      <c r="C827" s="10">
        <v>44652.915306180555</v>
      </c>
      <c r="D827" s="11" t="s">
        <v>2112</v>
      </c>
      <c r="E827" s="12" t="s">
        <v>1807</v>
      </c>
      <c r="F827" s="9" t="s">
        <v>2063</v>
      </c>
      <c r="G827" s="9" t="s">
        <v>165</v>
      </c>
      <c r="H827" s="9"/>
      <c r="I827" s="9" t="s">
        <v>253</v>
      </c>
      <c r="J827" s="9" t="s">
        <v>254</v>
      </c>
      <c r="K827" s="13">
        <v>141160</v>
      </c>
      <c r="L827" s="14">
        <v>141160</v>
      </c>
      <c r="M827" s="14">
        <f t="shared" si="12"/>
        <v>0</v>
      </c>
    </row>
    <row r="828" spans="1:13" ht="41.4" x14ac:dyDescent="0.3">
      <c r="A828" s="8">
        <v>827</v>
      </c>
      <c r="B828" s="9" t="s">
        <v>2113</v>
      </c>
      <c r="C828" s="10">
        <v>44652.775910925928</v>
      </c>
      <c r="D828" s="11" t="s">
        <v>2114</v>
      </c>
      <c r="E828" s="12" t="s">
        <v>1807</v>
      </c>
      <c r="F828" s="9" t="s">
        <v>2115</v>
      </c>
      <c r="G828" s="9" t="s">
        <v>92</v>
      </c>
      <c r="H828" s="9"/>
      <c r="I828" s="9" t="s">
        <v>253</v>
      </c>
      <c r="J828" s="9" t="s">
        <v>254</v>
      </c>
      <c r="K828" s="13">
        <v>159640</v>
      </c>
      <c r="L828" s="14">
        <v>159640</v>
      </c>
      <c r="M828" s="14">
        <f t="shared" si="12"/>
        <v>0</v>
      </c>
    </row>
    <row r="829" spans="1:13" ht="41.4" x14ac:dyDescent="0.3">
      <c r="A829" s="8">
        <v>828</v>
      </c>
      <c r="B829" s="9" t="s">
        <v>2116</v>
      </c>
      <c r="C829" s="10">
        <v>44662.47672619213</v>
      </c>
      <c r="D829" s="11" t="s">
        <v>2117</v>
      </c>
      <c r="E829" s="12" t="s">
        <v>1807</v>
      </c>
      <c r="F829" s="9" t="s">
        <v>1169</v>
      </c>
      <c r="G829" s="9" t="s">
        <v>164</v>
      </c>
      <c r="H829" s="9"/>
      <c r="I829" s="9" t="s">
        <v>253</v>
      </c>
      <c r="J829" s="9" t="s">
        <v>254</v>
      </c>
      <c r="K829" s="13">
        <v>78966</v>
      </c>
      <c r="L829" s="14">
        <v>78966</v>
      </c>
      <c r="M829" s="14">
        <f t="shared" si="12"/>
        <v>0</v>
      </c>
    </row>
    <row r="830" spans="1:13" ht="41.4" x14ac:dyDescent="0.3">
      <c r="A830" s="8">
        <v>829</v>
      </c>
      <c r="B830" s="9" t="s">
        <v>2118</v>
      </c>
      <c r="C830" s="10">
        <v>44652.425122696761</v>
      </c>
      <c r="D830" s="11" t="s">
        <v>2119</v>
      </c>
      <c r="E830" s="12" t="s">
        <v>1807</v>
      </c>
      <c r="F830" s="9" t="s">
        <v>2120</v>
      </c>
      <c r="G830" s="9" t="s">
        <v>86</v>
      </c>
      <c r="H830" s="9"/>
      <c r="I830" s="9" t="s">
        <v>253</v>
      </c>
      <c r="J830" s="9" t="s">
        <v>254</v>
      </c>
      <c r="K830" s="13">
        <v>1606280</v>
      </c>
      <c r="L830" s="14">
        <v>1606280</v>
      </c>
      <c r="M830" s="14">
        <f t="shared" si="12"/>
        <v>0</v>
      </c>
    </row>
    <row r="831" spans="1:13" ht="41.4" x14ac:dyDescent="0.3">
      <c r="A831" s="8">
        <v>830</v>
      </c>
      <c r="B831" s="9" t="s">
        <v>2121</v>
      </c>
      <c r="C831" s="10">
        <v>44652.774942256947</v>
      </c>
      <c r="D831" s="11" t="s">
        <v>2122</v>
      </c>
      <c r="E831" s="12" t="s">
        <v>1807</v>
      </c>
      <c r="F831" s="9" t="s">
        <v>2115</v>
      </c>
      <c r="G831" s="9" t="s">
        <v>92</v>
      </c>
      <c r="H831" s="9"/>
      <c r="I831" s="9" t="s">
        <v>253</v>
      </c>
      <c r="J831" s="9" t="s">
        <v>254</v>
      </c>
      <c r="K831" s="13">
        <v>115200</v>
      </c>
      <c r="L831" s="14">
        <v>115200</v>
      </c>
      <c r="M831" s="14">
        <f t="shared" si="12"/>
        <v>0</v>
      </c>
    </row>
    <row r="832" spans="1:13" ht="41.4" x14ac:dyDescent="0.3">
      <c r="A832" s="8">
        <v>831</v>
      </c>
      <c r="B832" s="9" t="s">
        <v>2123</v>
      </c>
      <c r="C832" s="10">
        <v>44652.674015335651</v>
      </c>
      <c r="D832" s="11" t="s">
        <v>2124</v>
      </c>
      <c r="E832" s="12" t="s">
        <v>1807</v>
      </c>
      <c r="F832" s="9" t="s">
        <v>1987</v>
      </c>
      <c r="G832" s="9" t="s">
        <v>168</v>
      </c>
      <c r="H832" s="9"/>
      <c r="I832" s="9" t="s">
        <v>253</v>
      </c>
      <c r="J832" s="9" t="s">
        <v>254</v>
      </c>
      <c r="K832" s="13">
        <v>118280</v>
      </c>
      <c r="L832" s="14">
        <v>118280</v>
      </c>
      <c r="M832" s="14">
        <f t="shared" si="12"/>
        <v>0</v>
      </c>
    </row>
    <row r="833" spans="1:13" ht="41.4" x14ac:dyDescent="0.3">
      <c r="A833" s="8">
        <v>832</v>
      </c>
      <c r="B833" s="9" t="s">
        <v>2125</v>
      </c>
      <c r="C833" s="10">
        <v>44652.785806921296</v>
      </c>
      <c r="D833" s="11" t="s">
        <v>2126</v>
      </c>
      <c r="E833" s="12" t="s">
        <v>1807</v>
      </c>
      <c r="F833" s="9" t="s">
        <v>2115</v>
      </c>
      <c r="G833" s="9" t="s">
        <v>92</v>
      </c>
      <c r="H833" s="9"/>
      <c r="I833" s="9" t="s">
        <v>253</v>
      </c>
      <c r="J833" s="9" t="s">
        <v>254</v>
      </c>
      <c r="K833" s="13">
        <v>114760</v>
      </c>
      <c r="L833" s="14">
        <v>114760</v>
      </c>
      <c r="M833" s="14">
        <f t="shared" si="12"/>
        <v>0</v>
      </c>
    </row>
    <row r="834" spans="1:13" ht="41.4" x14ac:dyDescent="0.3">
      <c r="A834" s="8">
        <v>833</v>
      </c>
      <c r="B834" s="9" t="s">
        <v>2127</v>
      </c>
      <c r="C834" s="10">
        <v>44652.711899849535</v>
      </c>
      <c r="D834" s="11" t="s">
        <v>2128</v>
      </c>
      <c r="E834" s="12" t="s">
        <v>1807</v>
      </c>
      <c r="F834" s="9" t="s">
        <v>2129</v>
      </c>
      <c r="G834" s="9" t="s">
        <v>479</v>
      </c>
      <c r="H834" s="9"/>
      <c r="I834" s="9" t="s">
        <v>253</v>
      </c>
      <c r="J834" s="9" t="s">
        <v>254</v>
      </c>
      <c r="K834" s="13">
        <v>561800</v>
      </c>
      <c r="L834" s="14">
        <v>561800</v>
      </c>
      <c r="M834" s="14">
        <f t="shared" si="12"/>
        <v>0</v>
      </c>
    </row>
    <row r="835" spans="1:13" ht="41.4" x14ac:dyDescent="0.3">
      <c r="A835" s="8">
        <v>834</v>
      </c>
      <c r="B835" s="9" t="s">
        <v>2130</v>
      </c>
      <c r="C835" s="10">
        <v>44655.730775763892</v>
      </c>
      <c r="D835" s="11" t="s">
        <v>2131</v>
      </c>
      <c r="E835" s="12" t="s">
        <v>1807</v>
      </c>
      <c r="F835" s="9" t="s">
        <v>168</v>
      </c>
      <c r="G835" s="9" t="s">
        <v>168</v>
      </c>
      <c r="H835" s="9"/>
      <c r="I835" s="9" t="s">
        <v>253</v>
      </c>
      <c r="J835" s="9" t="s">
        <v>254</v>
      </c>
      <c r="K835" s="13">
        <v>3499158.4</v>
      </c>
      <c r="L835" s="14">
        <v>3499158.4</v>
      </c>
      <c r="M835" s="14">
        <f t="shared" ref="M835:M898" si="13">K835-L835</f>
        <v>0</v>
      </c>
    </row>
    <row r="836" spans="1:13" ht="41.4" x14ac:dyDescent="0.3">
      <c r="A836" s="8">
        <v>835</v>
      </c>
      <c r="B836" s="9" t="s">
        <v>2132</v>
      </c>
      <c r="C836" s="10">
        <v>44652.91455390046</v>
      </c>
      <c r="D836" s="11" t="s">
        <v>2133</v>
      </c>
      <c r="E836" s="12" t="s">
        <v>1807</v>
      </c>
      <c r="F836" s="9" t="s">
        <v>2063</v>
      </c>
      <c r="G836" s="9" t="s">
        <v>165</v>
      </c>
      <c r="H836" s="9"/>
      <c r="I836" s="9" t="s">
        <v>253</v>
      </c>
      <c r="J836" s="9" t="s">
        <v>254</v>
      </c>
      <c r="K836" s="13">
        <v>184280</v>
      </c>
      <c r="L836" s="14">
        <v>184280</v>
      </c>
      <c r="M836" s="14">
        <f t="shared" si="13"/>
        <v>0</v>
      </c>
    </row>
    <row r="837" spans="1:13" ht="41.4" x14ac:dyDescent="0.3">
      <c r="A837" s="8">
        <v>836</v>
      </c>
      <c r="B837" s="9" t="s">
        <v>2134</v>
      </c>
      <c r="C837" s="10">
        <v>44652.810790601849</v>
      </c>
      <c r="D837" s="11" t="s">
        <v>2135</v>
      </c>
      <c r="E837" s="12" t="s">
        <v>1807</v>
      </c>
      <c r="F837" s="9" t="s">
        <v>2115</v>
      </c>
      <c r="G837" s="9" t="s">
        <v>92</v>
      </c>
      <c r="H837" s="9"/>
      <c r="I837" s="9" t="s">
        <v>253</v>
      </c>
      <c r="J837" s="9" t="s">
        <v>254</v>
      </c>
      <c r="K837" s="13">
        <v>295160</v>
      </c>
      <c r="L837" s="14">
        <v>295160</v>
      </c>
      <c r="M837" s="14">
        <f t="shared" si="13"/>
        <v>0</v>
      </c>
    </row>
    <row r="838" spans="1:13" ht="41.4" x14ac:dyDescent="0.3">
      <c r="A838" s="8">
        <v>837</v>
      </c>
      <c r="B838" s="9" t="s">
        <v>2136</v>
      </c>
      <c r="C838" s="10">
        <v>44652.83357894676</v>
      </c>
      <c r="D838" s="11" t="s">
        <v>2137</v>
      </c>
      <c r="E838" s="12" t="s">
        <v>1807</v>
      </c>
      <c r="F838" s="9" t="s">
        <v>2115</v>
      </c>
      <c r="G838" s="9" t="s">
        <v>92</v>
      </c>
      <c r="H838" s="9"/>
      <c r="I838" s="9" t="s">
        <v>253</v>
      </c>
      <c r="J838" s="9" t="s">
        <v>254</v>
      </c>
      <c r="K838" s="13">
        <v>374360</v>
      </c>
      <c r="L838" s="14">
        <v>374360</v>
      </c>
      <c r="M838" s="14">
        <f t="shared" si="13"/>
        <v>0</v>
      </c>
    </row>
    <row r="839" spans="1:13" ht="41.4" x14ac:dyDescent="0.3">
      <c r="A839" s="8">
        <v>838</v>
      </c>
      <c r="B839" s="9" t="s">
        <v>2138</v>
      </c>
      <c r="C839" s="10">
        <v>44652.472938067127</v>
      </c>
      <c r="D839" s="11" t="s">
        <v>2139</v>
      </c>
      <c r="E839" s="12" t="s">
        <v>1807</v>
      </c>
      <c r="F839" s="9" t="s">
        <v>404</v>
      </c>
      <c r="G839" s="9" t="s">
        <v>89</v>
      </c>
      <c r="H839" s="9"/>
      <c r="I839" s="9" t="s">
        <v>253</v>
      </c>
      <c r="J839" s="9" t="s">
        <v>254</v>
      </c>
      <c r="K839" s="13">
        <v>3367000</v>
      </c>
      <c r="L839" s="14">
        <v>3367000</v>
      </c>
      <c r="M839" s="14">
        <f t="shared" si="13"/>
        <v>0</v>
      </c>
    </row>
    <row r="840" spans="1:13" ht="41.4" x14ac:dyDescent="0.3">
      <c r="A840" s="8">
        <v>839</v>
      </c>
      <c r="B840" s="9" t="s">
        <v>2140</v>
      </c>
      <c r="C840" s="10">
        <v>44652.685756423612</v>
      </c>
      <c r="D840" s="11" t="s">
        <v>2141</v>
      </c>
      <c r="E840" s="12" t="s">
        <v>1807</v>
      </c>
      <c r="F840" s="9" t="s">
        <v>155</v>
      </c>
      <c r="G840" s="9" t="s">
        <v>85</v>
      </c>
      <c r="H840" s="9"/>
      <c r="I840" s="9" t="s">
        <v>253</v>
      </c>
      <c r="J840" s="9" t="s">
        <v>254</v>
      </c>
      <c r="K840" s="13">
        <v>1300120</v>
      </c>
      <c r="L840" s="14">
        <v>1300120</v>
      </c>
      <c r="M840" s="14">
        <f t="shared" si="13"/>
        <v>0</v>
      </c>
    </row>
    <row r="841" spans="1:13" ht="41.4" x14ac:dyDescent="0.3">
      <c r="A841" s="8">
        <v>840</v>
      </c>
      <c r="B841" s="9" t="s">
        <v>2142</v>
      </c>
      <c r="C841" s="10">
        <v>44652.815864687502</v>
      </c>
      <c r="D841" s="11" t="s">
        <v>2143</v>
      </c>
      <c r="E841" s="12" t="s">
        <v>1807</v>
      </c>
      <c r="F841" s="9" t="s">
        <v>2115</v>
      </c>
      <c r="G841" s="9" t="s">
        <v>92</v>
      </c>
      <c r="H841" s="9"/>
      <c r="I841" s="9" t="s">
        <v>253</v>
      </c>
      <c r="J841" s="9" t="s">
        <v>254</v>
      </c>
      <c r="K841" s="13">
        <v>234880</v>
      </c>
      <c r="L841" s="14">
        <v>234880</v>
      </c>
      <c r="M841" s="14">
        <f t="shared" si="13"/>
        <v>0</v>
      </c>
    </row>
    <row r="842" spans="1:13" ht="41.4" x14ac:dyDescent="0.3">
      <c r="A842" s="8">
        <v>841</v>
      </c>
      <c r="B842" s="9" t="s">
        <v>2144</v>
      </c>
      <c r="C842" s="10">
        <v>44652.91305260417</v>
      </c>
      <c r="D842" s="11" t="s">
        <v>2145</v>
      </c>
      <c r="E842" s="12" t="s">
        <v>1807</v>
      </c>
      <c r="F842" s="9" t="s">
        <v>2063</v>
      </c>
      <c r="G842" s="9" t="s">
        <v>165</v>
      </c>
      <c r="H842" s="9"/>
      <c r="I842" s="9" t="s">
        <v>253</v>
      </c>
      <c r="J842" s="9" t="s">
        <v>254</v>
      </c>
      <c r="K842" s="13">
        <v>109040</v>
      </c>
      <c r="L842" s="14">
        <v>109040</v>
      </c>
      <c r="M842" s="14">
        <f t="shared" si="13"/>
        <v>0</v>
      </c>
    </row>
    <row r="843" spans="1:13" ht="41.4" x14ac:dyDescent="0.3">
      <c r="A843" s="8">
        <v>842</v>
      </c>
      <c r="B843" s="9" t="s">
        <v>2146</v>
      </c>
      <c r="C843" s="10">
        <v>44652.850657222225</v>
      </c>
      <c r="D843" s="11" t="s">
        <v>2147</v>
      </c>
      <c r="E843" s="12" t="s">
        <v>1807</v>
      </c>
      <c r="F843" s="9" t="s">
        <v>2148</v>
      </c>
      <c r="G843" s="9" t="s">
        <v>95</v>
      </c>
      <c r="H843" s="9"/>
      <c r="I843" s="9" t="s">
        <v>253</v>
      </c>
      <c r="J843" s="9" t="s">
        <v>254</v>
      </c>
      <c r="K843" s="13">
        <v>417040</v>
      </c>
      <c r="L843" s="14">
        <v>417040</v>
      </c>
      <c r="M843" s="14">
        <f t="shared" si="13"/>
        <v>0</v>
      </c>
    </row>
    <row r="844" spans="1:13" ht="41.4" x14ac:dyDescent="0.3">
      <c r="A844" s="8">
        <v>843</v>
      </c>
      <c r="B844" s="9" t="s">
        <v>2149</v>
      </c>
      <c r="C844" s="10">
        <v>44652.713783715277</v>
      </c>
      <c r="D844" s="11" t="s">
        <v>2150</v>
      </c>
      <c r="E844" s="12" t="s">
        <v>1807</v>
      </c>
      <c r="F844" s="9" t="s">
        <v>1460</v>
      </c>
      <c r="G844" s="9" t="s">
        <v>85</v>
      </c>
      <c r="H844" s="9"/>
      <c r="I844" s="9" t="s">
        <v>253</v>
      </c>
      <c r="J844" s="9" t="s">
        <v>254</v>
      </c>
      <c r="K844" s="13">
        <v>347080</v>
      </c>
      <c r="L844" s="14">
        <v>347080</v>
      </c>
      <c r="M844" s="14">
        <f t="shared" si="13"/>
        <v>0</v>
      </c>
    </row>
    <row r="845" spans="1:13" ht="41.4" x14ac:dyDescent="0.3">
      <c r="A845" s="8">
        <v>844</v>
      </c>
      <c r="B845" s="9" t="s">
        <v>2151</v>
      </c>
      <c r="C845" s="10">
        <v>44652.763441493058</v>
      </c>
      <c r="D845" s="11" t="s">
        <v>2152</v>
      </c>
      <c r="E845" s="12" t="s">
        <v>1807</v>
      </c>
      <c r="F845" s="9" t="s">
        <v>2153</v>
      </c>
      <c r="G845" s="9" t="s">
        <v>164</v>
      </c>
      <c r="H845" s="9"/>
      <c r="I845" s="9" t="s">
        <v>253</v>
      </c>
      <c r="J845" s="9" t="s">
        <v>254</v>
      </c>
      <c r="K845" s="13">
        <v>461480</v>
      </c>
      <c r="L845" s="14">
        <v>461480</v>
      </c>
      <c r="M845" s="14">
        <f t="shared" si="13"/>
        <v>0</v>
      </c>
    </row>
    <row r="846" spans="1:13" ht="41.4" x14ac:dyDescent="0.3">
      <c r="A846" s="8">
        <v>845</v>
      </c>
      <c r="B846" s="9" t="s">
        <v>2154</v>
      </c>
      <c r="C846" s="10">
        <v>44652.735081018516</v>
      </c>
      <c r="D846" s="11" t="s">
        <v>2155</v>
      </c>
      <c r="E846" s="12" t="s">
        <v>1807</v>
      </c>
      <c r="F846" s="9" t="s">
        <v>755</v>
      </c>
      <c r="G846" s="9" t="s">
        <v>532</v>
      </c>
      <c r="H846" s="9"/>
      <c r="I846" s="9" t="s">
        <v>253</v>
      </c>
      <c r="J846" s="9" t="s">
        <v>254</v>
      </c>
      <c r="K846" s="13">
        <v>312400</v>
      </c>
      <c r="L846" s="14">
        <v>312400</v>
      </c>
      <c r="M846" s="14">
        <f t="shared" si="13"/>
        <v>0</v>
      </c>
    </row>
    <row r="847" spans="1:13" ht="41.4" x14ac:dyDescent="0.3">
      <c r="A847" s="8">
        <v>846</v>
      </c>
      <c r="B847" s="9" t="s">
        <v>2156</v>
      </c>
      <c r="C847" s="10">
        <v>44652.821736226855</v>
      </c>
      <c r="D847" s="11" t="s">
        <v>2157</v>
      </c>
      <c r="E847" s="12" t="s">
        <v>1807</v>
      </c>
      <c r="F847" s="9" t="s">
        <v>269</v>
      </c>
      <c r="G847" s="9" t="s">
        <v>166</v>
      </c>
      <c r="H847" s="9"/>
      <c r="I847" s="9" t="s">
        <v>253</v>
      </c>
      <c r="J847" s="9" t="s">
        <v>254</v>
      </c>
      <c r="K847" s="13">
        <v>2247360</v>
      </c>
      <c r="L847" s="14">
        <v>2247360</v>
      </c>
      <c r="M847" s="14">
        <f t="shared" si="13"/>
        <v>0</v>
      </c>
    </row>
    <row r="848" spans="1:13" ht="41.4" x14ac:dyDescent="0.3">
      <c r="A848" s="8">
        <v>847</v>
      </c>
      <c r="B848" s="9" t="s">
        <v>2158</v>
      </c>
      <c r="C848" s="10">
        <v>44652.430918240738</v>
      </c>
      <c r="D848" s="11" t="s">
        <v>2159</v>
      </c>
      <c r="E848" s="12" t="s">
        <v>1807</v>
      </c>
      <c r="F848" s="9" t="s">
        <v>1828</v>
      </c>
      <c r="G848" s="9" t="s">
        <v>93</v>
      </c>
      <c r="H848" s="9"/>
      <c r="I848" s="9" t="s">
        <v>253</v>
      </c>
      <c r="J848" s="9" t="s">
        <v>254</v>
      </c>
      <c r="K848" s="13">
        <v>319800</v>
      </c>
      <c r="L848" s="14">
        <v>319800</v>
      </c>
      <c r="M848" s="14">
        <f t="shared" si="13"/>
        <v>0</v>
      </c>
    </row>
    <row r="849" spans="1:13" ht="41.4" x14ac:dyDescent="0.3">
      <c r="A849" s="8">
        <v>848</v>
      </c>
      <c r="B849" s="9" t="s">
        <v>2160</v>
      </c>
      <c r="C849" s="10">
        <v>44652.912465949077</v>
      </c>
      <c r="D849" s="11" t="s">
        <v>2161</v>
      </c>
      <c r="E849" s="12" t="s">
        <v>1807</v>
      </c>
      <c r="F849" s="9" t="s">
        <v>2162</v>
      </c>
      <c r="G849" s="9" t="s">
        <v>92</v>
      </c>
      <c r="H849" s="9"/>
      <c r="I849" s="9" t="s">
        <v>253</v>
      </c>
      <c r="J849" s="9" t="s">
        <v>254</v>
      </c>
      <c r="K849" s="13">
        <v>145560</v>
      </c>
      <c r="L849" s="14">
        <v>145560</v>
      </c>
      <c r="M849" s="14">
        <f t="shared" si="13"/>
        <v>0</v>
      </c>
    </row>
    <row r="850" spans="1:13" ht="41.4" x14ac:dyDescent="0.3">
      <c r="A850" s="8">
        <v>849</v>
      </c>
      <c r="B850" s="9" t="s">
        <v>2163</v>
      </c>
      <c r="C850" s="10">
        <v>44652.88410747685</v>
      </c>
      <c r="D850" s="11" t="s">
        <v>2164</v>
      </c>
      <c r="E850" s="12" t="s">
        <v>1807</v>
      </c>
      <c r="F850" s="9" t="s">
        <v>1990</v>
      </c>
      <c r="G850" s="9" t="s">
        <v>855</v>
      </c>
      <c r="H850" s="9"/>
      <c r="I850" s="9" t="s">
        <v>253</v>
      </c>
      <c r="J850" s="9" t="s">
        <v>254</v>
      </c>
      <c r="K850" s="13">
        <v>685440</v>
      </c>
      <c r="L850" s="14">
        <v>685440</v>
      </c>
      <c r="M850" s="14">
        <f t="shared" si="13"/>
        <v>0</v>
      </c>
    </row>
    <row r="851" spans="1:13" ht="41.4" x14ac:dyDescent="0.3">
      <c r="A851" s="8">
        <v>850</v>
      </c>
      <c r="B851" s="9" t="s">
        <v>2165</v>
      </c>
      <c r="C851" s="10">
        <v>44652.914927835649</v>
      </c>
      <c r="D851" s="11" t="s">
        <v>2166</v>
      </c>
      <c r="E851" s="12" t="s">
        <v>1807</v>
      </c>
      <c r="F851" s="9" t="s">
        <v>2162</v>
      </c>
      <c r="G851" s="9" t="s">
        <v>92</v>
      </c>
      <c r="H851" s="9"/>
      <c r="I851" s="9" t="s">
        <v>253</v>
      </c>
      <c r="J851" s="9" t="s">
        <v>254</v>
      </c>
      <c r="K851" s="13">
        <v>160520</v>
      </c>
      <c r="L851" s="14">
        <v>160520</v>
      </c>
      <c r="M851" s="14">
        <f t="shared" si="13"/>
        <v>0</v>
      </c>
    </row>
    <row r="852" spans="1:13" ht="41.4" x14ac:dyDescent="0.3">
      <c r="A852" s="8">
        <v>851</v>
      </c>
      <c r="B852" s="9" t="s">
        <v>2167</v>
      </c>
      <c r="C852" s="10">
        <v>44652.915578773151</v>
      </c>
      <c r="D852" s="11" t="s">
        <v>2168</v>
      </c>
      <c r="E852" s="12" t="s">
        <v>1807</v>
      </c>
      <c r="F852" s="9" t="s">
        <v>2162</v>
      </c>
      <c r="G852" s="9" t="s">
        <v>92</v>
      </c>
      <c r="H852" s="9"/>
      <c r="I852" s="9" t="s">
        <v>253</v>
      </c>
      <c r="J852" s="9" t="s">
        <v>254</v>
      </c>
      <c r="K852" s="13">
        <v>94520</v>
      </c>
      <c r="L852" s="14">
        <v>94520</v>
      </c>
      <c r="M852" s="14">
        <f t="shared" si="13"/>
        <v>0</v>
      </c>
    </row>
    <row r="853" spans="1:13" ht="41.4" x14ac:dyDescent="0.3">
      <c r="A853" s="8">
        <v>852</v>
      </c>
      <c r="B853" s="9" t="s">
        <v>2169</v>
      </c>
      <c r="C853" s="10">
        <v>44670.653740416667</v>
      </c>
      <c r="D853" s="11" t="s">
        <v>2170</v>
      </c>
      <c r="E853" s="12" t="s">
        <v>1807</v>
      </c>
      <c r="F853" s="9" t="s">
        <v>2171</v>
      </c>
      <c r="G853" s="9" t="s">
        <v>88</v>
      </c>
      <c r="H853" s="9"/>
      <c r="I853" s="9" t="s">
        <v>253</v>
      </c>
      <c r="J853" s="9" t="s">
        <v>254</v>
      </c>
      <c r="K853" s="13">
        <v>208560</v>
      </c>
      <c r="L853" s="14">
        <v>208560</v>
      </c>
      <c r="M853" s="14">
        <f t="shared" si="13"/>
        <v>0</v>
      </c>
    </row>
    <row r="854" spans="1:13" ht="41.4" x14ac:dyDescent="0.3">
      <c r="A854" s="8">
        <v>853</v>
      </c>
      <c r="B854" s="9" t="s">
        <v>2172</v>
      </c>
      <c r="C854" s="10">
        <v>44652.914122581016</v>
      </c>
      <c r="D854" s="11" t="s">
        <v>2173</v>
      </c>
      <c r="E854" s="12" t="s">
        <v>1807</v>
      </c>
      <c r="F854" s="9" t="s">
        <v>2162</v>
      </c>
      <c r="G854" s="9" t="s">
        <v>92</v>
      </c>
      <c r="H854" s="9"/>
      <c r="I854" s="9" t="s">
        <v>253</v>
      </c>
      <c r="J854" s="9" t="s">
        <v>254</v>
      </c>
      <c r="K854" s="13">
        <v>453120</v>
      </c>
      <c r="L854" s="14">
        <v>453120</v>
      </c>
      <c r="M854" s="14">
        <f t="shared" si="13"/>
        <v>0</v>
      </c>
    </row>
    <row r="855" spans="1:13" ht="41.4" x14ac:dyDescent="0.3">
      <c r="A855" s="8">
        <v>854</v>
      </c>
      <c r="B855" s="9" t="s">
        <v>2174</v>
      </c>
      <c r="C855" s="10">
        <v>44652.916225081019</v>
      </c>
      <c r="D855" s="11" t="s">
        <v>2175</v>
      </c>
      <c r="E855" s="12" t="s">
        <v>1807</v>
      </c>
      <c r="F855" s="9" t="s">
        <v>1990</v>
      </c>
      <c r="G855" s="9" t="s">
        <v>855</v>
      </c>
      <c r="H855" s="9"/>
      <c r="I855" s="9" t="s">
        <v>253</v>
      </c>
      <c r="J855" s="9" t="s">
        <v>254</v>
      </c>
      <c r="K855" s="13">
        <v>483920</v>
      </c>
      <c r="L855" s="14">
        <v>483920</v>
      </c>
      <c r="M855" s="14">
        <f t="shared" si="13"/>
        <v>0</v>
      </c>
    </row>
    <row r="856" spans="1:13" ht="41.4" x14ac:dyDescent="0.3">
      <c r="A856" s="8">
        <v>855</v>
      </c>
      <c r="B856" s="9" t="s">
        <v>2176</v>
      </c>
      <c r="C856" s="10">
        <v>44652.445520833331</v>
      </c>
      <c r="D856" s="11" t="s">
        <v>2177</v>
      </c>
      <c r="E856" s="12" t="s">
        <v>1807</v>
      </c>
      <c r="F856" s="9" t="s">
        <v>1854</v>
      </c>
      <c r="G856" s="9" t="s">
        <v>401</v>
      </c>
      <c r="H856" s="9"/>
      <c r="I856" s="9" t="s">
        <v>253</v>
      </c>
      <c r="J856" s="9" t="s">
        <v>254</v>
      </c>
      <c r="K856" s="13">
        <v>1327338.3999999999</v>
      </c>
      <c r="L856" s="14">
        <v>1327338.3999999999</v>
      </c>
      <c r="M856" s="14">
        <f t="shared" si="13"/>
        <v>0</v>
      </c>
    </row>
    <row r="857" spans="1:13" ht="41.4" x14ac:dyDescent="0.3">
      <c r="A857" s="8">
        <v>856</v>
      </c>
      <c r="B857" s="9" t="s">
        <v>2178</v>
      </c>
      <c r="C857" s="10">
        <v>44652.454414479165</v>
      </c>
      <c r="D857" s="11" t="s">
        <v>2179</v>
      </c>
      <c r="E857" s="12" t="s">
        <v>1807</v>
      </c>
      <c r="F857" s="9" t="s">
        <v>1005</v>
      </c>
      <c r="G857" s="9" t="s">
        <v>401</v>
      </c>
      <c r="H857" s="9"/>
      <c r="I857" s="9" t="s">
        <v>253</v>
      </c>
      <c r="J857" s="9" t="s">
        <v>254</v>
      </c>
      <c r="K857" s="13">
        <v>2960520</v>
      </c>
      <c r="L857" s="14">
        <v>2960520</v>
      </c>
      <c r="M857" s="14">
        <f t="shared" si="13"/>
        <v>0</v>
      </c>
    </row>
    <row r="858" spans="1:13" ht="41.4" x14ac:dyDescent="0.3">
      <c r="A858" s="8">
        <v>857</v>
      </c>
      <c r="B858" s="9" t="s">
        <v>2180</v>
      </c>
      <c r="C858" s="10">
        <v>44663.78881179398</v>
      </c>
      <c r="D858" s="11" t="s">
        <v>2181</v>
      </c>
      <c r="E858" s="12" t="s">
        <v>1807</v>
      </c>
      <c r="F858" s="9" t="s">
        <v>1990</v>
      </c>
      <c r="G858" s="9" t="s">
        <v>855</v>
      </c>
      <c r="H858" s="9"/>
      <c r="I858" s="9" t="s">
        <v>253</v>
      </c>
      <c r="J858" s="9" t="s">
        <v>254</v>
      </c>
      <c r="K858" s="13">
        <v>898400</v>
      </c>
      <c r="L858" s="14">
        <v>898400</v>
      </c>
      <c r="M858" s="14">
        <f t="shared" si="13"/>
        <v>0</v>
      </c>
    </row>
    <row r="859" spans="1:13" ht="41.4" x14ac:dyDescent="0.3">
      <c r="A859" s="8">
        <v>858</v>
      </c>
      <c r="B859" s="9" t="s">
        <v>2182</v>
      </c>
      <c r="C859" s="10">
        <v>44664.405917314813</v>
      </c>
      <c r="D859" s="11" t="s">
        <v>2183</v>
      </c>
      <c r="E859" s="12" t="s">
        <v>1807</v>
      </c>
      <c r="F859" s="9" t="s">
        <v>1990</v>
      </c>
      <c r="G859" s="9" t="s">
        <v>855</v>
      </c>
      <c r="H859" s="9"/>
      <c r="I859" s="9" t="s">
        <v>253</v>
      </c>
      <c r="J859" s="9" t="s">
        <v>254</v>
      </c>
      <c r="K859" s="13">
        <v>1757640</v>
      </c>
      <c r="L859" s="14">
        <v>1757640</v>
      </c>
      <c r="M859" s="14">
        <f t="shared" si="13"/>
        <v>0</v>
      </c>
    </row>
    <row r="860" spans="1:13" ht="41.4" x14ac:dyDescent="0.3">
      <c r="A860" s="8">
        <v>859</v>
      </c>
      <c r="B860" s="9" t="s">
        <v>2184</v>
      </c>
      <c r="C860" s="10">
        <v>44653.483637418984</v>
      </c>
      <c r="D860" s="11" t="s">
        <v>2185</v>
      </c>
      <c r="E860" s="12" t="s">
        <v>1807</v>
      </c>
      <c r="F860" s="9" t="s">
        <v>2186</v>
      </c>
      <c r="G860" s="9" t="s">
        <v>361</v>
      </c>
      <c r="H860" s="9"/>
      <c r="I860" s="9" t="s">
        <v>253</v>
      </c>
      <c r="J860" s="9" t="s">
        <v>254</v>
      </c>
      <c r="K860" s="13">
        <v>182080</v>
      </c>
      <c r="L860" s="14">
        <v>182080</v>
      </c>
      <c r="M860" s="14">
        <f t="shared" si="13"/>
        <v>0</v>
      </c>
    </row>
    <row r="861" spans="1:13" ht="41.4" x14ac:dyDescent="0.3">
      <c r="A861" s="8">
        <v>860</v>
      </c>
      <c r="B861" s="9" t="s">
        <v>2187</v>
      </c>
      <c r="C861" s="10">
        <v>44653.556172604163</v>
      </c>
      <c r="D861" s="11" t="s">
        <v>2188</v>
      </c>
      <c r="E861" s="12" t="s">
        <v>1807</v>
      </c>
      <c r="F861" s="9" t="s">
        <v>2189</v>
      </c>
      <c r="G861" s="9" t="s">
        <v>89</v>
      </c>
      <c r="H861" s="9"/>
      <c r="I861" s="9" t="s">
        <v>253</v>
      </c>
      <c r="J861" s="9" t="s">
        <v>254</v>
      </c>
      <c r="K861" s="13">
        <v>214200</v>
      </c>
      <c r="L861" s="14">
        <v>214200</v>
      </c>
      <c r="M861" s="14">
        <f t="shared" si="13"/>
        <v>0</v>
      </c>
    </row>
    <row r="862" spans="1:13" ht="41.4" x14ac:dyDescent="0.3">
      <c r="A862" s="8">
        <v>861</v>
      </c>
      <c r="B862" s="9" t="s">
        <v>2190</v>
      </c>
      <c r="C862" s="10">
        <v>44671.595520833333</v>
      </c>
      <c r="D862" s="11" t="s">
        <v>2191</v>
      </c>
      <c r="E862" s="12" t="s">
        <v>1807</v>
      </c>
      <c r="F862" s="9" t="s">
        <v>2192</v>
      </c>
      <c r="G862" s="9" t="s">
        <v>90</v>
      </c>
      <c r="H862" s="9"/>
      <c r="I862" s="9" t="s">
        <v>253</v>
      </c>
      <c r="J862" s="9" t="s">
        <v>254</v>
      </c>
      <c r="K862" s="13">
        <v>1895520</v>
      </c>
      <c r="L862" s="14">
        <v>1895520</v>
      </c>
      <c r="M862" s="14">
        <f t="shared" si="13"/>
        <v>0</v>
      </c>
    </row>
    <row r="863" spans="1:13" ht="41.4" x14ac:dyDescent="0.3">
      <c r="A863" s="8">
        <v>862</v>
      </c>
      <c r="B863" s="9" t="s">
        <v>2193</v>
      </c>
      <c r="C863" s="10">
        <v>44669.688005995369</v>
      </c>
      <c r="D863" s="11" t="s">
        <v>2194</v>
      </c>
      <c r="E863" s="12" t="s">
        <v>1807</v>
      </c>
      <c r="F863" s="9" t="s">
        <v>2192</v>
      </c>
      <c r="G863" s="9" t="s">
        <v>90</v>
      </c>
      <c r="H863" s="9"/>
      <c r="I863" s="9" t="s">
        <v>253</v>
      </c>
      <c r="J863" s="9" t="s">
        <v>254</v>
      </c>
      <c r="K863" s="13">
        <v>2888600</v>
      </c>
      <c r="L863" s="14">
        <v>2888600</v>
      </c>
      <c r="M863" s="14">
        <f t="shared" si="13"/>
        <v>0</v>
      </c>
    </row>
    <row r="864" spans="1:13" ht="41.4" x14ac:dyDescent="0.3">
      <c r="A864" s="8">
        <v>863</v>
      </c>
      <c r="B864" s="9" t="s">
        <v>2195</v>
      </c>
      <c r="C864" s="10">
        <v>44652.431195358797</v>
      </c>
      <c r="D864" s="11" t="s">
        <v>2196</v>
      </c>
      <c r="E864" s="12" t="s">
        <v>1807</v>
      </c>
      <c r="F864" s="9" t="s">
        <v>1828</v>
      </c>
      <c r="G864" s="9" t="s">
        <v>93</v>
      </c>
      <c r="H864" s="9"/>
      <c r="I864" s="9" t="s">
        <v>253</v>
      </c>
      <c r="J864" s="9" t="s">
        <v>254</v>
      </c>
      <c r="K864" s="13">
        <v>674440</v>
      </c>
      <c r="L864" s="14">
        <v>674440</v>
      </c>
      <c r="M864" s="14">
        <f t="shared" si="13"/>
        <v>0</v>
      </c>
    </row>
    <row r="865" spans="1:13" ht="41.4" x14ac:dyDescent="0.3">
      <c r="A865" s="8">
        <v>864</v>
      </c>
      <c r="B865" s="9" t="s">
        <v>2197</v>
      </c>
      <c r="C865" s="10">
        <v>44670.537164560184</v>
      </c>
      <c r="D865" s="11" t="s">
        <v>2198</v>
      </c>
      <c r="E865" s="12" t="s">
        <v>1807</v>
      </c>
      <c r="F865" s="9" t="s">
        <v>2199</v>
      </c>
      <c r="G865" s="9" t="s">
        <v>765</v>
      </c>
      <c r="H865" s="9"/>
      <c r="I865" s="9" t="s">
        <v>253</v>
      </c>
      <c r="J865" s="9" t="s">
        <v>254</v>
      </c>
      <c r="K865" s="13">
        <v>2957825.2</v>
      </c>
      <c r="L865" s="14">
        <v>2957825.2</v>
      </c>
      <c r="M865" s="14">
        <f t="shared" si="13"/>
        <v>0</v>
      </c>
    </row>
    <row r="866" spans="1:13" ht="41.4" x14ac:dyDescent="0.3">
      <c r="A866" s="8">
        <v>865</v>
      </c>
      <c r="B866" s="9" t="s">
        <v>2200</v>
      </c>
      <c r="C866" s="10">
        <v>44664.598322916667</v>
      </c>
      <c r="D866" s="11" t="s">
        <v>2201</v>
      </c>
      <c r="E866" s="12" t="s">
        <v>1807</v>
      </c>
      <c r="F866" s="9" t="s">
        <v>164</v>
      </c>
      <c r="G866" s="9" t="s">
        <v>164</v>
      </c>
      <c r="H866" s="9"/>
      <c r="I866" s="9" t="s">
        <v>253</v>
      </c>
      <c r="J866" s="9" t="s">
        <v>254</v>
      </c>
      <c r="K866" s="13">
        <v>2630320</v>
      </c>
      <c r="L866" s="14">
        <v>2630320</v>
      </c>
      <c r="M866" s="14">
        <f t="shared" si="13"/>
        <v>0</v>
      </c>
    </row>
    <row r="867" spans="1:13" ht="41.4" x14ac:dyDescent="0.3">
      <c r="A867" s="8">
        <v>866</v>
      </c>
      <c r="B867" s="9" t="s">
        <v>2202</v>
      </c>
      <c r="C867" s="10">
        <v>44664.695256354164</v>
      </c>
      <c r="D867" s="11" t="s">
        <v>2203</v>
      </c>
      <c r="E867" s="12" t="s">
        <v>1807</v>
      </c>
      <c r="F867" s="9" t="s">
        <v>164</v>
      </c>
      <c r="G867" s="9" t="s">
        <v>164</v>
      </c>
      <c r="H867" s="9"/>
      <c r="I867" s="9" t="s">
        <v>253</v>
      </c>
      <c r="J867" s="9" t="s">
        <v>254</v>
      </c>
      <c r="K867" s="13">
        <v>1863312</v>
      </c>
      <c r="L867" s="14">
        <v>1863312</v>
      </c>
      <c r="M867" s="14">
        <f t="shared" si="13"/>
        <v>0</v>
      </c>
    </row>
    <row r="868" spans="1:13" ht="41.4" x14ac:dyDescent="0.3">
      <c r="A868" s="8">
        <v>867</v>
      </c>
      <c r="B868" s="9" t="s">
        <v>2204</v>
      </c>
      <c r="C868" s="10">
        <v>44655.598972187501</v>
      </c>
      <c r="D868" s="11" t="s">
        <v>2205</v>
      </c>
      <c r="E868" s="12" t="s">
        <v>1807</v>
      </c>
      <c r="F868" s="9" t="s">
        <v>1159</v>
      </c>
      <c r="G868" s="9" t="s">
        <v>164</v>
      </c>
      <c r="H868" s="9"/>
      <c r="I868" s="9" t="s">
        <v>253</v>
      </c>
      <c r="J868" s="9" t="s">
        <v>254</v>
      </c>
      <c r="K868" s="13">
        <v>813040</v>
      </c>
      <c r="L868" s="14">
        <v>813040</v>
      </c>
      <c r="M868" s="14">
        <f t="shared" si="13"/>
        <v>0</v>
      </c>
    </row>
    <row r="869" spans="1:13" ht="41.4" x14ac:dyDescent="0.3">
      <c r="A869" s="8">
        <v>868</v>
      </c>
      <c r="B869" s="9" t="s">
        <v>2206</v>
      </c>
      <c r="C869" s="10">
        <v>44655.534825636576</v>
      </c>
      <c r="D869" s="11" t="s">
        <v>2207</v>
      </c>
      <c r="E869" s="12" t="s">
        <v>1807</v>
      </c>
      <c r="F869" s="9" t="s">
        <v>1159</v>
      </c>
      <c r="G869" s="9" t="s">
        <v>164</v>
      </c>
      <c r="H869" s="9"/>
      <c r="I869" s="9" t="s">
        <v>253</v>
      </c>
      <c r="J869" s="9" t="s">
        <v>254</v>
      </c>
      <c r="K869" s="13">
        <v>386240</v>
      </c>
      <c r="L869" s="14">
        <v>386240</v>
      </c>
      <c r="M869" s="14">
        <f t="shared" si="13"/>
        <v>0</v>
      </c>
    </row>
    <row r="870" spans="1:13" ht="41.4" x14ac:dyDescent="0.3">
      <c r="A870" s="8">
        <v>869</v>
      </c>
      <c r="B870" s="9" t="s">
        <v>2208</v>
      </c>
      <c r="C870" s="10">
        <v>44706.596099537041</v>
      </c>
      <c r="D870" s="11" t="s">
        <v>2209</v>
      </c>
      <c r="E870" s="12" t="s">
        <v>1807</v>
      </c>
      <c r="F870" s="9" t="s">
        <v>1102</v>
      </c>
      <c r="G870" s="9" t="s">
        <v>1103</v>
      </c>
      <c r="H870" s="9"/>
      <c r="I870" s="9" t="s">
        <v>253</v>
      </c>
      <c r="J870" s="9" t="s">
        <v>254</v>
      </c>
      <c r="K870" s="13">
        <v>1973840</v>
      </c>
      <c r="L870" s="14">
        <v>1973840</v>
      </c>
      <c r="M870" s="14">
        <f t="shared" si="13"/>
        <v>0</v>
      </c>
    </row>
    <row r="871" spans="1:13" ht="41.4" x14ac:dyDescent="0.3">
      <c r="A871" s="8">
        <v>870</v>
      </c>
      <c r="B871" s="9" t="s">
        <v>2210</v>
      </c>
      <c r="C871" s="10">
        <v>44658.694365902775</v>
      </c>
      <c r="D871" s="11" t="s">
        <v>2211</v>
      </c>
      <c r="E871" s="12" t="s">
        <v>1807</v>
      </c>
      <c r="F871" s="9" t="s">
        <v>2212</v>
      </c>
      <c r="G871" s="9" t="s">
        <v>697</v>
      </c>
      <c r="H871" s="9"/>
      <c r="I871" s="9" t="s">
        <v>253</v>
      </c>
      <c r="J871" s="9" t="s">
        <v>254</v>
      </c>
      <c r="K871" s="13">
        <v>1877760</v>
      </c>
      <c r="L871" s="14">
        <v>1877760</v>
      </c>
      <c r="M871" s="14">
        <f t="shared" si="13"/>
        <v>0</v>
      </c>
    </row>
    <row r="872" spans="1:13" ht="41.4" x14ac:dyDescent="0.3">
      <c r="A872" s="8">
        <v>871</v>
      </c>
      <c r="B872" s="9" t="s">
        <v>2213</v>
      </c>
      <c r="C872" s="10">
        <v>44679.676099537035</v>
      </c>
      <c r="D872" s="11" t="s">
        <v>2214</v>
      </c>
      <c r="E872" s="12" t="s">
        <v>1807</v>
      </c>
      <c r="F872" s="9" t="s">
        <v>2215</v>
      </c>
      <c r="G872" s="9" t="s">
        <v>169</v>
      </c>
      <c r="H872" s="9"/>
      <c r="I872" s="9" t="s">
        <v>253</v>
      </c>
      <c r="J872" s="9" t="s">
        <v>254</v>
      </c>
      <c r="K872" s="13">
        <v>6577120</v>
      </c>
      <c r="L872" s="14">
        <v>6577120</v>
      </c>
      <c r="M872" s="14">
        <f t="shared" si="13"/>
        <v>0</v>
      </c>
    </row>
    <row r="873" spans="1:13" ht="41.4" x14ac:dyDescent="0.3">
      <c r="A873" s="8">
        <v>872</v>
      </c>
      <c r="B873" s="9" t="s">
        <v>2216</v>
      </c>
      <c r="C873" s="10">
        <v>44652.427228182867</v>
      </c>
      <c r="D873" s="11" t="s">
        <v>2217</v>
      </c>
      <c r="E873" s="12" t="s">
        <v>1807</v>
      </c>
      <c r="F873" s="9" t="s">
        <v>1843</v>
      </c>
      <c r="G873" s="9" t="s">
        <v>86</v>
      </c>
      <c r="H873" s="9"/>
      <c r="I873" s="9" t="s">
        <v>253</v>
      </c>
      <c r="J873" s="9" t="s">
        <v>254</v>
      </c>
      <c r="K873" s="13">
        <v>1166800</v>
      </c>
      <c r="L873" s="14">
        <v>1166800</v>
      </c>
      <c r="M873" s="14">
        <f t="shared" si="13"/>
        <v>0</v>
      </c>
    </row>
    <row r="874" spans="1:13" ht="41.4" x14ac:dyDescent="0.3">
      <c r="A874" s="8">
        <v>873</v>
      </c>
      <c r="B874" s="9" t="s">
        <v>2218</v>
      </c>
      <c r="C874" s="10">
        <v>44664.604848807867</v>
      </c>
      <c r="D874" s="11" t="s">
        <v>2219</v>
      </c>
      <c r="E874" s="12" t="s">
        <v>1807</v>
      </c>
      <c r="F874" s="9" t="s">
        <v>164</v>
      </c>
      <c r="G874" s="9" t="s">
        <v>164</v>
      </c>
      <c r="H874" s="9"/>
      <c r="I874" s="9" t="s">
        <v>253</v>
      </c>
      <c r="J874" s="9" t="s">
        <v>254</v>
      </c>
      <c r="K874" s="13">
        <v>1590600</v>
      </c>
      <c r="L874" s="14">
        <v>1590600</v>
      </c>
      <c r="M874" s="14">
        <f t="shared" si="13"/>
        <v>0</v>
      </c>
    </row>
    <row r="875" spans="1:13" ht="41.4" x14ac:dyDescent="0.3">
      <c r="A875" s="8">
        <v>874</v>
      </c>
      <c r="B875" s="9" t="s">
        <v>2220</v>
      </c>
      <c r="C875" s="10">
        <v>44663.794629594908</v>
      </c>
      <c r="D875" s="11" t="s">
        <v>2221</v>
      </c>
      <c r="E875" s="12" t="s">
        <v>1807</v>
      </c>
      <c r="F875" s="9" t="s">
        <v>164</v>
      </c>
      <c r="G875" s="9" t="s">
        <v>164</v>
      </c>
      <c r="H875" s="9"/>
      <c r="I875" s="9" t="s">
        <v>253</v>
      </c>
      <c r="J875" s="9" t="s">
        <v>254</v>
      </c>
      <c r="K875" s="13">
        <v>126200</v>
      </c>
      <c r="L875" s="14">
        <v>126200</v>
      </c>
      <c r="M875" s="14">
        <f t="shared" si="13"/>
        <v>0</v>
      </c>
    </row>
    <row r="876" spans="1:13" ht="41.4" x14ac:dyDescent="0.3">
      <c r="A876" s="8">
        <v>875</v>
      </c>
      <c r="B876" s="9" t="s">
        <v>2222</v>
      </c>
      <c r="C876" s="10">
        <v>44663.777291666665</v>
      </c>
      <c r="D876" s="11" t="s">
        <v>2223</v>
      </c>
      <c r="E876" s="12" t="s">
        <v>1807</v>
      </c>
      <c r="F876" s="9" t="s">
        <v>164</v>
      </c>
      <c r="G876" s="9" t="s">
        <v>164</v>
      </c>
      <c r="H876" s="9"/>
      <c r="I876" s="9" t="s">
        <v>253</v>
      </c>
      <c r="J876" s="9" t="s">
        <v>254</v>
      </c>
      <c r="K876" s="13">
        <v>1908120</v>
      </c>
      <c r="L876" s="14">
        <v>1908120</v>
      </c>
      <c r="M876" s="14">
        <f t="shared" si="13"/>
        <v>0</v>
      </c>
    </row>
    <row r="877" spans="1:13" ht="41.4" x14ac:dyDescent="0.3">
      <c r="A877" s="8">
        <v>876</v>
      </c>
      <c r="B877" s="9" t="s">
        <v>2224</v>
      </c>
      <c r="C877" s="10">
        <v>44657.697187141202</v>
      </c>
      <c r="D877" s="11" t="s">
        <v>2225</v>
      </c>
      <c r="E877" s="12" t="s">
        <v>1807</v>
      </c>
      <c r="F877" s="9" t="s">
        <v>2226</v>
      </c>
      <c r="G877" s="9" t="s">
        <v>165</v>
      </c>
      <c r="H877" s="9"/>
      <c r="I877" s="9" t="s">
        <v>253</v>
      </c>
      <c r="J877" s="9" t="s">
        <v>254</v>
      </c>
      <c r="K877" s="13">
        <v>879920</v>
      </c>
      <c r="L877" s="14">
        <v>879920</v>
      </c>
      <c r="M877" s="14">
        <f t="shared" si="13"/>
        <v>0</v>
      </c>
    </row>
    <row r="878" spans="1:13" ht="41.4" x14ac:dyDescent="0.3">
      <c r="A878" s="8">
        <v>877</v>
      </c>
      <c r="B878" s="9" t="s">
        <v>2227</v>
      </c>
      <c r="C878" s="10">
        <v>44662.664994409723</v>
      </c>
      <c r="D878" s="11" t="s">
        <v>2228</v>
      </c>
      <c r="E878" s="12" t="s">
        <v>1807</v>
      </c>
      <c r="F878" s="9" t="s">
        <v>653</v>
      </c>
      <c r="G878" s="9" t="s">
        <v>91</v>
      </c>
      <c r="H878" s="9"/>
      <c r="I878" s="9" t="s">
        <v>253</v>
      </c>
      <c r="J878" s="9" t="s">
        <v>254</v>
      </c>
      <c r="K878" s="13">
        <v>550800</v>
      </c>
      <c r="L878" s="14">
        <v>550800</v>
      </c>
      <c r="M878" s="14">
        <f t="shared" si="13"/>
        <v>0</v>
      </c>
    </row>
    <row r="879" spans="1:13" ht="41.4" x14ac:dyDescent="0.3">
      <c r="A879" s="8">
        <v>878</v>
      </c>
      <c r="B879" s="9" t="s">
        <v>2229</v>
      </c>
      <c r="C879" s="10">
        <v>44658.567301284726</v>
      </c>
      <c r="D879" s="11" t="s">
        <v>2230</v>
      </c>
      <c r="E879" s="12" t="s">
        <v>1807</v>
      </c>
      <c r="F879" s="9" t="s">
        <v>532</v>
      </c>
      <c r="G879" s="9" t="s">
        <v>532</v>
      </c>
      <c r="H879" s="9"/>
      <c r="I879" s="9" t="s">
        <v>253</v>
      </c>
      <c r="J879" s="9" t="s">
        <v>254</v>
      </c>
      <c r="K879" s="13">
        <v>1488800</v>
      </c>
      <c r="L879" s="14">
        <v>1488800</v>
      </c>
      <c r="M879" s="14">
        <f t="shared" si="13"/>
        <v>0</v>
      </c>
    </row>
    <row r="880" spans="1:13" ht="41.4" x14ac:dyDescent="0.3">
      <c r="A880" s="8">
        <v>879</v>
      </c>
      <c r="B880" s="9" t="s">
        <v>2231</v>
      </c>
      <c r="C880" s="10">
        <v>44658.57595791667</v>
      </c>
      <c r="D880" s="11" t="s">
        <v>2232</v>
      </c>
      <c r="E880" s="12" t="s">
        <v>1807</v>
      </c>
      <c r="F880" s="9" t="s">
        <v>532</v>
      </c>
      <c r="G880" s="9" t="s">
        <v>532</v>
      </c>
      <c r="H880" s="9"/>
      <c r="I880" s="9" t="s">
        <v>253</v>
      </c>
      <c r="J880" s="9" t="s">
        <v>254</v>
      </c>
      <c r="K880" s="13">
        <v>307040</v>
      </c>
      <c r="L880" s="14">
        <v>307040</v>
      </c>
      <c r="M880" s="14">
        <f t="shared" si="13"/>
        <v>0</v>
      </c>
    </row>
    <row r="881" spans="1:13" ht="41.4" x14ac:dyDescent="0.3">
      <c r="A881" s="8">
        <v>880</v>
      </c>
      <c r="B881" s="9" t="s">
        <v>2233</v>
      </c>
      <c r="C881" s="10">
        <v>44652.433564814812</v>
      </c>
      <c r="D881" s="11" t="s">
        <v>2234</v>
      </c>
      <c r="E881" s="12" t="s">
        <v>1807</v>
      </c>
      <c r="F881" s="9" t="s">
        <v>2235</v>
      </c>
      <c r="G881" s="9" t="s">
        <v>90</v>
      </c>
      <c r="H881" s="9"/>
      <c r="I881" s="9" t="s">
        <v>253</v>
      </c>
      <c r="J881" s="9" t="s">
        <v>254</v>
      </c>
      <c r="K881" s="13">
        <v>1613040</v>
      </c>
      <c r="L881" s="14">
        <v>1613040</v>
      </c>
      <c r="M881" s="14">
        <f t="shared" si="13"/>
        <v>0</v>
      </c>
    </row>
    <row r="882" spans="1:13" ht="41.4" x14ac:dyDescent="0.3">
      <c r="A882" s="8">
        <v>881</v>
      </c>
      <c r="B882" s="9" t="s">
        <v>2236</v>
      </c>
      <c r="C882" s="10">
        <v>44656.582175868054</v>
      </c>
      <c r="D882" s="11" t="s">
        <v>2237</v>
      </c>
      <c r="E882" s="12" t="s">
        <v>1807</v>
      </c>
      <c r="F882" s="9" t="s">
        <v>404</v>
      </c>
      <c r="G882" s="9" t="s">
        <v>89</v>
      </c>
      <c r="H882" s="9"/>
      <c r="I882" s="9" t="s">
        <v>253</v>
      </c>
      <c r="J882" s="9" t="s">
        <v>254</v>
      </c>
      <c r="K882" s="13">
        <v>2557497.6</v>
      </c>
      <c r="L882" s="14">
        <v>2557497.6</v>
      </c>
      <c r="M882" s="14">
        <f t="shared" si="13"/>
        <v>0</v>
      </c>
    </row>
    <row r="883" spans="1:13" ht="41.4" x14ac:dyDescent="0.3">
      <c r="A883" s="8">
        <v>882</v>
      </c>
      <c r="B883" s="9" t="s">
        <v>2238</v>
      </c>
      <c r="C883" s="10">
        <v>44656.605261377314</v>
      </c>
      <c r="D883" s="11" t="s">
        <v>2239</v>
      </c>
      <c r="E883" s="12" t="s">
        <v>1807</v>
      </c>
      <c r="F883" s="9" t="s">
        <v>404</v>
      </c>
      <c r="G883" s="9" t="s">
        <v>89</v>
      </c>
      <c r="H883" s="9"/>
      <c r="I883" s="9" t="s">
        <v>253</v>
      </c>
      <c r="J883" s="9" t="s">
        <v>254</v>
      </c>
      <c r="K883" s="13">
        <v>1765771.2</v>
      </c>
      <c r="L883" s="14">
        <v>1765771.2</v>
      </c>
      <c r="M883" s="14">
        <f t="shared" si="13"/>
        <v>0</v>
      </c>
    </row>
    <row r="884" spans="1:13" ht="41.4" x14ac:dyDescent="0.3">
      <c r="A884" s="8">
        <v>883</v>
      </c>
      <c r="B884" s="9" t="s">
        <v>2240</v>
      </c>
      <c r="C884" s="10">
        <v>44656.622187337962</v>
      </c>
      <c r="D884" s="11" t="s">
        <v>2241</v>
      </c>
      <c r="E884" s="12" t="s">
        <v>1807</v>
      </c>
      <c r="F884" s="9" t="s">
        <v>2242</v>
      </c>
      <c r="G884" s="9" t="s">
        <v>164</v>
      </c>
      <c r="H884" s="9"/>
      <c r="I884" s="9" t="s">
        <v>253</v>
      </c>
      <c r="J884" s="9" t="s">
        <v>254</v>
      </c>
      <c r="K884" s="13">
        <v>369960</v>
      </c>
      <c r="L884" s="14">
        <v>369960</v>
      </c>
      <c r="M884" s="14">
        <f t="shared" si="13"/>
        <v>0</v>
      </c>
    </row>
    <row r="885" spans="1:13" ht="41.4" x14ac:dyDescent="0.3">
      <c r="A885" s="8">
        <v>884</v>
      </c>
      <c r="B885" s="9" t="s">
        <v>2243</v>
      </c>
      <c r="C885" s="10">
        <v>44657.835037743054</v>
      </c>
      <c r="D885" s="11" t="s">
        <v>2244</v>
      </c>
      <c r="E885" s="12" t="s">
        <v>1807</v>
      </c>
      <c r="F885" s="9" t="s">
        <v>2245</v>
      </c>
      <c r="G885" s="9" t="s">
        <v>401</v>
      </c>
      <c r="H885" s="9"/>
      <c r="I885" s="9" t="s">
        <v>253</v>
      </c>
      <c r="J885" s="9" t="s">
        <v>254</v>
      </c>
      <c r="K885" s="13">
        <v>1601880</v>
      </c>
      <c r="L885" s="14">
        <v>1601880</v>
      </c>
      <c r="M885" s="14">
        <f t="shared" si="13"/>
        <v>0</v>
      </c>
    </row>
    <row r="886" spans="1:13" ht="41.4" x14ac:dyDescent="0.3">
      <c r="A886" s="8">
        <v>885</v>
      </c>
      <c r="B886" s="9" t="s">
        <v>2246</v>
      </c>
      <c r="C886" s="10">
        <v>44707.465740740743</v>
      </c>
      <c r="D886" s="11" t="s">
        <v>2247</v>
      </c>
      <c r="E886" s="12" t="s">
        <v>1807</v>
      </c>
      <c r="F886" s="9" t="s">
        <v>2215</v>
      </c>
      <c r="G886" s="9" t="s">
        <v>169</v>
      </c>
      <c r="H886" s="9"/>
      <c r="I886" s="9" t="s">
        <v>253</v>
      </c>
      <c r="J886" s="9" t="s">
        <v>254</v>
      </c>
      <c r="K886" s="13">
        <v>1475760</v>
      </c>
      <c r="L886" s="14">
        <v>1475760</v>
      </c>
      <c r="M886" s="14">
        <f t="shared" si="13"/>
        <v>0</v>
      </c>
    </row>
    <row r="887" spans="1:13" ht="41.4" x14ac:dyDescent="0.3">
      <c r="A887" s="8">
        <v>886</v>
      </c>
      <c r="B887" s="9" t="s">
        <v>2248</v>
      </c>
      <c r="C887" s="10">
        <v>44652.44624665509</v>
      </c>
      <c r="D887" s="11" t="s">
        <v>2249</v>
      </c>
      <c r="E887" s="12" t="s">
        <v>1807</v>
      </c>
      <c r="F887" s="9" t="s">
        <v>2250</v>
      </c>
      <c r="G887" s="9" t="s">
        <v>89</v>
      </c>
      <c r="H887" s="9"/>
      <c r="I887" s="9" t="s">
        <v>253</v>
      </c>
      <c r="J887" s="9" t="s">
        <v>254</v>
      </c>
      <c r="K887" s="13">
        <v>3202440</v>
      </c>
      <c r="L887" s="14">
        <v>3202440</v>
      </c>
      <c r="M887" s="14">
        <f t="shared" si="13"/>
        <v>0</v>
      </c>
    </row>
    <row r="888" spans="1:13" ht="41.4" x14ac:dyDescent="0.3">
      <c r="A888" s="8">
        <v>887</v>
      </c>
      <c r="B888" s="9" t="s">
        <v>2251</v>
      </c>
      <c r="C888" s="10">
        <v>44656.719814814816</v>
      </c>
      <c r="D888" s="11" t="s">
        <v>2252</v>
      </c>
      <c r="E888" s="12" t="s">
        <v>1807</v>
      </c>
      <c r="F888" s="9" t="s">
        <v>146</v>
      </c>
      <c r="G888" s="9" t="s">
        <v>163</v>
      </c>
      <c r="H888" s="9"/>
      <c r="I888" s="9" t="s">
        <v>253</v>
      </c>
      <c r="J888" s="9" t="s">
        <v>254</v>
      </c>
      <c r="K888" s="13">
        <v>900160</v>
      </c>
      <c r="L888" s="14">
        <v>900160</v>
      </c>
      <c r="M888" s="14">
        <f t="shared" si="13"/>
        <v>0</v>
      </c>
    </row>
    <row r="889" spans="1:13" ht="41.4" x14ac:dyDescent="0.3">
      <c r="A889" s="8">
        <v>888</v>
      </c>
      <c r="B889" s="9" t="s">
        <v>2253</v>
      </c>
      <c r="C889" s="10">
        <v>44656.726620370369</v>
      </c>
      <c r="D889" s="11" t="s">
        <v>2254</v>
      </c>
      <c r="E889" s="12" t="s">
        <v>1807</v>
      </c>
      <c r="F889" s="9" t="s">
        <v>146</v>
      </c>
      <c r="G889" s="9" t="s">
        <v>163</v>
      </c>
      <c r="H889" s="9"/>
      <c r="I889" s="9" t="s">
        <v>253</v>
      </c>
      <c r="J889" s="9" t="s">
        <v>254</v>
      </c>
      <c r="K889" s="13">
        <v>1024240</v>
      </c>
      <c r="L889" s="14">
        <v>1024240</v>
      </c>
      <c r="M889" s="14">
        <f t="shared" si="13"/>
        <v>0</v>
      </c>
    </row>
    <row r="890" spans="1:13" ht="41.4" x14ac:dyDescent="0.3">
      <c r="A890" s="8">
        <v>889</v>
      </c>
      <c r="B890" s="9" t="s">
        <v>2255</v>
      </c>
      <c r="C890" s="10">
        <v>44656.621858865743</v>
      </c>
      <c r="D890" s="11" t="s">
        <v>2256</v>
      </c>
      <c r="E890" s="12" t="s">
        <v>1807</v>
      </c>
      <c r="F890" s="9" t="s">
        <v>2257</v>
      </c>
      <c r="G890" s="9" t="s">
        <v>529</v>
      </c>
      <c r="H890" s="9"/>
      <c r="I890" s="9" t="s">
        <v>253</v>
      </c>
      <c r="J890" s="9" t="s">
        <v>254</v>
      </c>
      <c r="K890" s="13">
        <v>283720</v>
      </c>
      <c r="L890" s="14">
        <v>283720</v>
      </c>
      <c r="M890" s="14">
        <f t="shared" si="13"/>
        <v>0</v>
      </c>
    </row>
    <row r="891" spans="1:13" ht="41.4" x14ac:dyDescent="0.3">
      <c r="A891" s="8">
        <v>890</v>
      </c>
      <c r="B891" s="9" t="s">
        <v>2258</v>
      </c>
      <c r="C891" s="10">
        <v>44658.394314016201</v>
      </c>
      <c r="D891" s="11" t="s">
        <v>2259</v>
      </c>
      <c r="E891" s="12" t="s">
        <v>1807</v>
      </c>
      <c r="F891" s="9" t="s">
        <v>161</v>
      </c>
      <c r="G891" s="9" t="s">
        <v>168</v>
      </c>
      <c r="H891" s="9"/>
      <c r="I891" s="9" t="s">
        <v>253</v>
      </c>
      <c r="J891" s="9" t="s">
        <v>254</v>
      </c>
      <c r="K891" s="13">
        <v>1067800</v>
      </c>
      <c r="L891" s="14">
        <v>1067800</v>
      </c>
      <c r="M891" s="14">
        <f t="shared" si="13"/>
        <v>0</v>
      </c>
    </row>
    <row r="892" spans="1:13" ht="41.4" x14ac:dyDescent="0.3">
      <c r="A892" s="8">
        <v>891</v>
      </c>
      <c r="B892" s="9" t="s">
        <v>2260</v>
      </c>
      <c r="C892" s="10">
        <v>44656.65243490741</v>
      </c>
      <c r="D892" s="11" t="s">
        <v>2261</v>
      </c>
      <c r="E892" s="12" t="s">
        <v>1807</v>
      </c>
      <c r="F892" s="9" t="s">
        <v>404</v>
      </c>
      <c r="G892" s="9" t="s">
        <v>89</v>
      </c>
      <c r="H892" s="9"/>
      <c r="I892" s="9" t="s">
        <v>253</v>
      </c>
      <c r="J892" s="9" t="s">
        <v>254</v>
      </c>
      <c r="K892" s="13">
        <v>309680</v>
      </c>
      <c r="L892" s="14">
        <v>309680</v>
      </c>
      <c r="M892" s="14">
        <f t="shared" si="13"/>
        <v>0</v>
      </c>
    </row>
    <row r="893" spans="1:13" ht="41.4" x14ac:dyDescent="0.3">
      <c r="A893" s="8">
        <v>892</v>
      </c>
      <c r="B893" s="9" t="s">
        <v>2262</v>
      </c>
      <c r="C893" s="10">
        <v>44670.49491898148</v>
      </c>
      <c r="D893" s="11" t="s">
        <v>2263</v>
      </c>
      <c r="E893" s="12" t="s">
        <v>1807</v>
      </c>
      <c r="F893" s="9" t="s">
        <v>2215</v>
      </c>
      <c r="G893" s="9" t="s">
        <v>169</v>
      </c>
      <c r="H893" s="9"/>
      <c r="I893" s="9" t="s">
        <v>253</v>
      </c>
      <c r="J893" s="9" t="s">
        <v>254</v>
      </c>
      <c r="K893" s="13">
        <v>1408000</v>
      </c>
      <c r="L893" s="14">
        <v>1408000</v>
      </c>
      <c r="M893" s="14">
        <f t="shared" si="13"/>
        <v>0</v>
      </c>
    </row>
    <row r="894" spans="1:13" ht="41.4" x14ac:dyDescent="0.3">
      <c r="A894" s="8">
        <v>893</v>
      </c>
      <c r="B894" s="9" t="s">
        <v>2264</v>
      </c>
      <c r="C894" s="10">
        <v>44658.644759189818</v>
      </c>
      <c r="D894" s="11" t="s">
        <v>2265</v>
      </c>
      <c r="E894" s="12" t="s">
        <v>1807</v>
      </c>
      <c r="F894" s="9" t="s">
        <v>1813</v>
      </c>
      <c r="G894" s="9" t="s">
        <v>401</v>
      </c>
      <c r="H894" s="9"/>
      <c r="I894" s="9" t="s">
        <v>253</v>
      </c>
      <c r="J894" s="9" t="s">
        <v>254</v>
      </c>
      <c r="K894" s="13">
        <v>372441.59999999998</v>
      </c>
      <c r="L894" s="14">
        <v>372441.59999999998</v>
      </c>
      <c r="M894" s="14">
        <f t="shared" si="13"/>
        <v>0</v>
      </c>
    </row>
    <row r="895" spans="1:13" ht="41.4" x14ac:dyDescent="0.3">
      <c r="A895" s="8">
        <v>894</v>
      </c>
      <c r="B895" s="9" t="s">
        <v>2266</v>
      </c>
      <c r="C895" s="10">
        <v>44670.514236111114</v>
      </c>
      <c r="D895" s="11" t="s">
        <v>2267</v>
      </c>
      <c r="E895" s="12" t="s">
        <v>1807</v>
      </c>
      <c r="F895" s="9" t="s">
        <v>2268</v>
      </c>
      <c r="G895" s="9" t="s">
        <v>421</v>
      </c>
      <c r="H895" s="9"/>
      <c r="I895" s="9" t="s">
        <v>253</v>
      </c>
      <c r="J895" s="9" t="s">
        <v>254</v>
      </c>
      <c r="K895" s="13">
        <v>7117394.3984000003</v>
      </c>
      <c r="L895" s="14">
        <v>7117394.3984000003</v>
      </c>
      <c r="M895" s="14">
        <f t="shared" si="13"/>
        <v>0</v>
      </c>
    </row>
    <row r="896" spans="1:13" ht="41.4" x14ac:dyDescent="0.3">
      <c r="A896" s="8">
        <v>895</v>
      </c>
      <c r="B896" s="9" t="s">
        <v>2269</v>
      </c>
      <c r="C896" s="10">
        <v>44663.7890625</v>
      </c>
      <c r="D896" s="11" t="s">
        <v>2270</v>
      </c>
      <c r="E896" s="12" t="s">
        <v>1807</v>
      </c>
      <c r="F896" s="9" t="s">
        <v>1990</v>
      </c>
      <c r="G896" s="9" t="s">
        <v>855</v>
      </c>
      <c r="H896" s="9"/>
      <c r="I896" s="9" t="s">
        <v>253</v>
      </c>
      <c r="J896" s="9" t="s">
        <v>254</v>
      </c>
      <c r="K896" s="13">
        <v>759360</v>
      </c>
      <c r="L896" s="14">
        <v>759360</v>
      </c>
      <c r="M896" s="14">
        <f t="shared" si="13"/>
        <v>0</v>
      </c>
    </row>
    <row r="897" spans="1:13" ht="41.4" x14ac:dyDescent="0.3">
      <c r="A897" s="8">
        <v>896</v>
      </c>
      <c r="B897" s="9" t="s">
        <v>2271</v>
      </c>
      <c r="C897" s="10">
        <v>44671.391400462962</v>
      </c>
      <c r="D897" s="11" t="s">
        <v>2272</v>
      </c>
      <c r="E897" s="12" t="s">
        <v>1807</v>
      </c>
      <c r="F897" s="9" t="s">
        <v>1990</v>
      </c>
      <c r="G897" s="9" t="s">
        <v>855</v>
      </c>
      <c r="H897" s="9"/>
      <c r="I897" s="9" t="s">
        <v>253</v>
      </c>
      <c r="J897" s="9" t="s">
        <v>254</v>
      </c>
      <c r="K897" s="13">
        <v>3058000</v>
      </c>
      <c r="L897" s="14">
        <v>3058000</v>
      </c>
      <c r="M897" s="14">
        <f t="shared" si="13"/>
        <v>0</v>
      </c>
    </row>
    <row r="898" spans="1:13" ht="41.4" x14ac:dyDescent="0.3">
      <c r="A898" s="8">
        <v>897</v>
      </c>
      <c r="B898" s="9" t="s">
        <v>20</v>
      </c>
      <c r="C898" s="10">
        <v>44666.606230231482</v>
      </c>
      <c r="D898" s="11" t="s">
        <v>2273</v>
      </c>
      <c r="E898" s="12" t="s">
        <v>1807</v>
      </c>
      <c r="F898" s="9" t="s">
        <v>940</v>
      </c>
      <c r="G898" s="9" t="s">
        <v>258</v>
      </c>
      <c r="H898" s="9"/>
      <c r="I898" s="9" t="s">
        <v>253</v>
      </c>
      <c r="J898" s="9" t="s">
        <v>254</v>
      </c>
      <c r="K898" s="13">
        <v>1742840</v>
      </c>
      <c r="L898" s="14">
        <v>1742840</v>
      </c>
      <c r="M898" s="14">
        <f t="shared" si="13"/>
        <v>0</v>
      </c>
    </row>
    <row r="899" spans="1:13" ht="41.4" x14ac:dyDescent="0.3">
      <c r="A899" s="8">
        <v>898</v>
      </c>
      <c r="B899" s="9" t="s">
        <v>2274</v>
      </c>
      <c r="C899" s="10">
        <v>44659.506173333335</v>
      </c>
      <c r="D899" s="11" t="s">
        <v>2275</v>
      </c>
      <c r="E899" s="12" t="s">
        <v>1807</v>
      </c>
      <c r="F899" s="9" t="s">
        <v>842</v>
      </c>
      <c r="G899" s="9" t="s">
        <v>842</v>
      </c>
      <c r="H899" s="9"/>
      <c r="I899" s="9" t="s">
        <v>253</v>
      </c>
      <c r="J899" s="9" t="s">
        <v>254</v>
      </c>
      <c r="K899" s="13">
        <v>2198960</v>
      </c>
      <c r="L899" s="14">
        <v>2198960</v>
      </c>
      <c r="M899" s="14">
        <f t="shared" ref="M899:M962" si="14">K899-L899</f>
        <v>0</v>
      </c>
    </row>
    <row r="900" spans="1:13" ht="41.4" x14ac:dyDescent="0.3">
      <c r="A900" s="8">
        <v>899</v>
      </c>
      <c r="B900" s="9" t="s">
        <v>2276</v>
      </c>
      <c r="C900" s="10">
        <v>44678.559467592589</v>
      </c>
      <c r="D900" s="11" t="s">
        <v>2277</v>
      </c>
      <c r="E900" s="12" t="s">
        <v>1807</v>
      </c>
      <c r="F900" s="9" t="s">
        <v>2192</v>
      </c>
      <c r="G900" s="9" t="s">
        <v>90</v>
      </c>
      <c r="H900" s="9"/>
      <c r="I900" s="9" t="s">
        <v>253</v>
      </c>
      <c r="J900" s="9" t="s">
        <v>254</v>
      </c>
      <c r="K900" s="13">
        <v>2090000</v>
      </c>
      <c r="L900" s="14">
        <v>2090000</v>
      </c>
      <c r="M900" s="14">
        <f t="shared" si="14"/>
        <v>0</v>
      </c>
    </row>
    <row r="901" spans="1:13" ht="41.4" x14ac:dyDescent="0.3">
      <c r="A901" s="8">
        <v>900</v>
      </c>
      <c r="B901" s="9" t="s">
        <v>2278</v>
      </c>
      <c r="C901" s="10">
        <v>44657.651924212965</v>
      </c>
      <c r="D901" s="11" t="s">
        <v>2279</v>
      </c>
      <c r="E901" s="12" t="s">
        <v>1807</v>
      </c>
      <c r="F901" s="9" t="s">
        <v>619</v>
      </c>
      <c r="G901" s="9" t="s">
        <v>421</v>
      </c>
      <c r="H901" s="9"/>
      <c r="I901" s="9" t="s">
        <v>253</v>
      </c>
      <c r="J901" s="9" t="s">
        <v>254</v>
      </c>
      <c r="K901" s="13">
        <v>3272351.6</v>
      </c>
      <c r="L901" s="14">
        <v>3272351.6</v>
      </c>
      <c r="M901" s="14">
        <f t="shared" si="14"/>
        <v>0</v>
      </c>
    </row>
    <row r="902" spans="1:13" ht="41.4" x14ac:dyDescent="0.3">
      <c r="A902" s="8">
        <v>901</v>
      </c>
      <c r="B902" s="9" t="s">
        <v>2280</v>
      </c>
      <c r="C902" s="10">
        <v>44657.69613498843</v>
      </c>
      <c r="D902" s="11" t="s">
        <v>2281</v>
      </c>
      <c r="E902" s="12" t="s">
        <v>1807</v>
      </c>
      <c r="F902" s="9" t="s">
        <v>2226</v>
      </c>
      <c r="G902" s="9" t="s">
        <v>165</v>
      </c>
      <c r="H902" s="9"/>
      <c r="I902" s="9" t="s">
        <v>253</v>
      </c>
      <c r="J902" s="9" t="s">
        <v>254</v>
      </c>
      <c r="K902" s="13">
        <v>1376969.6</v>
      </c>
      <c r="L902" s="14">
        <v>1376969.6</v>
      </c>
      <c r="M902" s="14">
        <f t="shared" si="14"/>
        <v>0</v>
      </c>
    </row>
    <row r="903" spans="1:13" ht="41.4" x14ac:dyDescent="0.3">
      <c r="A903" s="8">
        <v>902</v>
      </c>
      <c r="B903" s="9" t="s">
        <v>2282</v>
      </c>
      <c r="C903" s="10">
        <v>44657.583799305554</v>
      </c>
      <c r="D903" s="11" t="s">
        <v>2283</v>
      </c>
      <c r="E903" s="12" t="s">
        <v>1807</v>
      </c>
      <c r="F903" s="9" t="s">
        <v>298</v>
      </c>
      <c r="G903" s="9" t="s">
        <v>298</v>
      </c>
      <c r="H903" s="9"/>
      <c r="I903" s="9" t="s">
        <v>253</v>
      </c>
      <c r="J903" s="9" t="s">
        <v>254</v>
      </c>
      <c r="K903" s="13">
        <v>5953612.4000000004</v>
      </c>
      <c r="L903" s="14">
        <v>5953612.4000000004</v>
      </c>
      <c r="M903" s="14">
        <f t="shared" si="14"/>
        <v>0</v>
      </c>
    </row>
    <row r="904" spans="1:13" ht="41.4" x14ac:dyDescent="0.3">
      <c r="A904" s="8">
        <v>903</v>
      </c>
      <c r="B904" s="9" t="s">
        <v>2284</v>
      </c>
      <c r="C904" s="10">
        <v>44652.426030092596</v>
      </c>
      <c r="D904" s="11" t="s">
        <v>2285</v>
      </c>
      <c r="E904" s="12" t="s">
        <v>1807</v>
      </c>
      <c r="F904" s="9" t="s">
        <v>1828</v>
      </c>
      <c r="G904" s="9" t="s">
        <v>93</v>
      </c>
      <c r="H904" s="9"/>
      <c r="I904" s="9" t="s">
        <v>253</v>
      </c>
      <c r="J904" s="9" t="s">
        <v>254</v>
      </c>
      <c r="K904" s="13">
        <v>232240</v>
      </c>
      <c r="L904" s="14">
        <v>232240</v>
      </c>
      <c r="M904" s="14">
        <f t="shared" si="14"/>
        <v>0</v>
      </c>
    </row>
    <row r="905" spans="1:13" ht="41.4" x14ac:dyDescent="0.3">
      <c r="A905" s="8">
        <v>904</v>
      </c>
      <c r="B905" s="9" t="s">
        <v>2286</v>
      </c>
      <c r="C905" s="10">
        <v>44708.636828703704</v>
      </c>
      <c r="D905" s="11" t="s">
        <v>2287</v>
      </c>
      <c r="E905" s="12" t="s">
        <v>1807</v>
      </c>
      <c r="F905" s="9" t="s">
        <v>1046</v>
      </c>
      <c r="G905" s="9" t="s">
        <v>421</v>
      </c>
      <c r="H905" s="9"/>
      <c r="I905" s="9" t="s">
        <v>253</v>
      </c>
      <c r="J905" s="9" t="s">
        <v>254</v>
      </c>
      <c r="K905" s="13">
        <v>1421640</v>
      </c>
      <c r="L905" s="14">
        <v>1421640</v>
      </c>
      <c r="M905" s="14">
        <f t="shared" si="14"/>
        <v>0</v>
      </c>
    </row>
    <row r="906" spans="1:13" ht="41.4" x14ac:dyDescent="0.3">
      <c r="A906" s="8">
        <v>905</v>
      </c>
      <c r="B906" s="9" t="s">
        <v>2288</v>
      </c>
      <c r="C906" s="10">
        <v>44657.691504629627</v>
      </c>
      <c r="D906" s="11" t="s">
        <v>2289</v>
      </c>
      <c r="E906" s="12" t="s">
        <v>1807</v>
      </c>
      <c r="F906" s="9" t="s">
        <v>85</v>
      </c>
      <c r="G906" s="9" t="s">
        <v>85</v>
      </c>
      <c r="H906" s="9"/>
      <c r="I906" s="9" t="s">
        <v>253</v>
      </c>
      <c r="J906" s="9" t="s">
        <v>254</v>
      </c>
      <c r="K906" s="13">
        <v>294280</v>
      </c>
      <c r="L906" s="14">
        <v>294280</v>
      </c>
      <c r="M906" s="14">
        <f t="shared" si="14"/>
        <v>0</v>
      </c>
    </row>
    <row r="907" spans="1:13" ht="41.4" x14ac:dyDescent="0.3">
      <c r="A907" s="8">
        <v>906</v>
      </c>
      <c r="B907" s="9" t="s">
        <v>2290</v>
      </c>
      <c r="C907" s="10">
        <v>44652.428952488423</v>
      </c>
      <c r="D907" s="11" t="s">
        <v>2291</v>
      </c>
      <c r="E907" s="12" t="s">
        <v>1807</v>
      </c>
      <c r="F907" s="9" t="s">
        <v>1181</v>
      </c>
      <c r="G907" s="9" t="s">
        <v>842</v>
      </c>
      <c r="H907" s="9"/>
      <c r="I907" s="9" t="s">
        <v>253</v>
      </c>
      <c r="J907" s="9" t="s">
        <v>254</v>
      </c>
      <c r="K907" s="13">
        <v>1297040</v>
      </c>
      <c r="L907" s="14">
        <v>1297040</v>
      </c>
      <c r="M907" s="14">
        <f t="shared" si="14"/>
        <v>0</v>
      </c>
    </row>
    <row r="908" spans="1:13" ht="41.4" x14ac:dyDescent="0.3">
      <c r="A908" s="8">
        <v>907</v>
      </c>
      <c r="B908" s="9" t="s">
        <v>2292</v>
      </c>
      <c r="C908" s="10">
        <v>44657.71043885417</v>
      </c>
      <c r="D908" s="11" t="s">
        <v>2293</v>
      </c>
      <c r="E908" s="12" t="s">
        <v>1807</v>
      </c>
      <c r="F908" s="9" t="s">
        <v>298</v>
      </c>
      <c r="G908" s="9" t="s">
        <v>298</v>
      </c>
      <c r="H908" s="9"/>
      <c r="I908" s="9" t="s">
        <v>253</v>
      </c>
      <c r="J908" s="9" t="s">
        <v>254</v>
      </c>
      <c r="K908" s="13">
        <v>749988</v>
      </c>
      <c r="L908" s="14">
        <v>749988</v>
      </c>
      <c r="M908" s="14">
        <f t="shared" si="14"/>
        <v>0</v>
      </c>
    </row>
    <row r="909" spans="1:13" ht="41.4" x14ac:dyDescent="0.3">
      <c r="A909" s="8">
        <v>908</v>
      </c>
      <c r="B909" s="9" t="s">
        <v>2294</v>
      </c>
      <c r="C909" s="10">
        <v>44657.824847986114</v>
      </c>
      <c r="D909" s="11" t="s">
        <v>2295</v>
      </c>
      <c r="E909" s="12" t="s">
        <v>1807</v>
      </c>
      <c r="F909" s="9" t="s">
        <v>2296</v>
      </c>
      <c r="G909" s="9" t="s">
        <v>89</v>
      </c>
      <c r="H909" s="9"/>
      <c r="I909" s="9" t="s">
        <v>253</v>
      </c>
      <c r="J909" s="9" t="s">
        <v>254</v>
      </c>
      <c r="K909" s="13">
        <v>1614200</v>
      </c>
      <c r="L909" s="14">
        <v>1614200</v>
      </c>
      <c r="M909" s="14">
        <f t="shared" si="14"/>
        <v>0</v>
      </c>
    </row>
    <row r="910" spans="1:13" ht="41.4" x14ac:dyDescent="0.3">
      <c r="A910" s="8">
        <v>909</v>
      </c>
      <c r="B910" s="9" t="s">
        <v>2297</v>
      </c>
      <c r="C910" s="10">
        <v>44657.871085879633</v>
      </c>
      <c r="D910" s="11" t="s">
        <v>2298</v>
      </c>
      <c r="E910" s="12" t="s">
        <v>1807</v>
      </c>
      <c r="F910" s="9" t="s">
        <v>2245</v>
      </c>
      <c r="G910" s="9" t="s">
        <v>401</v>
      </c>
      <c r="H910" s="9"/>
      <c r="I910" s="9" t="s">
        <v>253</v>
      </c>
      <c r="J910" s="9" t="s">
        <v>254</v>
      </c>
      <c r="K910" s="13">
        <v>558161.19999999995</v>
      </c>
      <c r="L910" s="14">
        <v>558161.19999999995</v>
      </c>
      <c r="M910" s="14">
        <f t="shared" si="14"/>
        <v>0</v>
      </c>
    </row>
    <row r="911" spans="1:13" ht="41.4" x14ac:dyDescent="0.3">
      <c r="A911" s="8">
        <v>910</v>
      </c>
      <c r="B911" s="9" t="s">
        <v>2299</v>
      </c>
      <c r="C911" s="10">
        <v>44658.41846375</v>
      </c>
      <c r="D911" s="11" t="s">
        <v>2300</v>
      </c>
      <c r="E911" s="12" t="s">
        <v>1807</v>
      </c>
      <c r="F911" s="9" t="s">
        <v>2296</v>
      </c>
      <c r="G911" s="9" t="s">
        <v>89</v>
      </c>
      <c r="H911" s="9"/>
      <c r="I911" s="9" t="s">
        <v>253</v>
      </c>
      <c r="J911" s="9" t="s">
        <v>254</v>
      </c>
      <c r="K911" s="13">
        <v>1377524</v>
      </c>
      <c r="L911" s="14">
        <v>1377524</v>
      </c>
      <c r="M911" s="14">
        <f t="shared" si="14"/>
        <v>0</v>
      </c>
    </row>
    <row r="912" spans="1:13" ht="41.4" x14ac:dyDescent="0.3">
      <c r="A912" s="8">
        <v>911</v>
      </c>
      <c r="B912" s="9" t="s">
        <v>2301</v>
      </c>
      <c r="C912" s="10">
        <v>44652.423183182873</v>
      </c>
      <c r="D912" s="11" t="s">
        <v>2302</v>
      </c>
      <c r="E912" s="12" t="s">
        <v>1807</v>
      </c>
      <c r="F912" s="9" t="s">
        <v>156</v>
      </c>
      <c r="G912" s="9" t="s">
        <v>94</v>
      </c>
      <c r="H912" s="9"/>
      <c r="I912" s="9" t="s">
        <v>253</v>
      </c>
      <c r="J912" s="9" t="s">
        <v>254</v>
      </c>
      <c r="K912" s="13">
        <v>2285120</v>
      </c>
      <c r="L912" s="14">
        <v>2285120</v>
      </c>
      <c r="M912" s="14">
        <f t="shared" si="14"/>
        <v>0</v>
      </c>
    </row>
    <row r="913" spans="1:13" ht="41.4" x14ac:dyDescent="0.3">
      <c r="A913" s="8">
        <v>912</v>
      </c>
      <c r="B913" s="9" t="s">
        <v>2303</v>
      </c>
      <c r="C913" s="10">
        <v>44652.433212870368</v>
      </c>
      <c r="D913" s="11" t="s">
        <v>2304</v>
      </c>
      <c r="E913" s="12" t="s">
        <v>1807</v>
      </c>
      <c r="F913" s="9" t="s">
        <v>89</v>
      </c>
      <c r="G913" s="9" t="s">
        <v>89</v>
      </c>
      <c r="H913" s="9"/>
      <c r="I913" s="9" t="s">
        <v>253</v>
      </c>
      <c r="J913" s="9" t="s">
        <v>254</v>
      </c>
      <c r="K913" s="13">
        <v>1691200</v>
      </c>
      <c r="L913" s="14">
        <v>1691200</v>
      </c>
      <c r="M913" s="14">
        <f t="shared" si="14"/>
        <v>0</v>
      </c>
    </row>
    <row r="914" spans="1:13" ht="41.4" x14ac:dyDescent="0.3">
      <c r="A914" s="8">
        <v>913</v>
      </c>
      <c r="B914" s="9" t="s">
        <v>2305</v>
      </c>
      <c r="C914" s="10">
        <v>44663.635752835646</v>
      </c>
      <c r="D914" s="11" t="s">
        <v>2306</v>
      </c>
      <c r="E914" s="12" t="s">
        <v>1807</v>
      </c>
      <c r="F914" s="9" t="s">
        <v>2307</v>
      </c>
      <c r="G914" s="9" t="s">
        <v>532</v>
      </c>
      <c r="H914" s="9"/>
      <c r="I914" s="9" t="s">
        <v>253</v>
      </c>
      <c r="J914" s="9" t="s">
        <v>254</v>
      </c>
      <c r="K914" s="13">
        <v>4993361.5999999996</v>
      </c>
      <c r="L914" s="14">
        <v>4993361.5999999996</v>
      </c>
      <c r="M914" s="14">
        <f t="shared" si="14"/>
        <v>0</v>
      </c>
    </row>
    <row r="915" spans="1:13" ht="41.4" x14ac:dyDescent="0.3">
      <c r="A915" s="8">
        <v>914</v>
      </c>
      <c r="B915" s="9" t="s">
        <v>2308</v>
      </c>
      <c r="C915" s="10">
        <v>44659.412798483798</v>
      </c>
      <c r="D915" s="11" t="s">
        <v>2309</v>
      </c>
      <c r="E915" s="12" t="s">
        <v>1807</v>
      </c>
      <c r="F915" s="9" t="s">
        <v>81</v>
      </c>
      <c r="G915" s="9" t="s">
        <v>92</v>
      </c>
      <c r="H915" s="9"/>
      <c r="I915" s="9" t="s">
        <v>253</v>
      </c>
      <c r="J915" s="9" t="s">
        <v>254</v>
      </c>
      <c r="K915" s="13">
        <v>501520</v>
      </c>
      <c r="L915" s="14">
        <v>501520</v>
      </c>
      <c r="M915" s="14">
        <f t="shared" si="14"/>
        <v>0</v>
      </c>
    </row>
    <row r="916" spans="1:13" ht="41.4" x14ac:dyDescent="0.3">
      <c r="A916" s="8">
        <v>915</v>
      </c>
      <c r="B916" s="9" t="s">
        <v>2310</v>
      </c>
      <c r="C916" s="10">
        <v>44660.545740740738</v>
      </c>
      <c r="D916" s="11" t="s">
        <v>2311</v>
      </c>
      <c r="E916" s="12" t="s">
        <v>1807</v>
      </c>
      <c r="F916" s="9" t="s">
        <v>90</v>
      </c>
      <c r="G916" s="9" t="s">
        <v>90</v>
      </c>
      <c r="H916" s="9"/>
      <c r="I916" s="9" t="s">
        <v>253</v>
      </c>
      <c r="J916" s="9" t="s">
        <v>254</v>
      </c>
      <c r="K916" s="13">
        <v>305720</v>
      </c>
      <c r="L916" s="14">
        <v>305720</v>
      </c>
      <c r="M916" s="14">
        <f t="shared" si="14"/>
        <v>0</v>
      </c>
    </row>
    <row r="917" spans="1:13" ht="41.4" x14ac:dyDescent="0.3">
      <c r="A917" s="8">
        <v>916</v>
      </c>
      <c r="B917" s="9" t="s">
        <v>2312</v>
      </c>
      <c r="C917" s="10">
        <v>44659.506270104168</v>
      </c>
      <c r="D917" s="11" t="s">
        <v>2313</v>
      </c>
      <c r="E917" s="12" t="s">
        <v>1807</v>
      </c>
      <c r="F917" s="9" t="s">
        <v>842</v>
      </c>
      <c r="G917" s="9" t="s">
        <v>842</v>
      </c>
      <c r="H917" s="9"/>
      <c r="I917" s="9" t="s">
        <v>253</v>
      </c>
      <c r="J917" s="9" t="s">
        <v>254</v>
      </c>
      <c r="K917" s="13">
        <v>2047600</v>
      </c>
      <c r="L917" s="14">
        <v>2047600</v>
      </c>
      <c r="M917" s="14">
        <f t="shared" si="14"/>
        <v>0</v>
      </c>
    </row>
    <row r="918" spans="1:13" ht="41.4" x14ac:dyDescent="0.3">
      <c r="A918" s="8">
        <v>917</v>
      </c>
      <c r="B918" s="9" t="s">
        <v>2314</v>
      </c>
      <c r="C918" s="10">
        <v>44659.506082997686</v>
      </c>
      <c r="D918" s="11" t="s">
        <v>2315</v>
      </c>
      <c r="E918" s="12" t="s">
        <v>1807</v>
      </c>
      <c r="F918" s="9" t="s">
        <v>842</v>
      </c>
      <c r="G918" s="9" t="s">
        <v>842</v>
      </c>
      <c r="H918" s="9"/>
      <c r="I918" s="9" t="s">
        <v>253</v>
      </c>
      <c r="J918" s="9" t="s">
        <v>254</v>
      </c>
      <c r="K918" s="13">
        <v>1969280</v>
      </c>
      <c r="L918" s="14">
        <v>1969280</v>
      </c>
      <c r="M918" s="14">
        <f t="shared" si="14"/>
        <v>0</v>
      </c>
    </row>
    <row r="919" spans="1:13" ht="41.4" x14ac:dyDescent="0.3">
      <c r="A919" s="8">
        <v>918</v>
      </c>
      <c r="B919" s="9" t="s">
        <v>2316</v>
      </c>
      <c r="C919" s="10">
        <v>44659.512898379631</v>
      </c>
      <c r="D919" s="11" t="s">
        <v>2317</v>
      </c>
      <c r="E919" s="12" t="s">
        <v>1807</v>
      </c>
      <c r="F919" s="9" t="s">
        <v>842</v>
      </c>
      <c r="G919" s="9" t="s">
        <v>842</v>
      </c>
      <c r="H919" s="9"/>
      <c r="I919" s="9" t="s">
        <v>253</v>
      </c>
      <c r="J919" s="9" t="s">
        <v>254</v>
      </c>
      <c r="K919" s="13">
        <v>1096426.3999999999</v>
      </c>
      <c r="L919" s="14">
        <v>1096426.3999999999</v>
      </c>
      <c r="M919" s="14">
        <f t="shared" si="14"/>
        <v>0</v>
      </c>
    </row>
    <row r="920" spans="1:13" ht="41.4" x14ac:dyDescent="0.3">
      <c r="A920" s="8">
        <v>919</v>
      </c>
      <c r="B920" s="9" t="s">
        <v>2318</v>
      </c>
      <c r="C920" s="10">
        <v>44652.522268854169</v>
      </c>
      <c r="D920" s="11" t="s">
        <v>2319</v>
      </c>
      <c r="E920" s="12" t="s">
        <v>1807</v>
      </c>
      <c r="F920" s="9" t="s">
        <v>155</v>
      </c>
      <c r="G920" s="9" t="s">
        <v>85</v>
      </c>
      <c r="H920" s="9"/>
      <c r="I920" s="9" t="s">
        <v>253</v>
      </c>
      <c r="J920" s="9" t="s">
        <v>254</v>
      </c>
      <c r="K920" s="13">
        <v>2577720</v>
      </c>
      <c r="L920" s="14">
        <v>2577720</v>
      </c>
      <c r="M920" s="14">
        <f t="shared" si="14"/>
        <v>0</v>
      </c>
    </row>
    <row r="921" spans="1:13" ht="41.4" x14ac:dyDescent="0.3">
      <c r="A921" s="8">
        <v>920</v>
      </c>
      <c r="B921" s="9" t="s">
        <v>2320</v>
      </c>
      <c r="C921" s="10">
        <v>44663.488272719907</v>
      </c>
      <c r="D921" s="11" t="s">
        <v>2321</v>
      </c>
      <c r="E921" s="12" t="s">
        <v>1807</v>
      </c>
      <c r="F921" s="9" t="s">
        <v>1816</v>
      </c>
      <c r="G921" s="9" t="s">
        <v>697</v>
      </c>
      <c r="H921" s="9"/>
      <c r="I921" s="9" t="s">
        <v>253</v>
      </c>
      <c r="J921" s="9" t="s">
        <v>254</v>
      </c>
      <c r="K921" s="13">
        <v>1521800</v>
      </c>
      <c r="L921" s="14">
        <v>1521800</v>
      </c>
      <c r="M921" s="14">
        <f t="shared" si="14"/>
        <v>0</v>
      </c>
    </row>
    <row r="922" spans="1:13" ht="41.4" x14ac:dyDescent="0.3">
      <c r="A922" s="8">
        <v>921</v>
      </c>
      <c r="B922" s="9" t="s">
        <v>2322</v>
      </c>
      <c r="C922" s="10">
        <v>44658.675789421293</v>
      </c>
      <c r="D922" s="11" t="s">
        <v>2323</v>
      </c>
      <c r="E922" s="12" t="s">
        <v>1807</v>
      </c>
      <c r="F922" s="9" t="s">
        <v>81</v>
      </c>
      <c r="G922" s="9" t="s">
        <v>92</v>
      </c>
      <c r="H922" s="9"/>
      <c r="I922" s="9" t="s">
        <v>253</v>
      </c>
      <c r="J922" s="9" t="s">
        <v>254</v>
      </c>
      <c r="K922" s="13">
        <v>1110480</v>
      </c>
      <c r="L922" s="14">
        <v>1110480</v>
      </c>
      <c r="M922" s="14">
        <f t="shared" si="14"/>
        <v>0</v>
      </c>
    </row>
    <row r="923" spans="1:13" ht="41.4" x14ac:dyDescent="0.3">
      <c r="A923" s="8">
        <v>922</v>
      </c>
      <c r="B923" s="9" t="s">
        <v>2324</v>
      </c>
      <c r="C923" s="10">
        <v>44659.438206018516</v>
      </c>
      <c r="D923" s="11" t="s">
        <v>2325</v>
      </c>
      <c r="E923" s="12" t="s">
        <v>1807</v>
      </c>
      <c r="F923" s="9" t="s">
        <v>81</v>
      </c>
      <c r="G923" s="9" t="s">
        <v>92</v>
      </c>
      <c r="H923" s="9"/>
      <c r="I923" s="9" t="s">
        <v>253</v>
      </c>
      <c r="J923" s="9" t="s">
        <v>254</v>
      </c>
      <c r="K923" s="13">
        <v>2369160</v>
      </c>
      <c r="L923" s="14">
        <v>2369160</v>
      </c>
      <c r="M923" s="14">
        <f t="shared" si="14"/>
        <v>0</v>
      </c>
    </row>
    <row r="924" spans="1:13" ht="41.4" x14ac:dyDescent="0.3">
      <c r="A924" s="8">
        <v>923</v>
      </c>
      <c r="B924" s="9" t="s">
        <v>2326</v>
      </c>
      <c r="C924" s="10">
        <v>44659.575439814813</v>
      </c>
      <c r="D924" s="11" t="s">
        <v>2327</v>
      </c>
      <c r="E924" s="12" t="s">
        <v>1807</v>
      </c>
      <c r="F924" s="9" t="s">
        <v>2328</v>
      </c>
      <c r="G924" s="9" t="s">
        <v>401</v>
      </c>
      <c r="H924" s="9" t="s">
        <v>2329</v>
      </c>
      <c r="I924" s="9" t="s">
        <v>253</v>
      </c>
      <c r="J924" s="9" t="s">
        <v>254</v>
      </c>
      <c r="K924" s="13">
        <v>2151721.6</v>
      </c>
      <c r="L924" s="14">
        <v>2151721.6</v>
      </c>
      <c r="M924" s="14">
        <f t="shared" si="14"/>
        <v>0</v>
      </c>
    </row>
    <row r="925" spans="1:13" ht="41.4" x14ac:dyDescent="0.3">
      <c r="A925" s="8">
        <v>924</v>
      </c>
      <c r="B925" s="9" t="s">
        <v>2330</v>
      </c>
      <c r="C925" s="10">
        <v>44658.697987256943</v>
      </c>
      <c r="D925" s="11" t="s">
        <v>2331</v>
      </c>
      <c r="E925" s="12" t="s">
        <v>1807</v>
      </c>
      <c r="F925" s="9" t="s">
        <v>298</v>
      </c>
      <c r="G925" s="9" t="s">
        <v>298</v>
      </c>
      <c r="H925" s="9"/>
      <c r="I925" s="9" t="s">
        <v>253</v>
      </c>
      <c r="J925" s="9" t="s">
        <v>254</v>
      </c>
      <c r="K925" s="13">
        <v>327280</v>
      </c>
      <c r="L925" s="14">
        <v>327280</v>
      </c>
      <c r="M925" s="14">
        <f t="shared" si="14"/>
        <v>0</v>
      </c>
    </row>
    <row r="926" spans="1:13" ht="41.4" x14ac:dyDescent="0.3">
      <c r="A926" s="8">
        <v>925</v>
      </c>
      <c r="B926" s="9" t="s">
        <v>2332</v>
      </c>
      <c r="C926" s="10">
        <v>44658.767348587964</v>
      </c>
      <c r="D926" s="11" t="s">
        <v>2333</v>
      </c>
      <c r="E926" s="12" t="s">
        <v>1807</v>
      </c>
      <c r="F926" s="9" t="s">
        <v>298</v>
      </c>
      <c r="G926" s="9" t="s">
        <v>298</v>
      </c>
      <c r="H926" s="9"/>
      <c r="I926" s="9" t="s">
        <v>253</v>
      </c>
      <c r="J926" s="9" t="s">
        <v>254</v>
      </c>
      <c r="K926" s="13">
        <v>1978080</v>
      </c>
      <c r="L926" s="14">
        <v>1978080</v>
      </c>
      <c r="M926" s="14">
        <f t="shared" si="14"/>
        <v>0</v>
      </c>
    </row>
    <row r="927" spans="1:13" ht="41.4" x14ac:dyDescent="0.3">
      <c r="A927" s="8">
        <v>926</v>
      </c>
      <c r="B927" s="9" t="s">
        <v>2334</v>
      </c>
      <c r="C927" s="10">
        <v>44665.613140243055</v>
      </c>
      <c r="D927" s="11" t="s">
        <v>2335</v>
      </c>
      <c r="E927" s="12" t="s">
        <v>1807</v>
      </c>
      <c r="F927" s="9" t="s">
        <v>2336</v>
      </c>
      <c r="G927" s="9" t="s">
        <v>475</v>
      </c>
      <c r="H927" s="9"/>
      <c r="I927" s="9" t="s">
        <v>253</v>
      </c>
      <c r="J927" s="9" t="s">
        <v>254</v>
      </c>
      <c r="K927" s="13">
        <v>1475672</v>
      </c>
      <c r="L927" s="14">
        <v>1475672</v>
      </c>
      <c r="M927" s="14">
        <f t="shared" si="14"/>
        <v>0</v>
      </c>
    </row>
    <row r="928" spans="1:13" ht="41.4" x14ac:dyDescent="0.3">
      <c r="A928" s="8">
        <v>927</v>
      </c>
      <c r="B928" s="9" t="s">
        <v>2337</v>
      </c>
      <c r="C928" s="10">
        <v>44666.592893518522</v>
      </c>
      <c r="D928" s="11" t="s">
        <v>2338</v>
      </c>
      <c r="E928" s="12" t="s">
        <v>1807</v>
      </c>
      <c r="F928" s="9" t="s">
        <v>2336</v>
      </c>
      <c r="G928" s="9" t="s">
        <v>475</v>
      </c>
      <c r="H928" s="9"/>
      <c r="I928" s="9" t="s">
        <v>253</v>
      </c>
      <c r="J928" s="9" t="s">
        <v>254</v>
      </c>
      <c r="K928" s="13">
        <v>770880</v>
      </c>
      <c r="L928" s="14">
        <v>770880</v>
      </c>
      <c r="M928" s="14">
        <f t="shared" si="14"/>
        <v>0</v>
      </c>
    </row>
    <row r="929" spans="1:13" ht="41.4" x14ac:dyDescent="0.3">
      <c r="A929" s="8">
        <v>928</v>
      </c>
      <c r="B929" s="9" t="s">
        <v>2339</v>
      </c>
      <c r="C929" s="10">
        <v>44659.454623090278</v>
      </c>
      <c r="D929" s="11" t="s">
        <v>2340</v>
      </c>
      <c r="E929" s="12" t="s">
        <v>1807</v>
      </c>
      <c r="F929" s="9" t="s">
        <v>360</v>
      </c>
      <c r="G929" s="9" t="s">
        <v>361</v>
      </c>
      <c r="H929" s="9"/>
      <c r="I929" s="9" t="s">
        <v>253</v>
      </c>
      <c r="J929" s="9" t="s">
        <v>254</v>
      </c>
      <c r="K929" s="13">
        <v>250280</v>
      </c>
      <c r="L929" s="14">
        <v>250280</v>
      </c>
      <c r="M929" s="14">
        <f t="shared" si="14"/>
        <v>0</v>
      </c>
    </row>
    <row r="930" spans="1:13" ht="41.4" x14ac:dyDescent="0.3">
      <c r="A930" s="8">
        <v>929</v>
      </c>
      <c r="B930" s="9" t="s">
        <v>2341</v>
      </c>
      <c r="C930" s="10">
        <v>44670.484155092592</v>
      </c>
      <c r="D930" s="11" t="s">
        <v>2342</v>
      </c>
      <c r="E930" s="12" t="s">
        <v>1807</v>
      </c>
      <c r="F930" s="9" t="s">
        <v>2336</v>
      </c>
      <c r="G930" s="9" t="s">
        <v>475</v>
      </c>
      <c r="H930" s="9"/>
      <c r="I930" s="9" t="s">
        <v>253</v>
      </c>
      <c r="J930" s="9" t="s">
        <v>254</v>
      </c>
      <c r="K930" s="13">
        <v>2356107.6</v>
      </c>
      <c r="L930" s="14">
        <v>2356107.6</v>
      </c>
      <c r="M930" s="14">
        <f t="shared" si="14"/>
        <v>0</v>
      </c>
    </row>
    <row r="931" spans="1:13" ht="41.4" x14ac:dyDescent="0.3">
      <c r="A931" s="8">
        <v>930</v>
      </c>
      <c r="B931" s="9" t="s">
        <v>2343</v>
      </c>
      <c r="C931" s="10">
        <v>44670.514680972221</v>
      </c>
      <c r="D931" s="11" t="s">
        <v>2344</v>
      </c>
      <c r="E931" s="12" t="s">
        <v>1807</v>
      </c>
      <c r="F931" s="9" t="s">
        <v>2268</v>
      </c>
      <c r="G931" s="9" t="s">
        <v>421</v>
      </c>
      <c r="H931" s="9"/>
      <c r="I931" s="9" t="s">
        <v>253</v>
      </c>
      <c r="J931" s="9" t="s">
        <v>254</v>
      </c>
      <c r="K931" s="13">
        <v>847585.2</v>
      </c>
      <c r="L931" s="14">
        <v>847585.2</v>
      </c>
      <c r="M931" s="14">
        <f t="shared" si="14"/>
        <v>0</v>
      </c>
    </row>
    <row r="932" spans="1:13" ht="41.4" x14ac:dyDescent="0.3">
      <c r="A932" s="8">
        <v>931</v>
      </c>
      <c r="B932" s="9" t="s">
        <v>2345</v>
      </c>
      <c r="C932" s="10">
        <v>44659.604537037034</v>
      </c>
      <c r="D932" s="11" t="s">
        <v>2346</v>
      </c>
      <c r="E932" s="12" t="s">
        <v>1807</v>
      </c>
      <c r="F932" s="9" t="s">
        <v>2226</v>
      </c>
      <c r="G932" s="9" t="s">
        <v>165</v>
      </c>
      <c r="H932" s="9"/>
      <c r="I932" s="9" t="s">
        <v>253</v>
      </c>
      <c r="J932" s="9" t="s">
        <v>254</v>
      </c>
      <c r="K932" s="13">
        <v>1374362</v>
      </c>
      <c r="L932" s="14">
        <v>1374362</v>
      </c>
      <c r="M932" s="14">
        <f t="shared" si="14"/>
        <v>0</v>
      </c>
    </row>
    <row r="933" spans="1:13" ht="41.4" x14ac:dyDescent="0.3">
      <c r="A933" s="8">
        <v>932</v>
      </c>
      <c r="B933" s="9" t="s">
        <v>2347</v>
      </c>
      <c r="C933" s="10">
        <v>44665.730667372685</v>
      </c>
      <c r="D933" s="11" t="s">
        <v>2348</v>
      </c>
      <c r="E933" s="12" t="s">
        <v>1807</v>
      </c>
      <c r="F933" s="9" t="s">
        <v>2336</v>
      </c>
      <c r="G933" s="9" t="s">
        <v>475</v>
      </c>
      <c r="H933" s="9"/>
      <c r="I933" s="9" t="s">
        <v>253</v>
      </c>
      <c r="J933" s="9" t="s">
        <v>254</v>
      </c>
      <c r="K933" s="13">
        <v>2094400</v>
      </c>
      <c r="L933" s="14">
        <v>2094400</v>
      </c>
      <c r="M933" s="14">
        <f t="shared" si="14"/>
        <v>0</v>
      </c>
    </row>
    <row r="934" spans="1:13" ht="41.4" x14ac:dyDescent="0.3">
      <c r="A934" s="8">
        <v>933</v>
      </c>
      <c r="B934" s="9" t="s">
        <v>2349</v>
      </c>
      <c r="C934" s="10">
        <v>44652.426770833335</v>
      </c>
      <c r="D934" s="11" t="s">
        <v>2350</v>
      </c>
      <c r="E934" s="12" t="s">
        <v>1807</v>
      </c>
      <c r="F934" s="9" t="s">
        <v>78</v>
      </c>
      <c r="G934" s="9" t="s">
        <v>88</v>
      </c>
      <c r="H934" s="9"/>
      <c r="I934" s="9" t="s">
        <v>253</v>
      </c>
      <c r="J934" s="9" t="s">
        <v>254</v>
      </c>
      <c r="K934" s="13">
        <v>208040</v>
      </c>
      <c r="L934" s="14">
        <v>208040</v>
      </c>
      <c r="M934" s="14">
        <f t="shared" si="14"/>
        <v>0</v>
      </c>
    </row>
    <row r="935" spans="1:13" ht="41.4" x14ac:dyDescent="0.3">
      <c r="A935" s="8">
        <v>934</v>
      </c>
      <c r="B935" s="9" t="s">
        <v>2351</v>
      </c>
      <c r="C935" s="10">
        <v>44659.877814016203</v>
      </c>
      <c r="D935" s="11" t="s">
        <v>2352</v>
      </c>
      <c r="E935" s="12" t="s">
        <v>1807</v>
      </c>
      <c r="F935" s="9" t="s">
        <v>660</v>
      </c>
      <c r="G935" s="9" t="s">
        <v>532</v>
      </c>
      <c r="H935" s="9"/>
      <c r="I935" s="9" t="s">
        <v>253</v>
      </c>
      <c r="J935" s="9" t="s">
        <v>254</v>
      </c>
      <c r="K935" s="13">
        <v>736480</v>
      </c>
      <c r="L935" s="14">
        <v>736480</v>
      </c>
      <c r="M935" s="14">
        <f t="shared" si="14"/>
        <v>0</v>
      </c>
    </row>
    <row r="936" spans="1:13" ht="41.4" x14ac:dyDescent="0.3">
      <c r="A936" s="8">
        <v>935</v>
      </c>
      <c r="B936" s="9" t="s">
        <v>2353</v>
      </c>
      <c r="C936" s="10">
        <v>44660.58012810185</v>
      </c>
      <c r="D936" s="11" t="s">
        <v>2354</v>
      </c>
      <c r="E936" s="12" t="s">
        <v>1807</v>
      </c>
      <c r="F936" s="9" t="s">
        <v>298</v>
      </c>
      <c r="G936" s="9" t="s">
        <v>298</v>
      </c>
      <c r="H936" s="9"/>
      <c r="I936" s="9" t="s">
        <v>253</v>
      </c>
      <c r="J936" s="9" t="s">
        <v>254</v>
      </c>
      <c r="K936" s="13">
        <v>1657760</v>
      </c>
      <c r="L936" s="14">
        <v>1657760</v>
      </c>
      <c r="M936" s="14">
        <f t="shared" si="14"/>
        <v>0</v>
      </c>
    </row>
    <row r="937" spans="1:13" ht="41.4" x14ac:dyDescent="0.3">
      <c r="A937" s="8">
        <v>936</v>
      </c>
      <c r="B937" s="9" t="s">
        <v>2355</v>
      </c>
      <c r="C937" s="10">
        <v>44660.578622685185</v>
      </c>
      <c r="D937" s="11" t="s">
        <v>2356</v>
      </c>
      <c r="E937" s="12" t="s">
        <v>1807</v>
      </c>
      <c r="F937" s="9" t="s">
        <v>298</v>
      </c>
      <c r="G937" s="9" t="s">
        <v>298</v>
      </c>
      <c r="H937" s="9"/>
      <c r="I937" s="9" t="s">
        <v>253</v>
      </c>
      <c r="J937" s="9" t="s">
        <v>254</v>
      </c>
      <c r="K937" s="13">
        <v>1067800</v>
      </c>
      <c r="L937" s="14">
        <v>1067800</v>
      </c>
      <c r="M937" s="14">
        <f t="shared" si="14"/>
        <v>0</v>
      </c>
    </row>
    <row r="938" spans="1:13" ht="41.4" x14ac:dyDescent="0.3">
      <c r="A938" s="8">
        <v>937</v>
      </c>
      <c r="B938" s="9" t="s">
        <v>2357</v>
      </c>
      <c r="C938" s="10">
        <v>44660.662673611114</v>
      </c>
      <c r="D938" s="11" t="s">
        <v>2358</v>
      </c>
      <c r="E938" s="12" t="s">
        <v>1807</v>
      </c>
      <c r="F938" s="9" t="s">
        <v>298</v>
      </c>
      <c r="G938" s="9" t="s">
        <v>298</v>
      </c>
      <c r="H938" s="9"/>
      <c r="I938" s="9" t="s">
        <v>253</v>
      </c>
      <c r="J938" s="9" t="s">
        <v>254</v>
      </c>
      <c r="K938" s="13">
        <v>1990070</v>
      </c>
      <c r="L938" s="14">
        <v>1990070</v>
      </c>
      <c r="M938" s="14">
        <f t="shared" si="14"/>
        <v>0</v>
      </c>
    </row>
    <row r="939" spans="1:13" ht="41.4" x14ac:dyDescent="0.3">
      <c r="A939" s="8">
        <v>938</v>
      </c>
      <c r="B939" s="9" t="s">
        <v>2359</v>
      </c>
      <c r="C939" s="10">
        <v>44662.519975868054</v>
      </c>
      <c r="D939" s="11" t="s">
        <v>2360</v>
      </c>
      <c r="E939" s="12" t="s">
        <v>1807</v>
      </c>
      <c r="F939" s="9" t="s">
        <v>1169</v>
      </c>
      <c r="G939" s="9" t="s">
        <v>164</v>
      </c>
      <c r="H939" s="9"/>
      <c r="I939" s="9" t="s">
        <v>253</v>
      </c>
      <c r="J939" s="9" t="s">
        <v>254</v>
      </c>
      <c r="K939" s="13">
        <v>164348</v>
      </c>
      <c r="L939" s="14">
        <v>164348</v>
      </c>
      <c r="M939" s="14">
        <f t="shared" si="14"/>
        <v>0</v>
      </c>
    </row>
    <row r="940" spans="1:13" ht="41.4" x14ac:dyDescent="0.3">
      <c r="A940" s="8">
        <v>939</v>
      </c>
      <c r="B940" s="9" t="s">
        <v>2361</v>
      </c>
      <c r="C940" s="10">
        <v>44662.49557997685</v>
      </c>
      <c r="D940" s="11" t="s">
        <v>2362</v>
      </c>
      <c r="E940" s="12" t="s">
        <v>1807</v>
      </c>
      <c r="F940" s="9" t="s">
        <v>85</v>
      </c>
      <c r="G940" s="9" t="s">
        <v>85</v>
      </c>
      <c r="H940" s="9"/>
      <c r="I940" s="9" t="s">
        <v>253</v>
      </c>
      <c r="J940" s="9" t="s">
        <v>254</v>
      </c>
      <c r="K940" s="13">
        <v>1270156</v>
      </c>
      <c r="L940" s="14">
        <v>1270156</v>
      </c>
      <c r="M940" s="14">
        <f t="shared" si="14"/>
        <v>0</v>
      </c>
    </row>
    <row r="941" spans="1:13" ht="41.4" x14ac:dyDescent="0.3">
      <c r="A941" s="8">
        <v>940</v>
      </c>
      <c r="B941" s="9" t="s">
        <v>2363</v>
      </c>
      <c r="C941" s="10">
        <v>44652.449854699073</v>
      </c>
      <c r="D941" s="11" t="s">
        <v>2364</v>
      </c>
      <c r="E941" s="12" t="s">
        <v>1807</v>
      </c>
      <c r="F941" s="9" t="s">
        <v>2365</v>
      </c>
      <c r="G941" s="9" t="s">
        <v>94</v>
      </c>
      <c r="H941" s="9"/>
      <c r="I941" s="9" t="s">
        <v>253</v>
      </c>
      <c r="J941" s="9" t="s">
        <v>254</v>
      </c>
      <c r="K941" s="13">
        <v>715333.6</v>
      </c>
      <c r="L941" s="14">
        <v>715333.6</v>
      </c>
      <c r="M941" s="14">
        <f t="shared" si="14"/>
        <v>0</v>
      </c>
    </row>
    <row r="942" spans="1:13" ht="41.4" x14ac:dyDescent="0.3">
      <c r="A942" s="8">
        <v>941</v>
      </c>
      <c r="B942" s="9" t="s">
        <v>2366</v>
      </c>
      <c r="C942" s="10">
        <v>44662.510754502313</v>
      </c>
      <c r="D942" s="11" t="s">
        <v>2367</v>
      </c>
      <c r="E942" s="12" t="s">
        <v>1807</v>
      </c>
      <c r="F942" s="9" t="s">
        <v>85</v>
      </c>
      <c r="G942" s="9" t="s">
        <v>85</v>
      </c>
      <c r="H942" s="9"/>
      <c r="I942" s="9" t="s">
        <v>253</v>
      </c>
      <c r="J942" s="9" t="s">
        <v>254</v>
      </c>
      <c r="K942" s="13">
        <v>179897.60000000001</v>
      </c>
      <c r="L942" s="14">
        <v>179897.60000000001</v>
      </c>
      <c r="M942" s="14">
        <f t="shared" si="14"/>
        <v>0</v>
      </c>
    </row>
    <row r="943" spans="1:13" ht="41.4" x14ac:dyDescent="0.3">
      <c r="A943" s="8">
        <v>942</v>
      </c>
      <c r="B943" s="9" t="s">
        <v>2368</v>
      </c>
      <c r="C943" s="10">
        <v>44669.65888797454</v>
      </c>
      <c r="D943" s="11" t="s">
        <v>2369</v>
      </c>
      <c r="E943" s="12" t="s">
        <v>1807</v>
      </c>
      <c r="F943" s="9" t="s">
        <v>2370</v>
      </c>
      <c r="G943" s="9" t="s">
        <v>765</v>
      </c>
      <c r="H943" s="9"/>
      <c r="I943" s="9" t="s">
        <v>253</v>
      </c>
      <c r="J943" s="9" t="s">
        <v>254</v>
      </c>
      <c r="K943" s="13">
        <v>331760</v>
      </c>
      <c r="L943" s="14">
        <v>331760</v>
      </c>
      <c r="M943" s="14">
        <f t="shared" si="14"/>
        <v>0</v>
      </c>
    </row>
    <row r="944" spans="1:13" ht="41.4" x14ac:dyDescent="0.3">
      <c r="A944" s="8">
        <v>943</v>
      </c>
      <c r="B944" s="9" t="s">
        <v>2371</v>
      </c>
      <c r="C944" s="10">
        <v>44662.574013865742</v>
      </c>
      <c r="D944" s="11" t="s">
        <v>2372</v>
      </c>
      <c r="E944" s="12" t="s">
        <v>1807</v>
      </c>
      <c r="F944" s="9" t="s">
        <v>153</v>
      </c>
      <c r="G944" s="9" t="s">
        <v>85</v>
      </c>
      <c r="H944" s="9"/>
      <c r="I944" s="9" t="s">
        <v>253</v>
      </c>
      <c r="J944" s="9" t="s">
        <v>254</v>
      </c>
      <c r="K944" s="13">
        <v>356760</v>
      </c>
      <c r="L944" s="14">
        <v>356760</v>
      </c>
      <c r="M944" s="14">
        <f t="shared" si="14"/>
        <v>0</v>
      </c>
    </row>
    <row r="945" spans="1:13" ht="41.4" x14ac:dyDescent="0.3">
      <c r="A945" s="8">
        <v>944</v>
      </c>
      <c r="B945" s="9" t="s">
        <v>2373</v>
      </c>
      <c r="C945" s="10">
        <v>44662.621157407404</v>
      </c>
      <c r="D945" s="11" t="s">
        <v>2374</v>
      </c>
      <c r="E945" s="12" t="s">
        <v>1807</v>
      </c>
      <c r="F945" s="9" t="s">
        <v>1005</v>
      </c>
      <c r="G945" s="9" t="s">
        <v>401</v>
      </c>
      <c r="H945" s="9"/>
      <c r="I945" s="9" t="s">
        <v>253</v>
      </c>
      <c r="J945" s="9" t="s">
        <v>254</v>
      </c>
      <c r="K945" s="13">
        <v>4494050.4000000004</v>
      </c>
      <c r="L945" s="14">
        <v>4494050.4000000004</v>
      </c>
      <c r="M945" s="14">
        <f t="shared" si="14"/>
        <v>0</v>
      </c>
    </row>
    <row r="946" spans="1:13" ht="41.4" x14ac:dyDescent="0.3">
      <c r="A946" s="8">
        <v>945</v>
      </c>
      <c r="B946" s="9" t="s">
        <v>2375</v>
      </c>
      <c r="C946" s="10">
        <v>44662.601575208333</v>
      </c>
      <c r="D946" s="11" t="s">
        <v>2376</v>
      </c>
      <c r="E946" s="12" t="s">
        <v>1807</v>
      </c>
      <c r="F946" s="9" t="s">
        <v>153</v>
      </c>
      <c r="G946" s="9" t="s">
        <v>85</v>
      </c>
      <c r="H946" s="9"/>
      <c r="I946" s="9" t="s">
        <v>253</v>
      </c>
      <c r="J946" s="9" t="s">
        <v>254</v>
      </c>
      <c r="K946" s="13">
        <v>177240</v>
      </c>
      <c r="L946" s="14">
        <v>177240</v>
      </c>
      <c r="M946" s="14">
        <f t="shared" si="14"/>
        <v>0</v>
      </c>
    </row>
    <row r="947" spans="1:13" ht="41.4" x14ac:dyDescent="0.3">
      <c r="A947" s="8">
        <v>946</v>
      </c>
      <c r="B947" s="9" t="s">
        <v>2377</v>
      </c>
      <c r="C947" s="10">
        <v>44665.667981527775</v>
      </c>
      <c r="D947" s="11" t="s">
        <v>2378</v>
      </c>
      <c r="E947" s="12" t="s">
        <v>1807</v>
      </c>
      <c r="F947" s="9" t="s">
        <v>350</v>
      </c>
      <c r="G947" s="9" t="s">
        <v>93</v>
      </c>
      <c r="H947" s="9"/>
      <c r="I947" s="9" t="s">
        <v>253</v>
      </c>
      <c r="J947" s="9" t="s">
        <v>254</v>
      </c>
      <c r="K947" s="13">
        <v>1506621.6</v>
      </c>
      <c r="L947" s="14">
        <v>1506621.6</v>
      </c>
      <c r="M947" s="14">
        <f t="shared" si="14"/>
        <v>0</v>
      </c>
    </row>
    <row r="948" spans="1:13" ht="41.4" x14ac:dyDescent="0.3">
      <c r="A948" s="8">
        <v>947</v>
      </c>
      <c r="B948" s="9" t="s">
        <v>2379</v>
      </c>
      <c r="C948" s="10">
        <v>44662.829513888886</v>
      </c>
      <c r="D948" s="11" t="s">
        <v>2380</v>
      </c>
      <c r="E948" s="12" t="s">
        <v>1807</v>
      </c>
      <c r="F948" s="9" t="s">
        <v>1005</v>
      </c>
      <c r="G948" s="9" t="s">
        <v>401</v>
      </c>
      <c r="H948" s="9"/>
      <c r="I948" s="9" t="s">
        <v>253</v>
      </c>
      <c r="J948" s="9" t="s">
        <v>254</v>
      </c>
      <c r="K948" s="13">
        <v>1100496.3999999999</v>
      </c>
      <c r="L948" s="14">
        <v>1100496.3999999999</v>
      </c>
      <c r="M948" s="14">
        <f t="shared" si="14"/>
        <v>0</v>
      </c>
    </row>
    <row r="949" spans="1:13" ht="41.4" x14ac:dyDescent="0.3">
      <c r="A949" s="8">
        <v>948</v>
      </c>
      <c r="B949" s="9" t="s">
        <v>2381</v>
      </c>
      <c r="C949" s="10">
        <v>44664.656792534719</v>
      </c>
      <c r="D949" s="11" t="s">
        <v>2382</v>
      </c>
      <c r="E949" s="12" t="s">
        <v>1807</v>
      </c>
      <c r="F949" s="9" t="s">
        <v>2383</v>
      </c>
      <c r="G949" s="9" t="s">
        <v>167</v>
      </c>
      <c r="H949" s="9"/>
      <c r="I949" s="9" t="s">
        <v>253</v>
      </c>
      <c r="J949" s="9" t="s">
        <v>254</v>
      </c>
      <c r="K949" s="13">
        <v>56870</v>
      </c>
      <c r="L949" s="14">
        <v>56870</v>
      </c>
      <c r="M949" s="14">
        <f t="shared" si="14"/>
        <v>0</v>
      </c>
    </row>
    <row r="950" spans="1:13" ht="41.4" x14ac:dyDescent="0.3">
      <c r="A950" s="8">
        <v>949</v>
      </c>
      <c r="B950" s="9" t="s">
        <v>2384</v>
      </c>
      <c r="C950" s="10">
        <v>44652.44253472222</v>
      </c>
      <c r="D950" s="11" t="s">
        <v>2385</v>
      </c>
      <c r="E950" s="12" t="s">
        <v>1807</v>
      </c>
      <c r="F950" s="9" t="s">
        <v>447</v>
      </c>
      <c r="G950" s="9" t="s">
        <v>163</v>
      </c>
      <c r="H950" s="9"/>
      <c r="I950" s="9" t="s">
        <v>253</v>
      </c>
      <c r="J950" s="9" t="s">
        <v>254</v>
      </c>
      <c r="K950" s="13">
        <v>1401812</v>
      </c>
      <c r="L950" s="14">
        <v>1401812</v>
      </c>
      <c r="M950" s="14">
        <f t="shared" si="14"/>
        <v>0</v>
      </c>
    </row>
    <row r="951" spans="1:13" ht="41.4" x14ac:dyDescent="0.3">
      <c r="A951" s="8">
        <v>950</v>
      </c>
      <c r="B951" s="9" t="s">
        <v>2386</v>
      </c>
      <c r="C951" s="10">
        <v>44679.488912037035</v>
      </c>
      <c r="D951" s="11" t="s">
        <v>2387</v>
      </c>
      <c r="E951" s="12" t="s">
        <v>1807</v>
      </c>
      <c r="F951" s="9" t="s">
        <v>2388</v>
      </c>
      <c r="G951" s="9" t="s">
        <v>90</v>
      </c>
      <c r="H951" s="9"/>
      <c r="I951" s="9" t="s">
        <v>253</v>
      </c>
      <c r="J951" s="9" t="s">
        <v>254</v>
      </c>
      <c r="K951" s="13">
        <v>1392600</v>
      </c>
      <c r="L951" s="14">
        <v>1392600</v>
      </c>
      <c r="M951" s="14">
        <f t="shared" si="14"/>
        <v>0</v>
      </c>
    </row>
    <row r="952" spans="1:13" ht="41.4" x14ac:dyDescent="0.3">
      <c r="A952" s="8">
        <v>951</v>
      </c>
      <c r="B952" s="9" t="s">
        <v>2389</v>
      </c>
      <c r="C952" s="10">
        <v>44652.434376145837</v>
      </c>
      <c r="D952" s="11" t="s">
        <v>2390</v>
      </c>
      <c r="E952" s="12" t="s">
        <v>1807</v>
      </c>
      <c r="F952" s="9" t="s">
        <v>82</v>
      </c>
      <c r="G952" s="9" t="s">
        <v>93</v>
      </c>
      <c r="H952" s="9"/>
      <c r="I952" s="9" t="s">
        <v>253</v>
      </c>
      <c r="J952" s="9" t="s">
        <v>254</v>
      </c>
      <c r="K952" s="13">
        <v>1555240</v>
      </c>
      <c r="L952" s="14">
        <v>1555240</v>
      </c>
      <c r="M952" s="14">
        <f t="shared" si="14"/>
        <v>0</v>
      </c>
    </row>
    <row r="953" spans="1:13" ht="41.4" x14ac:dyDescent="0.3">
      <c r="A953" s="8">
        <v>952</v>
      </c>
      <c r="B953" s="9" t="s">
        <v>2391</v>
      </c>
      <c r="C953" s="10">
        <v>44677.69833078704</v>
      </c>
      <c r="D953" s="11" t="s">
        <v>2392</v>
      </c>
      <c r="E953" s="12" t="s">
        <v>1807</v>
      </c>
      <c r="F953" s="9" t="s">
        <v>2388</v>
      </c>
      <c r="G953" s="9" t="s">
        <v>90</v>
      </c>
      <c r="H953" s="9"/>
      <c r="I953" s="9" t="s">
        <v>253</v>
      </c>
      <c r="J953" s="9" t="s">
        <v>254</v>
      </c>
      <c r="K953" s="13">
        <v>1510960</v>
      </c>
      <c r="L953" s="14">
        <v>1510960</v>
      </c>
      <c r="M953" s="14">
        <f t="shared" si="14"/>
        <v>0</v>
      </c>
    </row>
    <row r="954" spans="1:13" ht="41.4" x14ac:dyDescent="0.3">
      <c r="A954" s="8">
        <v>953</v>
      </c>
      <c r="B954" s="9" t="s">
        <v>2393</v>
      </c>
      <c r="C954" s="10">
        <v>44679.488738425927</v>
      </c>
      <c r="D954" s="11" t="s">
        <v>2394</v>
      </c>
      <c r="E954" s="12" t="s">
        <v>1807</v>
      </c>
      <c r="F954" s="9" t="s">
        <v>2388</v>
      </c>
      <c r="G954" s="9" t="s">
        <v>90</v>
      </c>
      <c r="H954" s="9"/>
      <c r="I954" s="9" t="s">
        <v>253</v>
      </c>
      <c r="J954" s="9" t="s">
        <v>254</v>
      </c>
      <c r="K954" s="13">
        <v>1622280</v>
      </c>
      <c r="L954" s="14">
        <v>1622280</v>
      </c>
      <c r="M954" s="14">
        <f t="shared" si="14"/>
        <v>0</v>
      </c>
    </row>
    <row r="955" spans="1:13" ht="41.4" x14ac:dyDescent="0.3">
      <c r="A955" s="8">
        <v>954</v>
      </c>
      <c r="B955" s="9" t="s">
        <v>2395</v>
      </c>
      <c r="C955" s="10">
        <v>44663.65911335648</v>
      </c>
      <c r="D955" s="11" t="s">
        <v>2396</v>
      </c>
      <c r="E955" s="12" t="s">
        <v>1807</v>
      </c>
      <c r="F955" s="9" t="s">
        <v>2397</v>
      </c>
      <c r="G955" s="9" t="s">
        <v>944</v>
      </c>
      <c r="H955" s="9"/>
      <c r="I955" s="9" t="s">
        <v>253</v>
      </c>
      <c r="J955" s="9" t="s">
        <v>254</v>
      </c>
      <c r="K955" s="13">
        <v>1088590</v>
      </c>
      <c r="L955" s="14">
        <v>1088590</v>
      </c>
      <c r="M955" s="14">
        <f t="shared" si="14"/>
        <v>0</v>
      </c>
    </row>
    <row r="956" spans="1:13" ht="41.4" x14ac:dyDescent="0.3">
      <c r="A956" s="8">
        <v>955</v>
      </c>
      <c r="B956" s="9" t="s">
        <v>2398</v>
      </c>
      <c r="C956" s="10">
        <v>44677.698095451386</v>
      </c>
      <c r="D956" s="11" t="s">
        <v>2399</v>
      </c>
      <c r="E956" s="12" t="s">
        <v>1807</v>
      </c>
      <c r="F956" s="9" t="s">
        <v>2388</v>
      </c>
      <c r="G956" s="9" t="s">
        <v>90</v>
      </c>
      <c r="H956" s="9"/>
      <c r="I956" s="9" t="s">
        <v>253</v>
      </c>
      <c r="J956" s="9" t="s">
        <v>254</v>
      </c>
      <c r="K956" s="13">
        <v>1492920</v>
      </c>
      <c r="L956" s="14">
        <v>1492920</v>
      </c>
      <c r="M956" s="14">
        <f t="shared" si="14"/>
        <v>0</v>
      </c>
    </row>
    <row r="957" spans="1:13" ht="41.4" x14ac:dyDescent="0.3">
      <c r="A957" s="8">
        <v>956</v>
      </c>
      <c r="B957" s="9" t="s">
        <v>2400</v>
      </c>
      <c r="C957" s="10">
        <v>44663.780937997682</v>
      </c>
      <c r="D957" s="11" t="s">
        <v>2401</v>
      </c>
      <c r="E957" s="12" t="s">
        <v>1807</v>
      </c>
      <c r="F957" s="9" t="s">
        <v>2402</v>
      </c>
      <c r="G957" s="9" t="s">
        <v>842</v>
      </c>
      <c r="H957" s="9"/>
      <c r="I957" s="9" t="s">
        <v>253</v>
      </c>
      <c r="J957" s="9" t="s">
        <v>254</v>
      </c>
      <c r="K957" s="13">
        <v>322154</v>
      </c>
      <c r="L957" s="14">
        <v>322154</v>
      </c>
      <c r="M957" s="14">
        <f t="shared" si="14"/>
        <v>0</v>
      </c>
    </row>
    <row r="958" spans="1:13" ht="41.4" x14ac:dyDescent="0.3">
      <c r="A958" s="8">
        <v>957</v>
      </c>
      <c r="B958" s="9" t="s">
        <v>2403</v>
      </c>
      <c r="C958" s="10">
        <v>44664.585334374999</v>
      </c>
      <c r="D958" s="11" t="s">
        <v>2404</v>
      </c>
      <c r="E958" s="12" t="s">
        <v>1807</v>
      </c>
      <c r="F958" s="9" t="s">
        <v>1299</v>
      </c>
      <c r="G958" s="9" t="s">
        <v>90</v>
      </c>
      <c r="H958" s="9"/>
      <c r="I958" s="9" t="s">
        <v>253</v>
      </c>
      <c r="J958" s="9" t="s">
        <v>254</v>
      </c>
      <c r="K958" s="13">
        <v>1036146.4</v>
      </c>
      <c r="L958" s="14">
        <v>1036146.4</v>
      </c>
      <c r="M958" s="14">
        <f t="shared" si="14"/>
        <v>0</v>
      </c>
    </row>
    <row r="959" spans="1:13" ht="41.4" x14ac:dyDescent="0.3">
      <c r="A959" s="8">
        <v>958</v>
      </c>
      <c r="B959" s="9" t="s">
        <v>2405</v>
      </c>
      <c r="C959" s="10">
        <v>44652.448050509258</v>
      </c>
      <c r="D959" s="11" t="s">
        <v>2406</v>
      </c>
      <c r="E959" s="12" t="s">
        <v>1807</v>
      </c>
      <c r="F959" s="9" t="s">
        <v>1816</v>
      </c>
      <c r="G959" s="9" t="s">
        <v>697</v>
      </c>
      <c r="H959" s="9"/>
      <c r="I959" s="9" t="s">
        <v>253</v>
      </c>
      <c r="J959" s="9" t="s">
        <v>254</v>
      </c>
      <c r="K959" s="13">
        <v>905000</v>
      </c>
      <c r="L959" s="14">
        <v>905000</v>
      </c>
      <c r="M959" s="14">
        <f t="shared" si="14"/>
        <v>0</v>
      </c>
    </row>
    <row r="960" spans="1:13" ht="41.4" x14ac:dyDescent="0.3">
      <c r="A960" s="8">
        <v>959</v>
      </c>
      <c r="B960" s="9" t="s">
        <v>2407</v>
      </c>
      <c r="C960" s="10">
        <v>44664.484981886577</v>
      </c>
      <c r="D960" s="11" t="s">
        <v>2408</v>
      </c>
      <c r="E960" s="12" t="s">
        <v>1807</v>
      </c>
      <c r="F960" s="9" t="s">
        <v>167</v>
      </c>
      <c r="G960" s="9" t="s">
        <v>167</v>
      </c>
      <c r="H960" s="9"/>
      <c r="I960" s="9" t="s">
        <v>253</v>
      </c>
      <c r="J960" s="9" t="s">
        <v>254</v>
      </c>
      <c r="K960" s="13">
        <v>1632196</v>
      </c>
      <c r="L960" s="14">
        <v>1632196</v>
      </c>
      <c r="M960" s="14">
        <f t="shared" si="14"/>
        <v>0</v>
      </c>
    </row>
    <row r="961" spans="1:13" ht="41.4" x14ac:dyDescent="0.3">
      <c r="A961" s="8">
        <v>960</v>
      </c>
      <c r="B961" s="9" t="s">
        <v>2409</v>
      </c>
      <c r="C961" s="10">
        <v>44666.480309930557</v>
      </c>
      <c r="D961" s="11" t="s">
        <v>2410</v>
      </c>
      <c r="E961" s="12" t="s">
        <v>1807</v>
      </c>
      <c r="F961" s="9" t="s">
        <v>927</v>
      </c>
      <c r="G961" s="9" t="s">
        <v>928</v>
      </c>
      <c r="H961" s="9"/>
      <c r="I961" s="9" t="s">
        <v>253</v>
      </c>
      <c r="J961" s="9" t="s">
        <v>254</v>
      </c>
      <c r="K961" s="13">
        <v>387640</v>
      </c>
      <c r="L961" s="14">
        <v>387640</v>
      </c>
      <c r="M961" s="14">
        <f t="shared" si="14"/>
        <v>0</v>
      </c>
    </row>
    <row r="962" spans="1:13" ht="41.4" x14ac:dyDescent="0.3">
      <c r="A962" s="8">
        <v>961</v>
      </c>
      <c r="B962" s="9" t="s">
        <v>2411</v>
      </c>
      <c r="C962" s="10">
        <v>44664.524638761577</v>
      </c>
      <c r="D962" s="11" t="s">
        <v>2412</v>
      </c>
      <c r="E962" s="12" t="s">
        <v>1807</v>
      </c>
      <c r="F962" s="9" t="s">
        <v>167</v>
      </c>
      <c r="G962" s="9" t="s">
        <v>167</v>
      </c>
      <c r="H962" s="9"/>
      <c r="I962" s="9" t="s">
        <v>253</v>
      </c>
      <c r="J962" s="9" t="s">
        <v>254</v>
      </c>
      <c r="K962" s="13">
        <v>1002116.8</v>
      </c>
      <c r="L962" s="14">
        <v>1002116.8</v>
      </c>
      <c r="M962" s="14">
        <f t="shared" si="14"/>
        <v>0</v>
      </c>
    </row>
    <row r="963" spans="1:13" ht="41.4" x14ac:dyDescent="0.3">
      <c r="A963" s="8">
        <v>962</v>
      </c>
      <c r="B963" s="9" t="s">
        <v>2413</v>
      </c>
      <c r="C963" s="10">
        <v>44672.41269675926</v>
      </c>
      <c r="D963" s="11" t="s">
        <v>2414</v>
      </c>
      <c r="E963" s="12" t="s">
        <v>1807</v>
      </c>
      <c r="F963" s="9" t="s">
        <v>2192</v>
      </c>
      <c r="G963" s="9" t="s">
        <v>90</v>
      </c>
      <c r="H963" s="9"/>
      <c r="I963" s="9" t="s">
        <v>253</v>
      </c>
      <c r="J963" s="9" t="s">
        <v>254</v>
      </c>
      <c r="K963" s="13">
        <v>1182280</v>
      </c>
      <c r="L963" s="14">
        <v>1182280</v>
      </c>
      <c r="M963" s="14">
        <f t="shared" ref="M963:M1026" si="15">K963-L963</f>
        <v>0</v>
      </c>
    </row>
    <row r="964" spans="1:13" ht="41.4" x14ac:dyDescent="0.3">
      <c r="A964" s="8">
        <v>963</v>
      </c>
      <c r="B964" s="9" t="s">
        <v>2415</v>
      </c>
      <c r="C964" s="10">
        <v>44671.657164351855</v>
      </c>
      <c r="D964" s="11" t="s">
        <v>2416</v>
      </c>
      <c r="E964" s="12" t="s">
        <v>1807</v>
      </c>
      <c r="F964" s="9" t="s">
        <v>2192</v>
      </c>
      <c r="G964" s="9" t="s">
        <v>90</v>
      </c>
      <c r="H964" s="9"/>
      <c r="I964" s="9" t="s">
        <v>253</v>
      </c>
      <c r="J964" s="9" t="s">
        <v>254</v>
      </c>
      <c r="K964" s="13">
        <v>607200</v>
      </c>
      <c r="L964" s="14">
        <v>607200</v>
      </c>
      <c r="M964" s="14">
        <f t="shared" si="15"/>
        <v>0</v>
      </c>
    </row>
    <row r="965" spans="1:13" ht="41.4" x14ac:dyDescent="0.3">
      <c r="A965" s="8">
        <v>964</v>
      </c>
      <c r="B965" s="9" t="s">
        <v>18</v>
      </c>
      <c r="C965" s="10">
        <v>44666.368350891207</v>
      </c>
      <c r="D965" s="11" t="s">
        <v>2417</v>
      </c>
      <c r="E965" s="12" t="s">
        <v>1807</v>
      </c>
      <c r="F965" s="9" t="s">
        <v>167</v>
      </c>
      <c r="G965" s="9" t="s">
        <v>167</v>
      </c>
      <c r="H965" s="9"/>
      <c r="I965" s="9" t="s">
        <v>253</v>
      </c>
      <c r="J965" s="9" t="s">
        <v>254</v>
      </c>
      <c r="K965" s="13">
        <v>1539120</v>
      </c>
      <c r="L965" s="14">
        <v>1539120</v>
      </c>
      <c r="M965" s="14">
        <f t="shared" si="15"/>
        <v>0</v>
      </c>
    </row>
    <row r="966" spans="1:13" ht="41.4" x14ac:dyDescent="0.3">
      <c r="A966" s="8">
        <v>965</v>
      </c>
      <c r="B966" s="9" t="s">
        <v>2418</v>
      </c>
      <c r="C966" s="10">
        <v>44679.48897888889</v>
      </c>
      <c r="D966" s="11" t="s">
        <v>2419</v>
      </c>
      <c r="E966" s="12" t="s">
        <v>1807</v>
      </c>
      <c r="F966" s="9" t="s">
        <v>2388</v>
      </c>
      <c r="G966" s="9" t="s">
        <v>90</v>
      </c>
      <c r="H966" s="9"/>
      <c r="I966" s="9" t="s">
        <v>253</v>
      </c>
      <c r="J966" s="9" t="s">
        <v>254</v>
      </c>
      <c r="K966" s="13">
        <v>322062.40000000002</v>
      </c>
      <c r="L966" s="14">
        <v>322062.40000000002</v>
      </c>
      <c r="M966" s="14">
        <f t="shared" si="15"/>
        <v>0</v>
      </c>
    </row>
    <row r="967" spans="1:13" ht="41.4" x14ac:dyDescent="0.3">
      <c r="A967" s="8">
        <v>966</v>
      </c>
      <c r="B967" s="9" t="s">
        <v>2420</v>
      </c>
      <c r="C967" s="10">
        <v>44665.631435185183</v>
      </c>
      <c r="D967" s="11" t="s">
        <v>2421</v>
      </c>
      <c r="E967" s="12" t="s">
        <v>1807</v>
      </c>
      <c r="F967" s="9" t="s">
        <v>1299</v>
      </c>
      <c r="G967" s="9" t="s">
        <v>90</v>
      </c>
      <c r="H967" s="9"/>
      <c r="I967" s="9" t="s">
        <v>253</v>
      </c>
      <c r="J967" s="9" t="s">
        <v>254</v>
      </c>
      <c r="K967" s="13">
        <v>1752080</v>
      </c>
      <c r="L967" s="14">
        <v>1752080</v>
      </c>
      <c r="M967" s="14">
        <f t="shared" si="15"/>
        <v>0</v>
      </c>
    </row>
    <row r="968" spans="1:13" ht="41.4" x14ac:dyDescent="0.3">
      <c r="A968" s="8">
        <v>967</v>
      </c>
      <c r="B968" s="9" t="s">
        <v>2422</v>
      </c>
      <c r="C968" s="10">
        <v>44664.579407673613</v>
      </c>
      <c r="D968" s="11" t="s">
        <v>2423</v>
      </c>
      <c r="E968" s="12" t="s">
        <v>1807</v>
      </c>
      <c r="F968" s="9" t="s">
        <v>167</v>
      </c>
      <c r="G968" s="9" t="s">
        <v>167</v>
      </c>
      <c r="H968" s="9"/>
      <c r="I968" s="9" t="s">
        <v>253</v>
      </c>
      <c r="J968" s="9" t="s">
        <v>254</v>
      </c>
      <c r="K968" s="13">
        <v>1011607.6</v>
      </c>
      <c r="L968" s="14">
        <v>1011607.6</v>
      </c>
      <c r="M968" s="14">
        <f t="shared" si="15"/>
        <v>0</v>
      </c>
    </row>
    <row r="969" spans="1:13" ht="41.4" x14ac:dyDescent="0.3">
      <c r="A969" s="8">
        <v>968</v>
      </c>
      <c r="B969" s="9" t="s">
        <v>2424</v>
      </c>
      <c r="C969" s="10">
        <v>44664.613356481481</v>
      </c>
      <c r="D969" s="11" t="s">
        <v>2425</v>
      </c>
      <c r="E969" s="12" t="s">
        <v>1807</v>
      </c>
      <c r="F969" s="9" t="s">
        <v>167</v>
      </c>
      <c r="G969" s="9" t="s">
        <v>167</v>
      </c>
      <c r="H969" s="9"/>
      <c r="I969" s="9" t="s">
        <v>253</v>
      </c>
      <c r="J969" s="9" t="s">
        <v>254</v>
      </c>
      <c r="K969" s="13">
        <v>1369887.2</v>
      </c>
      <c r="L969" s="14">
        <v>1369887.2</v>
      </c>
      <c r="M969" s="14">
        <f t="shared" si="15"/>
        <v>0</v>
      </c>
    </row>
    <row r="970" spans="1:13" ht="41.4" x14ac:dyDescent="0.3">
      <c r="A970" s="8">
        <v>969</v>
      </c>
      <c r="B970" s="9" t="s">
        <v>2426</v>
      </c>
      <c r="C970" s="10">
        <v>44666.424942129626</v>
      </c>
      <c r="D970" s="11" t="s">
        <v>2427</v>
      </c>
      <c r="E970" s="12" t="s">
        <v>1807</v>
      </c>
      <c r="F970" s="9" t="s">
        <v>927</v>
      </c>
      <c r="G970" s="9" t="s">
        <v>928</v>
      </c>
      <c r="H970" s="9"/>
      <c r="I970" s="9" t="s">
        <v>253</v>
      </c>
      <c r="J970" s="9" t="s">
        <v>254</v>
      </c>
      <c r="K970" s="13">
        <v>1061280</v>
      </c>
      <c r="L970" s="14">
        <v>1061280</v>
      </c>
      <c r="M970" s="14">
        <f t="shared" si="15"/>
        <v>0</v>
      </c>
    </row>
    <row r="971" spans="1:13" ht="41.4" x14ac:dyDescent="0.3">
      <c r="A971" s="8">
        <v>970</v>
      </c>
      <c r="B971" s="9" t="s">
        <v>2428</v>
      </c>
      <c r="C971" s="10">
        <v>44664.698520324077</v>
      </c>
      <c r="D971" s="11" t="s">
        <v>2429</v>
      </c>
      <c r="E971" s="12" t="s">
        <v>1807</v>
      </c>
      <c r="F971" s="9" t="s">
        <v>2383</v>
      </c>
      <c r="G971" s="9" t="s">
        <v>167</v>
      </c>
      <c r="H971" s="9"/>
      <c r="I971" s="9" t="s">
        <v>253</v>
      </c>
      <c r="J971" s="9" t="s">
        <v>254</v>
      </c>
      <c r="K971" s="13">
        <v>123521.2</v>
      </c>
      <c r="L971" s="14">
        <v>123521.2</v>
      </c>
      <c r="M971" s="14">
        <f t="shared" si="15"/>
        <v>0</v>
      </c>
    </row>
    <row r="972" spans="1:13" ht="41.4" x14ac:dyDescent="0.3">
      <c r="A972" s="8">
        <v>971</v>
      </c>
      <c r="B972" s="9" t="s">
        <v>2430</v>
      </c>
      <c r="C972" s="10">
        <v>44666.445706018516</v>
      </c>
      <c r="D972" s="11" t="s">
        <v>2431</v>
      </c>
      <c r="E972" s="12" t="s">
        <v>1807</v>
      </c>
      <c r="F972" s="9" t="s">
        <v>927</v>
      </c>
      <c r="G972" s="9" t="s">
        <v>928</v>
      </c>
      <c r="H972" s="9"/>
      <c r="I972" s="9" t="s">
        <v>253</v>
      </c>
      <c r="J972" s="9" t="s">
        <v>254</v>
      </c>
      <c r="K972" s="13">
        <v>1011120</v>
      </c>
      <c r="L972" s="14">
        <v>1011120</v>
      </c>
      <c r="M972" s="14">
        <f t="shared" si="15"/>
        <v>0</v>
      </c>
    </row>
    <row r="973" spans="1:13" ht="41.4" x14ac:dyDescent="0.3">
      <c r="A973" s="8">
        <v>972</v>
      </c>
      <c r="B973" s="9" t="s">
        <v>2432</v>
      </c>
      <c r="C973" s="10">
        <v>44664.715643738426</v>
      </c>
      <c r="D973" s="11" t="s">
        <v>2433</v>
      </c>
      <c r="E973" s="12" t="s">
        <v>1807</v>
      </c>
      <c r="F973" s="9" t="s">
        <v>2383</v>
      </c>
      <c r="G973" s="9" t="s">
        <v>167</v>
      </c>
      <c r="H973" s="9"/>
      <c r="I973" s="9" t="s">
        <v>253</v>
      </c>
      <c r="J973" s="9" t="s">
        <v>254</v>
      </c>
      <c r="K973" s="13">
        <v>415861.6</v>
      </c>
      <c r="L973" s="14">
        <v>415861.6</v>
      </c>
      <c r="M973" s="14">
        <f t="shared" si="15"/>
        <v>0</v>
      </c>
    </row>
    <row r="974" spans="1:13" ht="41.4" x14ac:dyDescent="0.3">
      <c r="A974" s="8">
        <v>973</v>
      </c>
      <c r="B974" s="9" t="s">
        <v>2434</v>
      </c>
      <c r="C974" s="10">
        <v>44666.435361597221</v>
      </c>
      <c r="D974" s="11" t="s">
        <v>2435</v>
      </c>
      <c r="E974" s="12" t="s">
        <v>1807</v>
      </c>
      <c r="F974" s="9" t="s">
        <v>927</v>
      </c>
      <c r="G974" s="9" t="s">
        <v>928</v>
      </c>
      <c r="H974" s="9"/>
      <c r="I974" s="9" t="s">
        <v>253</v>
      </c>
      <c r="J974" s="9" t="s">
        <v>254</v>
      </c>
      <c r="K974" s="13">
        <v>322960</v>
      </c>
      <c r="L974" s="14">
        <v>322960</v>
      </c>
      <c r="M974" s="14">
        <f t="shared" si="15"/>
        <v>0</v>
      </c>
    </row>
    <row r="975" spans="1:13" ht="41.4" x14ac:dyDescent="0.3">
      <c r="A975" s="8">
        <v>974</v>
      </c>
      <c r="B975" s="9" t="s">
        <v>2436</v>
      </c>
      <c r="C975" s="10">
        <v>44666.456446759257</v>
      </c>
      <c r="D975" s="11" t="s">
        <v>2437</v>
      </c>
      <c r="E975" s="12" t="s">
        <v>1807</v>
      </c>
      <c r="F975" s="9" t="s">
        <v>927</v>
      </c>
      <c r="G975" s="9" t="s">
        <v>928</v>
      </c>
      <c r="H975" s="9"/>
      <c r="I975" s="9" t="s">
        <v>253</v>
      </c>
      <c r="J975" s="9" t="s">
        <v>254</v>
      </c>
      <c r="K975" s="13">
        <v>275880</v>
      </c>
      <c r="L975" s="14">
        <v>275880</v>
      </c>
      <c r="M975" s="14">
        <f t="shared" si="15"/>
        <v>0</v>
      </c>
    </row>
    <row r="976" spans="1:13" ht="41.4" x14ac:dyDescent="0.3">
      <c r="A976" s="8">
        <v>975</v>
      </c>
      <c r="B976" s="9" t="s">
        <v>2438</v>
      </c>
      <c r="C976" s="10">
        <v>44652.423864143515</v>
      </c>
      <c r="D976" s="11" t="s">
        <v>2439</v>
      </c>
      <c r="E976" s="12" t="s">
        <v>1807</v>
      </c>
      <c r="F976" s="9" t="s">
        <v>156</v>
      </c>
      <c r="G976" s="9" t="s">
        <v>94</v>
      </c>
      <c r="H976" s="9"/>
      <c r="I976" s="9" t="s">
        <v>253</v>
      </c>
      <c r="J976" s="9" t="s">
        <v>254</v>
      </c>
      <c r="K976" s="13">
        <v>1781400</v>
      </c>
      <c r="L976" s="14">
        <v>1781400</v>
      </c>
      <c r="M976" s="14">
        <f t="shared" si="15"/>
        <v>0</v>
      </c>
    </row>
    <row r="977" spans="1:13" ht="41.4" x14ac:dyDescent="0.3">
      <c r="A977" s="8">
        <v>976</v>
      </c>
      <c r="B977" s="9" t="s">
        <v>2440</v>
      </c>
      <c r="C977" s="10">
        <v>44652.460138159724</v>
      </c>
      <c r="D977" s="11" t="s">
        <v>2441</v>
      </c>
      <c r="E977" s="12" t="s">
        <v>1807</v>
      </c>
      <c r="F977" s="9" t="s">
        <v>83</v>
      </c>
      <c r="G977" s="9" t="s">
        <v>88</v>
      </c>
      <c r="H977" s="9"/>
      <c r="I977" s="9" t="s">
        <v>253</v>
      </c>
      <c r="J977" s="9" t="s">
        <v>254</v>
      </c>
      <c r="K977" s="13">
        <v>2312840</v>
      </c>
      <c r="L977" s="14">
        <v>2312840</v>
      </c>
      <c r="M977" s="14">
        <f t="shared" si="15"/>
        <v>0</v>
      </c>
    </row>
    <row r="978" spans="1:13" ht="41.4" x14ac:dyDescent="0.3">
      <c r="A978" s="8">
        <v>977</v>
      </c>
      <c r="B978" s="9" t="s">
        <v>2442</v>
      </c>
      <c r="C978" s="10">
        <v>44665.634702986114</v>
      </c>
      <c r="D978" s="11" t="s">
        <v>2443</v>
      </c>
      <c r="E978" s="12" t="s">
        <v>1807</v>
      </c>
      <c r="F978" s="9" t="s">
        <v>1299</v>
      </c>
      <c r="G978" s="9" t="s">
        <v>90</v>
      </c>
      <c r="H978" s="9"/>
      <c r="I978" s="9" t="s">
        <v>253</v>
      </c>
      <c r="J978" s="9" t="s">
        <v>254</v>
      </c>
      <c r="K978" s="13">
        <v>720139.2</v>
      </c>
      <c r="L978" s="14">
        <v>720139.2</v>
      </c>
      <c r="M978" s="14">
        <f t="shared" si="15"/>
        <v>0</v>
      </c>
    </row>
    <row r="979" spans="1:13" ht="41.4" x14ac:dyDescent="0.3">
      <c r="A979" s="8">
        <v>978</v>
      </c>
      <c r="B979" s="9" t="s">
        <v>2444</v>
      </c>
      <c r="C979" s="10">
        <v>44670.533060995367</v>
      </c>
      <c r="D979" s="11" t="s">
        <v>2445</v>
      </c>
      <c r="E979" s="12" t="s">
        <v>1807</v>
      </c>
      <c r="F979" s="9" t="s">
        <v>2199</v>
      </c>
      <c r="G979" s="9" t="s">
        <v>765</v>
      </c>
      <c r="H979" s="9"/>
      <c r="I979" s="9" t="s">
        <v>253</v>
      </c>
      <c r="J979" s="9" t="s">
        <v>254</v>
      </c>
      <c r="K979" s="13">
        <v>1903440</v>
      </c>
      <c r="L979" s="14">
        <v>1903440</v>
      </c>
      <c r="M979" s="14">
        <f t="shared" si="15"/>
        <v>0</v>
      </c>
    </row>
    <row r="980" spans="1:13" ht="41.4" x14ac:dyDescent="0.3">
      <c r="A980" s="8">
        <v>979</v>
      </c>
      <c r="B980" s="9" t="s">
        <v>2446</v>
      </c>
      <c r="C980" s="10">
        <v>44666.413391203707</v>
      </c>
      <c r="D980" s="11" t="s">
        <v>2447</v>
      </c>
      <c r="E980" s="12" t="s">
        <v>1807</v>
      </c>
      <c r="F980" s="9" t="s">
        <v>146</v>
      </c>
      <c r="G980" s="9" t="s">
        <v>163</v>
      </c>
      <c r="H980" s="9"/>
      <c r="I980" s="9" t="s">
        <v>253</v>
      </c>
      <c r="J980" s="9" t="s">
        <v>254</v>
      </c>
      <c r="K980" s="13">
        <v>1965484.4</v>
      </c>
      <c r="L980" s="14">
        <v>1965484.4</v>
      </c>
      <c r="M980" s="14">
        <f t="shared" si="15"/>
        <v>0</v>
      </c>
    </row>
    <row r="981" spans="1:13" ht="41.4" x14ac:dyDescent="0.3">
      <c r="A981" s="8">
        <v>980</v>
      </c>
      <c r="B981" s="9" t="s">
        <v>2448</v>
      </c>
      <c r="C981" s="10">
        <v>44665.723078703704</v>
      </c>
      <c r="D981" s="11" t="s">
        <v>2449</v>
      </c>
      <c r="E981" s="12" t="s">
        <v>1807</v>
      </c>
      <c r="F981" s="9" t="s">
        <v>146</v>
      </c>
      <c r="G981" s="9" t="s">
        <v>163</v>
      </c>
      <c r="H981" s="9"/>
      <c r="I981" s="9" t="s">
        <v>253</v>
      </c>
      <c r="J981" s="9" t="s">
        <v>254</v>
      </c>
      <c r="K981" s="13">
        <v>1488960</v>
      </c>
      <c r="L981" s="14">
        <v>1488960</v>
      </c>
      <c r="M981" s="14">
        <f t="shared" si="15"/>
        <v>0</v>
      </c>
    </row>
    <row r="982" spans="1:13" ht="41.4" x14ac:dyDescent="0.3">
      <c r="A982" s="8">
        <v>981</v>
      </c>
      <c r="B982" s="9" t="s">
        <v>2450</v>
      </c>
      <c r="C982" s="10">
        <v>44665.719988425924</v>
      </c>
      <c r="D982" s="11" t="s">
        <v>2451</v>
      </c>
      <c r="E982" s="12" t="s">
        <v>1807</v>
      </c>
      <c r="F982" s="9" t="s">
        <v>146</v>
      </c>
      <c r="G982" s="9" t="s">
        <v>163</v>
      </c>
      <c r="H982" s="9"/>
      <c r="I982" s="9" t="s">
        <v>253</v>
      </c>
      <c r="J982" s="9" t="s">
        <v>254</v>
      </c>
      <c r="K982" s="13">
        <v>1313400</v>
      </c>
      <c r="L982" s="14">
        <v>1313400</v>
      </c>
      <c r="M982" s="14">
        <f t="shared" si="15"/>
        <v>0</v>
      </c>
    </row>
    <row r="983" spans="1:13" ht="41.4" x14ac:dyDescent="0.3">
      <c r="A983" s="8">
        <v>982</v>
      </c>
      <c r="B983" s="9" t="s">
        <v>16</v>
      </c>
      <c r="C983" s="10">
        <v>44665.437245370369</v>
      </c>
      <c r="D983" s="11" t="s">
        <v>2452</v>
      </c>
      <c r="E983" s="12" t="s">
        <v>1807</v>
      </c>
      <c r="F983" s="9" t="s">
        <v>755</v>
      </c>
      <c r="G983" s="9" t="s">
        <v>532</v>
      </c>
      <c r="H983" s="9"/>
      <c r="I983" s="9" t="s">
        <v>253</v>
      </c>
      <c r="J983" s="9" t="s">
        <v>254</v>
      </c>
      <c r="K983" s="13">
        <v>1407109.6</v>
      </c>
      <c r="L983" s="14">
        <v>1407109.6</v>
      </c>
      <c r="M983" s="14">
        <f t="shared" si="15"/>
        <v>0</v>
      </c>
    </row>
    <row r="984" spans="1:13" ht="41.4" x14ac:dyDescent="0.3">
      <c r="A984" s="8">
        <v>983</v>
      </c>
      <c r="B984" s="9" t="s">
        <v>2453</v>
      </c>
      <c r="C984" s="10">
        <v>44665.693441087962</v>
      </c>
      <c r="D984" s="11" t="s">
        <v>2454</v>
      </c>
      <c r="E984" s="12" t="s">
        <v>1807</v>
      </c>
      <c r="F984" s="9" t="s">
        <v>478</v>
      </c>
      <c r="G984" s="9" t="s">
        <v>479</v>
      </c>
      <c r="H984" s="9"/>
      <c r="I984" s="9" t="s">
        <v>253</v>
      </c>
      <c r="J984" s="9" t="s">
        <v>254</v>
      </c>
      <c r="K984" s="13">
        <v>1462560</v>
      </c>
      <c r="L984" s="14">
        <v>1462560</v>
      </c>
      <c r="M984" s="14">
        <f t="shared" si="15"/>
        <v>0</v>
      </c>
    </row>
    <row r="985" spans="1:13" ht="41.4" x14ac:dyDescent="0.3">
      <c r="A985" s="8">
        <v>984</v>
      </c>
      <c r="B985" s="9" t="s">
        <v>2455</v>
      </c>
      <c r="C985" s="10">
        <v>44669.485662303239</v>
      </c>
      <c r="D985" s="11" t="s">
        <v>2456</v>
      </c>
      <c r="E985" s="12" t="s">
        <v>1807</v>
      </c>
      <c r="F985" s="9" t="s">
        <v>2457</v>
      </c>
      <c r="G985" s="9" t="s">
        <v>479</v>
      </c>
      <c r="H985" s="9"/>
      <c r="I985" s="9" t="s">
        <v>253</v>
      </c>
      <c r="J985" s="9" t="s">
        <v>254</v>
      </c>
      <c r="K985" s="13">
        <v>4759920</v>
      </c>
      <c r="L985" s="14">
        <v>4759920</v>
      </c>
      <c r="M985" s="14">
        <f t="shared" si="15"/>
        <v>0</v>
      </c>
    </row>
    <row r="986" spans="1:13" ht="41.4" x14ac:dyDescent="0.3">
      <c r="A986" s="8">
        <v>985</v>
      </c>
      <c r="B986" s="9" t="s">
        <v>2458</v>
      </c>
      <c r="C986" s="10">
        <v>44665.703782824072</v>
      </c>
      <c r="D986" s="11" t="s">
        <v>2459</v>
      </c>
      <c r="E986" s="12" t="s">
        <v>1807</v>
      </c>
      <c r="F986" s="9" t="s">
        <v>478</v>
      </c>
      <c r="G986" s="9" t="s">
        <v>479</v>
      </c>
      <c r="H986" s="9"/>
      <c r="I986" s="9" t="s">
        <v>253</v>
      </c>
      <c r="J986" s="9" t="s">
        <v>254</v>
      </c>
      <c r="K986" s="13">
        <v>832920</v>
      </c>
      <c r="L986" s="14">
        <v>832920</v>
      </c>
      <c r="M986" s="14">
        <f t="shared" si="15"/>
        <v>0</v>
      </c>
    </row>
    <row r="987" spans="1:13" ht="41.4" x14ac:dyDescent="0.3">
      <c r="A987" s="8">
        <v>986</v>
      </c>
      <c r="B987" s="9" t="s">
        <v>2460</v>
      </c>
      <c r="C987" s="10">
        <v>44666.532770266203</v>
      </c>
      <c r="D987" s="11" t="s">
        <v>2461</v>
      </c>
      <c r="E987" s="12" t="s">
        <v>1807</v>
      </c>
      <c r="F987" s="9" t="s">
        <v>1299</v>
      </c>
      <c r="G987" s="9" t="s">
        <v>90</v>
      </c>
      <c r="H987" s="9"/>
      <c r="I987" s="9" t="s">
        <v>253</v>
      </c>
      <c r="J987" s="9" t="s">
        <v>254</v>
      </c>
      <c r="K987" s="13">
        <v>643280</v>
      </c>
      <c r="L987" s="14">
        <v>643280</v>
      </c>
      <c r="M987" s="14">
        <f t="shared" si="15"/>
        <v>0</v>
      </c>
    </row>
    <row r="988" spans="1:13" ht="41.4" x14ac:dyDescent="0.3">
      <c r="A988" s="8">
        <v>987</v>
      </c>
      <c r="B988" s="9" t="s">
        <v>2462</v>
      </c>
      <c r="C988" s="10">
        <v>44666.460405092592</v>
      </c>
      <c r="D988" s="11" t="s">
        <v>2463</v>
      </c>
      <c r="E988" s="12" t="s">
        <v>1807</v>
      </c>
      <c r="F988" s="9" t="s">
        <v>447</v>
      </c>
      <c r="G988" s="9" t="s">
        <v>163</v>
      </c>
      <c r="H988" s="9"/>
      <c r="I988" s="9" t="s">
        <v>253</v>
      </c>
      <c r="J988" s="9" t="s">
        <v>254</v>
      </c>
      <c r="K988" s="13">
        <v>1012000</v>
      </c>
      <c r="L988" s="14">
        <v>1012000</v>
      </c>
      <c r="M988" s="14">
        <f t="shared" si="15"/>
        <v>0</v>
      </c>
    </row>
    <row r="989" spans="1:13" ht="41.4" x14ac:dyDescent="0.3">
      <c r="A989" s="8">
        <v>988</v>
      </c>
      <c r="B989" s="9" t="s">
        <v>2464</v>
      </c>
      <c r="C989" s="10">
        <v>44667.447587719907</v>
      </c>
      <c r="D989" s="11" t="s">
        <v>2465</v>
      </c>
      <c r="E989" s="12" t="s">
        <v>1807</v>
      </c>
      <c r="F989" s="9" t="s">
        <v>842</v>
      </c>
      <c r="G989" s="9" t="s">
        <v>842</v>
      </c>
      <c r="H989" s="9"/>
      <c r="I989" s="9" t="s">
        <v>253</v>
      </c>
      <c r="J989" s="9" t="s">
        <v>254</v>
      </c>
      <c r="K989" s="13">
        <v>592451.19999999995</v>
      </c>
      <c r="L989" s="14">
        <v>592451.19999999995</v>
      </c>
      <c r="M989" s="14">
        <f t="shared" si="15"/>
        <v>0</v>
      </c>
    </row>
    <row r="990" spans="1:13" ht="41.4" x14ac:dyDescent="0.3">
      <c r="A990" s="8">
        <v>989</v>
      </c>
      <c r="B990" s="9" t="s">
        <v>2466</v>
      </c>
      <c r="C990" s="10">
        <v>44666.521872453704</v>
      </c>
      <c r="D990" s="11" t="s">
        <v>2467</v>
      </c>
      <c r="E990" s="12" t="s">
        <v>1807</v>
      </c>
      <c r="F990" s="9" t="s">
        <v>447</v>
      </c>
      <c r="G990" s="9" t="s">
        <v>163</v>
      </c>
      <c r="H990" s="9"/>
      <c r="I990" s="9" t="s">
        <v>253</v>
      </c>
      <c r="J990" s="9" t="s">
        <v>254</v>
      </c>
      <c r="K990" s="13">
        <v>4894560</v>
      </c>
      <c r="L990" s="14">
        <v>4894560</v>
      </c>
      <c r="M990" s="14">
        <f t="shared" si="15"/>
        <v>0</v>
      </c>
    </row>
    <row r="991" spans="1:13" ht="41.4" x14ac:dyDescent="0.3">
      <c r="A991" s="8">
        <v>990</v>
      </c>
      <c r="B991" s="9" t="s">
        <v>2468</v>
      </c>
      <c r="C991" s="10">
        <v>44652.446261504629</v>
      </c>
      <c r="D991" s="11" t="s">
        <v>2469</v>
      </c>
      <c r="E991" s="12" t="s">
        <v>1807</v>
      </c>
      <c r="F991" s="9" t="s">
        <v>266</v>
      </c>
      <c r="G991" s="9" t="s">
        <v>266</v>
      </c>
      <c r="H991" s="9"/>
      <c r="I991" s="9" t="s">
        <v>253</v>
      </c>
      <c r="J991" s="9" t="s">
        <v>254</v>
      </c>
      <c r="K991" s="13">
        <v>1987320</v>
      </c>
      <c r="L991" s="14">
        <v>1987320</v>
      </c>
      <c r="M991" s="14">
        <f t="shared" si="15"/>
        <v>0</v>
      </c>
    </row>
    <row r="992" spans="1:13" ht="41.4" x14ac:dyDescent="0.3">
      <c r="A992" s="8">
        <v>991</v>
      </c>
      <c r="B992" s="9" t="s">
        <v>22</v>
      </c>
      <c r="C992" s="10">
        <v>44670.460881817133</v>
      </c>
      <c r="D992" s="11" t="s">
        <v>2470</v>
      </c>
      <c r="E992" s="12" t="s">
        <v>1807</v>
      </c>
      <c r="F992" s="9" t="s">
        <v>447</v>
      </c>
      <c r="G992" s="9" t="s">
        <v>163</v>
      </c>
      <c r="H992" s="9"/>
      <c r="I992" s="9" t="s">
        <v>253</v>
      </c>
      <c r="J992" s="9" t="s">
        <v>254</v>
      </c>
      <c r="K992" s="13">
        <v>294360</v>
      </c>
      <c r="L992" s="14">
        <v>294360</v>
      </c>
      <c r="M992" s="14">
        <f t="shared" si="15"/>
        <v>0</v>
      </c>
    </row>
    <row r="993" spans="1:13" ht="41.4" x14ac:dyDescent="0.3">
      <c r="A993" s="8">
        <v>992</v>
      </c>
      <c r="B993" s="9" t="s">
        <v>2471</v>
      </c>
      <c r="C993" s="10">
        <v>44666.722536469904</v>
      </c>
      <c r="D993" s="11" t="s">
        <v>2472</v>
      </c>
      <c r="E993" s="12" t="s">
        <v>1807</v>
      </c>
      <c r="F993" s="9" t="s">
        <v>2473</v>
      </c>
      <c r="G993" s="9" t="s">
        <v>697</v>
      </c>
      <c r="H993" s="9"/>
      <c r="I993" s="9" t="s">
        <v>253</v>
      </c>
      <c r="J993" s="9" t="s">
        <v>254</v>
      </c>
      <c r="K993" s="13">
        <v>951570.4</v>
      </c>
      <c r="L993" s="14">
        <v>951570.4</v>
      </c>
      <c r="M993" s="14">
        <f t="shared" si="15"/>
        <v>0</v>
      </c>
    </row>
    <row r="994" spans="1:13" ht="41.4" x14ac:dyDescent="0.3">
      <c r="A994" s="8">
        <v>993</v>
      </c>
      <c r="B994" s="9" t="s">
        <v>2474</v>
      </c>
      <c r="C994" s="10">
        <v>44666.747557627314</v>
      </c>
      <c r="D994" s="11" t="s">
        <v>2475</v>
      </c>
      <c r="E994" s="12" t="s">
        <v>1807</v>
      </c>
      <c r="F994" s="9" t="s">
        <v>2473</v>
      </c>
      <c r="G994" s="9" t="s">
        <v>697</v>
      </c>
      <c r="H994" s="9"/>
      <c r="I994" s="9" t="s">
        <v>253</v>
      </c>
      <c r="J994" s="9" t="s">
        <v>254</v>
      </c>
      <c r="K994" s="13">
        <v>419760</v>
      </c>
      <c r="L994" s="14">
        <v>419760</v>
      </c>
      <c r="M994" s="14">
        <f t="shared" si="15"/>
        <v>0</v>
      </c>
    </row>
    <row r="995" spans="1:13" ht="41.4" x14ac:dyDescent="0.3">
      <c r="A995" s="8">
        <v>994</v>
      </c>
      <c r="B995" s="9" t="s">
        <v>2476</v>
      </c>
      <c r="C995" s="10">
        <v>44666.767367118053</v>
      </c>
      <c r="D995" s="11" t="s">
        <v>2477</v>
      </c>
      <c r="E995" s="12" t="s">
        <v>1807</v>
      </c>
      <c r="F995" s="9" t="s">
        <v>2473</v>
      </c>
      <c r="G995" s="9" t="s">
        <v>697</v>
      </c>
      <c r="H995" s="9"/>
      <c r="I995" s="9" t="s">
        <v>253</v>
      </c>
      <c r="J995" s="9" t="s">
        <v>254</v>
      </c>
      <c r="K995" s="13">
        <v>439560</v>
      </c>
      <c r="L995" s="14">
        <v>439560</v>
      </c>
      <c r="M995" s="14">
        <f t="shared" si="15"/>
        <v>0</v>
      </c>
    </row>
    <row r="996" spans="1:13" ht="41.4" x14ac:dyDescent="0.3">
      <c r="A996" s="8">
        <v>995</v>
      </c>
      <c r="B996" s="9" t="s">
        <v>2478</v>
      </c>
      <c r="C996" s="10">
        <v>44670.6618958912</v>
      </c>
      <c r="D996" s="11" t="s">
        <v>2479</v>
      </c>
      <c r="E996" s="12" t="s">
        <v>1807</v>
      </c>
      <c r="F996" s="9" t="s">
        <v>2480</v>
      </c>
      <c r="G996" s="9" t="s">
        <v>165</v>
      </c>
      <c r="H996" s="9"/>
      <c r="I996" s="9" t="s">
        <v>253</v>
      </c>
      <c r="J996" s="9" t="s">
        <v>254</v>
      </c>
      <c r="K996" s="13">
        <v>1030480</v>
      </c>
      <c r="L996" s="14">
        <v>1030480</v>
      </c>
      <c r="M996" s="14">
        <f t="shared" si="15"/>
        <v>0</v>
      </c>
    </row>
    <row r="997" spans="1:13" ht="41.4" x14ac:dyDescent="0.3">
      <c r="A997" s="8">
        <v>996</v>
      </c>
      <c r="B997" s="9" t="s">
        <v>2481</v>
      </c>
      <c r="C997" s="10">
        <v>44671.514041863426</v>
      </c>
      <c r="D997" s="11" t="s">
        <v>2482</v>
      </c>
      <c r="E997" s="12" t="s">
        <v>1807</v>
      </c>
      <c r="F997" s="9" t="s">
        <v>2483</v>
      </c>
      <c r="G997" s="9" t="s">
        <v>855</v>
      </c>
      <c r="H997" s="9"/>
      <c r="I997" s="9" t="s">
        <v>253</v>
      </c>
      <c r="J997" s="9" t="s">
        <v>254</v>
      </c>
      <c r="K997" s="13">
        <v>780788.8</v>
      </c>
      <c r="L997" s="14">
        <v>780788.8</v>
      </c>
      <c r="M997" s="14">
        <f t="shared" si="15"/>
        <v>0</v>
      </c>
    </row>
    <row r="998" spans="1:13" ht="41.4" x14ac:dyDescent="0.3">
      <c r="A998" s="8">
        <v>997</v>
      </c>
      <c r="B998" s="9" t="s">
        <v>2484</v>
      </c>
      <c r="C998" s="10">
        <v>44669.782978298608</v>
      </c>
      <c r="D998" s="11" t="s">
        <v>2485</v>
      </c>
      <c r="E998" s="12" t="s">
        <v>1807</v>
      </c>
      <c r="F998" s="9" t="s">
        <v>568</v>
      </c>
      <c r="G998" s="9" t="s">
        <v>166</v>
      </c>
      <c r="H998" s="9"/>
      <c r="I998" s="9" t="s">
        <v>253</v>
      </c>
      <c r="J998" s="9" t="s">
        <v>254</v>
      </c>
      <c r="K998" s="13">
        <v>852720</v>
      </c>
      <c r="L998" s="14">
        <v>852720</v>
      </c>
      <c r="M998" s="14">
        <f t="shared" si="15"/>
        <v>0</v>
      </c>
    </row>
    <row r="999" spans="1:13" ht="41.4" x14ac:dyDescent="0.3">
      <c r="A999" s="8">
        <v>998</v>
      </c>
      <c r="B999" s="9" t="s">
        <v>2486</v>
      </c>
      <c r="C999" s="10">
        <v>44670.510358796295</v>
      </c>
      <c r="D999" s="11" t="s">
        <v>2487</v>
      </c>
      <c r="E999" s="12" t="s">
        <v>1807</v>
      </c>
      <c r="F999" s="9" t="s">
        <v>568</v>
      </c>
      <c r="G999" s="9" t="s">
        <v>166</v>
      </c>
      <c r="H999" s="9"/>
      <c r="I999" s="9" t="s">
        <v>253</v>
      </c>
      <c r="J999" s="9" t="s">
        <v>254</v>
      </c>
      <c r="K999" s="13">
        <v>744920</v>
      </c>
      <c r="L999" s="14">
        <v>744920</v>
      </c>
      <c r="M999" s="14">
        <f t="shared" si="15"/>
        <v>0</v>
      </c>
    </row>
    <row r="1000" spans="1:13" ht="41.4" x14ac:dyDescent="0.3">
      <c r="A1000" s="8">
        <v>999</v>
      </c>
      <c r="B1000" s="9" t="s">
        <v>2488</v>
      </c>
      <c r="C1000" s="10">
        <v>44672.449624733796</v>
      </c>
      <c r="D1000" s="11" t="s">
        <v>2489</v>
      </c>
      <c r="E1000" s="12" t="s">
        <v>1807</v>
      </c>
      <c r="F1000" s="9" t="s">
        <v>2457</v>
      </c>
      <c r="G1000" s="9" t="s">
        <v>479</v>
      </c>
      <c r="H1000" s="9"/>
      <c r="I1000" s="9" t="s">
        <v>253</v>
      </c>
      <c r="J1000" s="9" t="s">
        <v>254</v>
      </c>
      <c r="K1000" s="13">
        <v>4697000</v>
      </c>
      <c r="L1000" s="14">
        <v>4697000</v>
      </c>
      <c r="M1000" s="14">
        <f t="shared" si="15"/>
        <v>0</v>
      </c>
    </row>
    <row r="1001" spans="1:13" ht="41.4" x14ac:dyDescent="0.3">
      <c r="A1001" s="8">
        <v>1000</v>
      </c>
      <c r="B1001" s="9" t="s">
        <v>2490</v>
      </c>
      <c r="C1001" s="10">
        <v>44707.470763888887</v>
      </c>
      <c r="D1001" s="11" t="s">
        <v>2491</v>
      </c>
      <c r="E1001" s="12" t="s">
        <v>1807</v>
      </c>
      <c r="F1001" s="9" t="s">
        <v>2215</v>
      </c>
      <c r="G1001" s="9" t="s">
        <v>169</v>
      </c>
      <c r="H1001" s="9"/>
      <c r="I1001" s="9" t="s">
        <v>253</v>
      </c>
      <c r="J1001" s="9" t="s">
        <v>254</v>
      </c>
      <c r="K1001" s="13">
        <v>2083642</v>
      </c>
      <c r="L1001" s="14">
        <v>2083642</v>
      </c>
      <c r="M1001" s="14">
        <f t="shared" si="15"/>
        <v>0</v>
      </c>
    </row>
    <row r="1002" spans="1:13" ht="41.4" x14ac:dyDescent="0.3">
      <c r="A1002" s="8">
        <v>1001</v>
      </c>
      <c r="B1002" s="9" t="s">
        <v>2492</v>
      </c>
      <c r="C1002" s="10">
        <v>44670.540715706018</v>
      </c>
      <c r="D1002" s="11" t="s">
        <v>2493</v>
      </c>
      <c r="E1002" s="12" t="s">
        <v>1807</v>
      </c>
      <c r="F1002" s="9" t="s">
        <v>160</v>
      </c>
      <c r="G1002" s="9" t="s">
        <v>168</v>
      </c>
      <c r="H1002" s="9"/>
      <c r="I1002" s="9" t="s">
        <v>253</v>
      </c>
      <c r="J1002" s="9" t="s">
        <v>254</v>
      </c>
      <c r="K1002" s="13">
        <v>1063920</v>
      </c>
      <c r="L1002" s="14">
        <v>1063920</v>
      </c>
      <c r="M1002" s="14">
        <f t="shared" si="15"/>
        <v>0</v>
      </c>
    </row>
    <row r="1003" spans="1:13" ht="41.4" x14ac:dyDescent="0.3">
      <c r="A1003" s="8">
        <v>1002</v>
      </c>
      <c r="B1003" s="9" t="s">
        <v>2494</v>
      </c>
      <c r="C1003" s="10">
        <v>44684.458321759259</v>
      </c>
      <c r="D1003" s="11" t="s">
        <v>2495</v>
      </c>
      <c r="E1003" s="12" t="s">
        <v>1807</v>
      </c>
      <c r="F1003" s="9" t="s">
        <v>1843</v>
      </c>
      <c r="G1003" s="9" t="s">
        <v>86</v>
      </c>
      <c r="H1003" s="9"/>
      <c r="I1003" s="9" t="s">
        <v>253</v>
      </c>
      <c r="J1003" s="9" t="s">
        <v>254</v>
      </c>
      <c r="K1003" s="13">
        <v>1011120</v>
      </c>
      <c r="L1003" s="14">
        <v>1011120</v>
      </c>
      <c r="M1003" s="14">
        <f t="shared" si="15"/>
        <v>0</v>
      </c>
    </row>
    <row r="1004" spans="1:13" ht="41.4" x14ac:dyDescent="0.3">
      <c r="A1004" s="8">
        <v>1003</v>
      </c>
      <c r="B1004" s="9" t="s">
        <v>2496</v>
      </c>
      <c r="C1004" s="10">
        <v>44684.460833333331</v>
      </c>
      <c r="D1004" s="11" t="s">
        <v>2497</v>
      </c>
      <c r="E1004" s="12" t="s">
        <v>1807</v>
      </c>
      <c r="F1004" s="9" t="s">
        <v>1843</v>
      </c>
      <c r="G1004" s="9" t="s">
        <v>86</v>
      </c>
      <c r="H1004" s="9"/>
      <c r="I1004" s="9" t="s">
        <v>253</v>
      </c>
      <c r="J1004" s="9" t="s">
        <v>254</v>
      </c>
      <c r="K1004" s="13">
        <v>884840</v>
      </c>
      <c r="L1004" s="14">
        <v>884840</v>
      </c>
      <c r="M1004" s="14">
        <f t="shared" si="15"/>
        <v>0</v>
      </c>
    </row>
    <row r="1005" spans="1:13" ht="41.4" x14ac:dyDescent="0.3">
      <c r="A1005" s="8">
        <v>1004</v>
      </c>
      <c r="B1005" s="9" t="s">
        <v>2498</v>
      </c>
      <c r="C1005" s="10">
        <v>44652.42566828704</v>
      </c>
      <c r="D1005" s="11" t="s">
        <v>2499</v>
      </c>
      <c r="E1005" s="12" t="s">
        <v>1807</v>
      </c>
      <c r="F1005" s="9" t="s">
        <v>156</v>
      </c>
      <c r="G1005" s="9" t="s">
        <v>94</v>
      </c>
      <c r="H1005" s="9"/>
      <c r="I1005" s="9" t="s">
        <v>253</v>
      </c>
      <c r="J1005" s="9" t="s">
        <v>254</v>
      </c>
      <c r="K1005" s="13">
        <v>3409895.6</v>
      </c>
      <c r="L1005" s="14">
        <v>3409895.6</v>
      </c>
      <c r="M1005" s="14">
        <f t="shared" si="15"/>
        <v>0</v>
      </c>
    </row>
    <row r="1006" spans="1:13" ht="41.4" x14ac:dyDescent="0.3">
      <c r="A1006" s="8">
        <v>1005</v>
      </c>
      <c r="B1006" s="9" t="s">
        <v>2500</v>
      </c>
      <c r="C1006" s="10">
        <v>44684.46231934028</v>
      </c>
      <c r="D1006" s="11" t="s">
        <v>2501</v>
      </c>
      <c r="E1006" s="12" t="s">
        <v>1807</v>
      </c>
      <c r="F1006" s="9" t="s">
        <v>1843</v>
      </c>
      <c r="G1006" s="9" t="s">
        <v>86</v>
      </c>
      <c r="H1006" s="9"/>
      <c r="I1006" s="9" t="s">
        <v>253</v>
      </c>
      <c r="J1006" s="9" t="s">
        <v>254</v>
      </c>
      <c r="K1006" s="13">
        <v>812680</v>
      </c>
      <c r="L1006" s="14">
        <v>812680</v>
      </c>
      <c r="M1006" s="14">
        <f t="shared" si="15"/>
        <v>0</v>
      </c>
    </row>
    <row r="1007" spans="1:13" ht="41.4" x14ac:dyDescent="0.3">
      <c r="A1007" s="8">
        <v>1006</v>
      </c>
      <c r="B1007" s="9" t="s">
        <v>2502</v>
      </c>
      <c r="C1007" s="10">
        <v>44672.55039527778</v>
      </c>
      <c r="D1007" s="11" t="s">
        <v>2503</v>
      </c>
      <c r="E1007" s="12" t="s">
        <v>1807</v>
      </c>
      <c r="F1007" s="9" t="s">
        <v>168</v>
      </c>
      <c r="G1007" s="9" t="s">
        <v>168</v>
      </c>
      <c r="H1007" s="9"/>
      <c r="I1007" s="9" t="s">
        <v>253</v>
      </c>
      <c r="J1007" s="9" t="s">
        <v>254</v>
      </c>
      <c r="K1007" s="13">
        <v>1087680</v>
      </c>
      <c r="L1007" s="14">
        <v>1087680</v>
      </c>
      <c r="M1007" s="14">
        <f t="shared" si="15"/>
        <v>0</v>
      </c>
    </row>
    <row r="1008" spans="1:13" ht="41.4" x14ac:dyDescent="0.3">
      <c r="A1008" s="8">
        <v>1007</v>
      </c>
      <c r="B1008" s="9" t="s">
        <v>26</v>
      </c>
      <c r="C1008" s="10">
        <v>44670.75760251157</v>
      </c>
      <c r="D1008" s="11" t="s">
        <v>2504</v>
      </c>
      <c r="E1008" s="12" t="s">
        <v>1807</v>
      </c>
      <c r="F1008" s="9" t="s">
        <v>86</v>
      </c>
      <c r="G1008" s="9" t="s">
        <v>86</v>
      </c>
      <c r="H1008" s="9"/>
      <c r="I1008" s="9" t="s">
        <v>253</v>
      </c>
      <c r="J1008" s="9" t="s">
        <v>254</v>
      </c>
      <c r="K1008" s="13">
        <v>1005840</v>
      </c>
      <c r="L1008" s="14">
        <v>1005840</v>
      </c>
      <c r="M1008" s="14">
        <f t="shared" si="15"/>
        <v>0</v>
      </c>
    </row>
    <row r="1009" spans="1:13" ht="41.4" x14ac:dyDescent="0.3">
      <c r="A1009" s="8">
        <v>1008</v>
      </c>
      <c r="B1009" s="9" t="s">
        <v>2505</v>
      </c>
      <c r="C1009" s="10">
        <v>44670.76878233796</v>
      </c>
      <c r="D1009" s="11" t="s">
        <v>2506</v>
      </c>
      <c r="E1009" s="12" t="s">
        <v>1807</v>
      </c>
      <c r="F1009" s="9" t="s">
        <v>86</v>
      </c>
      <c r="G1009" s="9" t="s">
        <v>86</v>
      </c>
      <c r="H1009" s="9"/>
      <c r="I1009" s="9" t="s">
        <v>253</v>
      </c>
      <c r="J1009" s="9" t="s">
        <v>254</v>
      </c>
      <c r="K1009" s="13">
        <v>2874960</v>
      </c>
      <c r="L1009" s="14">
        <v>2874960</v>
      </c>
      <c r="M1009" s="14">
        <f t="shared" si="15"/>
        <v>0</v>
      </c>
    </row>
    <row r="1010" spans="1:13" ht="41.4" x14ac:dyDescent="0.3">
      <c r="A1010" s="8">
        <v>1009</v>
      </c>
      <c r="B1010" s="9" t="s">
        <v>2507</v>
      </c>
      <c r="C1010" s="10">
        <v>44672.642926215274</v>
      </c>
      <c r="D1010" s="11" t="s">
        <v>2508</v>
      </c>
      <c r="E1010" s="12" t="s">
        <v>1807</v>
      </c>
      <c r="F1010" s="9" t="s">
        <v>478</v>
      </c>
      <c r="G1010" s="9" t="s">
        <v>479</v>
      </c>
      <c r="H1010" s="9"/>
      <c r="I1010" s="9" t="s">
        <v>253</v>
      </c>
      <c r="J1010" s="9" t="s">
        <v>254</v>
      </c>
      <c r="K1010" s="13">
        <v>367840</v>
      </c>
      <c r="L1010" s="14">
        <v>367840</v>
      </c>
      <c r="M1010" s="14">
        <f t="shared" si="15"/>
        <v>0</v>
      </c>
    </row>
    <row r="1011" spans="1:13" ht="41.4" x14ac:dyDescent="0.3">
      <c r="A1011" s="8">
        <v>1010</v>
      </c>
      <c r="B1011" s="9" t="s">
        <v>2509</v>
      </c>
      <c r="C1011" s="10">
        <v>44672.652429872687</v>
      </c>
      <c r="D1011" s="11" t="s">
        <v>2510</v>
      </c>
      <c r="E1011" s="12" t="s">
        <v>1807</v>
      </c>
      <c r="F1011" s="9" t="s">
        <v>478</v>
      </c>
      <c r="G1011" s="9" t="s">
        <v>479</v>
      </c>
      <c r="H1011" s="9"/>
      <c r="I1011" s="9" t="s">
        <v>253</v>
      </c>
      <c r="J1011" s="9" t="s">
        <v>254</v>
      </c>
      <c r="K1011" s="13">
        <v>429000</v>
      </c>
      <c r="L1011" s="14">
        <v>429000</v>
      </c>
      <c r="M1011" s="14">
        <f t="shared" si="15"/>
        <v>0</v>
      </c>
    </row>
    <row r="1012" spans="1:13" ht="41.4" x14ac:dyDescent="0.3">
      <c r="A1012" s="8">
        <v>1011</v>
      </c>
      <c r="B1012" s="9" t="s">
        <v>2511</v>
      </c>
      <c r="C1012" s="10">
        <v>44672.548116817132</v>
      </c>
      <c r="D1012" s="11" t="s">
        <v>2512</v>
      </c>
      <c r="E1012" s="12" t="s">
        <v>1807</v>
      </c>
      <c r="F1012" s="9" t="s">
        <v>485</v>
      </c>
      <c r="G1012" s="9" t="s">
        <v>166</v>
      </c>
      <c r="H1012" s="9"/>
      <c r="I1012" s="9" t="s">
        <v>253</v>
      </c>
      <c r="J1012" s="9" t="s">
        <v>254</v>
      </c>
      <c r="K1012" s="13">
        <v>1631520</v>
      </c>
      <c r="L1012" s="14">
        <v>1631520</v>
      </c>
      <c r="M1012" s="14">
        <f t="shared" si="15"/>
        <v>0</v>
      </c>
    </row>
    <row r="1013" spans="1:13" ht="41.4" x14ac:dyDescent="0.3">
      <c r="A1013" s="8">
        <v>1012</v>
      </c>
      <c r="B1013" s="9" t="s">
        <v>2513</v>
      </c>
      <c r="C1013" s="10">
        <v>44672.549415011577</v>
      </c>
      <c r="D1013" s="11" t="s">
        <v>2514</v>
      </c>
      <c r="E1013" s="12" t="s">
        <v>1807</v>
      </c>
      <c r="F1013" s="9" t="s">
        <v>485</v>
      </c>
      <c r="G1013" s="9" t="s">
        <v>166</v>
      </c>
      <c r="H1013" s="9"/>
      <c r="I1013" s="9" t="s">
        <v>253</v>
      </c>
      <c r="J1013" s="9" t="s">
        <v>254</v>
      </c>
      <c r="K1013" s="13">
        <v>290400</v>
      </c>
      <c r="L1013" s="14">
        <v>290400</v>
      </c>
      <c r="M1013" s="14">
        <f t="shared" si="15"/>
        <v>0</v>
      </c>
    </row>
    <row r="1014" spans="1:13" ht="41.4" x14ac:dyDescent="0.3">
      <c r="A1014" s="8">
        <v>1013</v>
      </c>
      <c r="B1014" s="9" t="s">
        <v>2515</v>
      </c>
      <c r="C1014" s="10">
        <v>44672.548811111112</v>
      </c>
      <c r="D1014" s="11" t="s">
        <v>2516</v>
      </c>
      <c r="E1014" s="12" t="s">
        <v>1807</v>
      </c>
      <c r="F1014" s="9" t="s">
        <v>485</v>
      </c>
      <c r="G1014" s="9" t="s">
        <v>166</v>
      </c>
      <c r="H1014" s="9"/>
      <c r="I1014" s="9" t="s">
        <v>253</v>
      </c>
      <c r="J1014" s="9" t="s">
        <v>254</v>
      </c>
      <c r="K1014" s="13">
        <v>604032</v>
      </c>
      <c r="L1014" s="14">
        <v>604032</v>
      </c>
      <c r="M1014" s="14">
        <f t="shared" si="15"/>
        <v>0</v>
      </c>
    </row>
    <row r="1015" spans="1:13" ht="41.4" x14ac:dyDescent="0.3">
      <c r="A1015" s="8">
        <v>1014</v>
      </c>
      <c r="B1015" s="9" t="s">
        <v>2517</v>
      </c>
      <c r="C1015" s="10">
        <v>44672.551772685183</v>
      </c>
      <c r="D1015" s="11" t="s">
        <v>2518</v>
      </c>
      <c r="E1015" s="12" t="s">
        <v>1807</v>
      </c>
      <c r="F1015" s="9" t="s">
        <v>485</v>
      </c>
      <c r="G1015" s="9" t="s">
        <v>166</v>
      </c>
      <c r="H1015" s="9"/>
      <c r="I1015" s="9" t="s">
        <v>253</v>
      </c>
      <c r="J1015" s="9" t="s">
        <v>254</v>
      </c>
      <c r="K1015" s="13">
        <v>1050280</v>
      </c>
      <c r="L1015" s="14">
        <v>1050280</v>
      </c>
      <c r="M1015" s="14">
        <f t="shared" si="15"/>
        <v>0</v>
      </c>
    </row>
    <row r="1016" spans="1:13" ht="41.4" x14ac:dyDescent="0.3">
      <c r="A1016" s="8">
        <v>1015</v>
      </c>
      <c r="B1016" s="9" t="s">
        <v>2519</v>
      </c>
      <c r="C1016" s="10">
        <v>44672.331038842596</v>
      </c>
      <c r="D1016" s="11" t="s">
        <v>2520</v>
      </c>
      <c r="E1016" s="12" t="s">
        <v>1807</v>
      </c>
      <c r="F1016" s="9" t="s">
        <v>1299</v>
      </c>
      <c r="G1016" s="9" t="s">
        <v>90</v>
      </c>
      <c r="H1016" s="9"/>
      <c r="I1016" s="9" t="s">
        <v>253</v>
      </c>
      <c r="J1016" s="9" t="s">
        <v>254</v>
      </c>
      <c r="K1016" s="13">
        <v>194735.2</v>
      </c>
      <c r="L1016" s="14">
        <v>194735.2</v>
      </c>
      <c r="M1016" s="14">
        <f t="shared" si="15"/>
        <v>0</v>
      </c>
    </row>
    <row r="1017" spans="1:13" ht="41.4" x14ac:dyDescent="0.3">
      <c r="A1017" s="8">
        <v>1016</v>
      </c>
      <c r="B1017" s="9" t="s">
        <v>2521</v>
      </c>
      <c r="C1017" s="10">
        <v>44671.672024120373</v>
      </c>
      <c r="D1017" s="11" t="s">
        <v>2522</v>
      </c>
      <c r="E1017" s="12" t="s">
        <v>1807</v>
      </c>
      <c r="F1017" s="9" t="s">
        <v>2523</v>
      </c>
      <c r="G1017" s="9" t="s">
        <v>697</v>
      </c>
      <c r="H1017" s="9"/>
      <c r="I1017" s="9" t="s">
        <v>253</v>
      </c>
      <c r="J1017" s="9" t="s">
        <v>254</v>
      </c>
      <c r="K1017" s="13">
        <v>1753268</v>
      </c>
      <c r="L1017" s="14">
        <v>1753268</v>
      </c>
      <c r="M1017" s="14">
        <f t="shared" si="15"/>
        <v>0</v>
      </c>
    </row>
    <row r="1018" spans="1:13" ht="41.4" x14ac:dyDescent="0.3">
      <c r="A1018" s="8">
        <v>1017</v>
      </c>
      <c r="B1018" s="9" t="s">
        <v>2524</v>
      </c>
      <c r="C1018" s="10">
        <v>44652.441603206018</v>
      </c>
      <c r="D1018" s="11" t="s">
        <v>2525</v>
      </c>
      <c r="E1018" s="12" t="s">
        <v>1807</v>
      </c>
      <c r="F1018" s="9" t="s">
        <v>156</v>
      </c>
      <c r="G1018" s="9" t="s">
        <v>94</v>
      </c>
      <c r="H1018" s="9"/>
      <c r="I1018" s="9" t="s">
        <v>253</v>
      </c>
      <c r="J1018" s="9" t="s">
        <v>254</v>
      </c>
      <c r="K1018" s="13">
        <v>398560</v>
      </c>
      <c r="L1018" s="14">
        <v>398560</v>
      </c>
      <c r="M1018" s="14">
        <f t="shared" si="15"/>
        <v>0</v>
      </c>
    </row>
    <row r="1019" spans="1:13" ht="41.4" x14ac:dyDescent="0.3">
      <c r="A1019" s="8">
        <v>1018</v>
      </c>
      <c r="B1019" s="9" t="s">
        <v>2526</v>
      </c>
      <c r="C1019" s="10">
        <v>44671.75277486111</v>
      </c>
      <c r="D1019" s="11" t="s">
        <v>2527</v>
      </c>
      <c r="E1019" s="12" t="s">
        <v>1807</v>
      </c>
      <c r="F1019" s="9" t="s">
        <v>2226</v>
      </c>
      <c r="G1019" s="9" t="s">
        <v>165</v>
      </c>
      <c r="H1019" s="9"/>
      <c r="I1019" s="9" t="s">
        <v>253</v>
      </c>
      <c r="J1019" s="9" t="s">
        <v>254</v>
      </c>
      <c r="K1019" s="13">
        <v>263120</v>
      </c>
      <c r="L1019" s="14">
        <v>263120</v>
      </c>
      <c r="M1019" s="14">
        <f t="shared" si="15"/>
        <v>0</v>
      </c>
    </row>
    <row r="1020" spans="1:13" ht="41.4" x14ac:dyDescent="0.3">
      <c r="A1020" s="8">
        <v>1019</v>
      </c>
      <c r="B1020" s="9" t="s">
        <v>2528</v>
      </c>
      <c r="C1020" s="10">
        <v>44671.834945497685</v>
      </c>
      <c r="D1020" s="11" t="s">
        <v>2529</v>
      </c>
      <c r="E1020" s="12" t="s">
        <v>1807</v>
      </c>
      <c r="F1020" s="9" t="s">
        <v>1843</v>
      </c>
      <c r="G1020" s="9" t="s">
        <v>86</v>
      </c>
      <c r="H1020" s="9"/>
      <c r="I1020" s="9" t="s">
        <v>253</v>
      </c>
      <c r="J1020" s="9" t="s">
        <v>254</v>
      </c>
      <c r="K1020" s="13">
        <v>277200</v>
      </c>
      <c r="L1020" s="14">
        <v>277200</v>
      </c>
      <c r="M1020" s="14">
        <f t="shared" si="15"/>
        <v>0</v>
      </c>
    </row>
    <row r="1021" spans="1:13" ht="41.4" x14ac:dyDescent="0.3">
      <c r="A1021" s="8">
        <v>1020</v>
      </c>
      <c r="B1021" s="9" t="s">
        <v>2530</v>
      </c>
      <c r="C1021" s="10">
        <v>44672.383888888886</v>
      </c>
      <c r="D1021" s="11" t="s">
        <v>2531</v>
      </c>
      <c r="E1021" s="12" t="s">
        <v>1807</v>
      </c>
      <c r="F1021" s="9" t="s">
        <v>2192</v>
      </c>
      <c r="G1021" s="9" t="s">
        <v>90</v>
      </c>
      <c r="H1021" s="9"/>
      <c r="I1021" s="9" t="s">
        <v>253</v>
      </c>
      <c r="J1021" s="9" t="s">
        <v>254</v>
      </c>
      <c r="K1021" s="13">
        <v>812856</v>
      </c>
      <c r="L1021" s="14">
        <v>812856</v>
      </c>
      <c r="M1021" s="14">
        <f t="shared" si="15"/>
        <v>0</v>
      </c>
    </row>
    <row r="1022" spans="1:13" ht="41.4" x14ac:dyDescent="0.3">
      <c r="A1022" s="8">
        <v>1021</v>
      </c>
      <c r="B1022" s="9" t="s">
        <v>2532</v>
      </c>
      <c r="C1022" s="10">
        <v>44672.45608989583</v>
      </c>
      <c r="D1022" s="11" t="s">
        <v>2533</v>
      </c>
      <c r="E1022" s="12" t="s">
        <v>1807</v>
      </c>
      <c r="F1022" s="9" t="s">
        <v>2534</v>
      </c>
      <c r="G1022" s="9" t="s">
        <v>266</v>
      </c>
      <c r="H1022" s="9"/>
      <c r="I1022" s="9" t="s">
        <v>253</v>
      </c>
      <c r="J1022" s="9" t="s">
        <v>254</v>
      </c>
      <c r="K1022" s="13">
        <v>304040</v>
      </c>
      <c r="L1022" s="14">
        <v>304040</v>
      </c>
      <c r="M1022" s="14">
        <f t="shared" si="15"/>
        <v>0</v>
      </c>
    </row>
    <row r="1023" spans="1:13" ht="41.4" x14ac:dyDescent="0.3">
      <c r="A1023" s="8">
        <v>1022</v>
      </c>
      <c r="B1023" s="9" t="s">
        <v>2535</v>
      </c>
      <c r="C1023" s="10">
        <v>44652.467893518522</v>
      </c>
      <c r="D1023" s="11" t="s">
        <v>2536</v>
      </c>
      <c r="E1023" s="12" t="s">
        <v>1807</v>
      </c>
      <c r="F1023" s="9" t="s">
        <v>2537</v>
      </c>
      <c r="G1023" s="9" t="s">
        <v>93</v>
      </c>
      <c r="H1023" s="9"/>
      <c r="I1023" s="9" t="s">
        <v>253</v>
      </c>
      <c r="J1023" s="9" t="s">
        <v>254</v>
      </c>
      <c r="K1023" s="13">
        <v>5228480</v>
      </c>
      <c r="L1023" s="14">
        <v>5228480</v>
      </c>
      <c r="M1023" s="14">
        <f t="shared" si="15"/>
        <v>0</v>
      </c>
    </row>
    <row r="1024" spans="1:13" ht="41.4" x14ac:dyDescent="0.3">
      <c r="A1024" s="8">
        <v>1023</v>
      </c>
      <c r="B1024" s="9" t="s">
        <v>2538</v>
      </c>
      <c r="C1024" s="10">
        <v>44678.567777777775</v>
      </c>
      <c r="D1024" s="11" t="s">
        <v>2539</v>
      </c>
      <c r="E1024" s="12" t="s">
        <v>1807</v>
      </c>
      <c r="F1024" s="9" t="s">
        <v>2307</v>
      </c>
      <c r="G1024" s="9" t="s">
        <v>532</v>
      </c>
      <c r="H1024" s="9"/>
      <c r="I1024" s="9" t="s">
        <v>253</v>
      </c>
      <c r="J1024" s="9" t="s">
        <v>254</v>
      </c>
      <c r="K1024" s="13">
        <v>4220920</v>
      </c>
      <c r="L1024" s="14">
        <v>4220920</v>
      </c>
      <c r="M1024" s="14">
        <f t="shared" si="15"/>
        <v>0</v>
      </c>
    </row>
    <row r="1025" spans="1:13" ht="41.4" x14ac:dyDescent="0.3">
      <c r="A1025" s="8">
        <v>1024</v>
      </c>
      <c r="B1025" s="9" t="s">
        <v>2540</v>
      </c>
      <c r="C1025" s="10">
        <v>44677.543566990738</v>
      </c>
      <c r="D1025" s="11" t="s">
        <v>2541</v>
      </c>
      <c r="E1025" s="12" t="s">
        <v>1807</v>
      </c>
      <c r="F1025" s="9" t="s">
        <v>755</v>
      </c>
      <c r="G1025" s="9" t="s">
        <v>532</v>
      </c>
      <c r="H1025" s="9"/>
      <c r="I1025" s="9" t="s">
        <v>253</v>
      </c>
      <c r="J1025" s="9" t="s">
        <v>254</v>
      </c>
      <c r="K1025" s="13">
        <v>3225547.6</v>
      </c>
      <c r="L1025" s="14">
        <v>3225547.6</v>
      </c>
      <c r="M1025" s="14">
        <f t="shared" si="15"/>
        <v>0</v>
      </c>
    </row>
    <row r="1026" spans="1:13" ht="41.4" x14ac:dyDescent="0.3">
      <c r="A1026" s="8">
        <v>1025</v>
      </c>
      <c r="B1026" s="9" t="s">
        <v>2542</v>
      </c>
      <c r="C1026" s="10">
        <v>44686.66492476852</v>
      </c>
      <c r="D1026" s="11" t="s">
        <v>2543</v>
      </c>
      <c r="E1026" s="12" t="s">
        <v>1807</v>
      </c>
      <c r="F1026" s="9" t="s">
        <v>1036</v>
      </c>
      <c r="G1026" s="9" t="s">
        <v>95</v>
      </c>
      <c r="H1026" s="9"/>
      <c r="I1026" s="9" t="s">
        <v>253</v>
      </c>
      <c r="J1026" s="9" t="s">
        <v>254</v>
      </c>
      <c r="K1026" s="13">
        <v>1118480</v>
      </c>
      <c r="L1026" s="14">
        <v>1118480</v>
      </c>
      <c r="M1026" s="14">
        <f t="shared" si="15"/>
        <v>0</v>
      </c>
    </row>
    <row r="1027" spans="1:13" ht="41.4" x14ac:dyDescent="0.3">
      <c r="A1027" s="8">
        <v>1026</v>
      </c>
      <c r="B1027" s="9" t="s">
        <v>33</v>
      </c>
      <c r="C1027" s="10">
        <v>44683.607552789355</v>
      </c>
      <c r="D1027" s="11" t="s">
        <v>2544</v>
      </c>
      <c r="E1027" s="12" t="s">
        <v>1807</v>
      </c>
      <c r="F1027" s="9" t="s">
        <v>86</v>
      </c>
      <c r="G1027" s="9" t="s">
        <v>86</v>
      </c>
      <c r="H1027" s="9"/>
      <c r="I1027" s="9" t="s">
        <v>253</v>
      </c>
      <c r="J1027" s="9" t="s">
        <v>254</v>
      </c>
      <c r="K1027" s="13">
        <v>984720</v>
      </c>
      <c r="L1027" s="14">
        <v>984720</v>
      </c>
      <c r="M1027" s="14">
        <f t="shared" ref="M1027:M1090" si="16">K1027-L1027</f>
        <v>0</v>
      </c>
    </row>
    <row r="1028" spans="1:13" ht="41.4" x14ac:dyDescent="0.3">
      <c r="A1028" s="8">
        <v>1027</v>
      </c>
      <c r="B1028" s="9" t="s">
        <v>2545</v>
      </c>
      <c r="C1028" s="10">
        <v>44679.409409745371</v>
      </c>
      <c r="D1028" s="11" t="s">
        <v>2546</v>
      </c>
      <c r="E1028" s="12" t="s">
        <v>1807</v>
      </c>
      <c r="F1028" s="9" t="s">
        <v>2192</v>
      </c>
      <c r="G1028" s="9" t="s">
        <v>90</v>
      </c>
      <c r="H1028" s="9" t="s">
        <v>2547</v>
      </c>
      <c r="I1028" s="9" t="s">
        <v>253</v>
      </c>
      <c r="J1028" s="9" t="s">
        <v>254</v>
      </c>
      <c r="K1028" s="13">
        <v>3622960</v>
      </c>
      <c r="L1028" s="14">
        <v>3622960</v>
      </c>
      <c r="M1028" s="14">
        <f t="shared" si="16"/>
        <v>0</v>
      </c>
    </row>
    <row r="1029" spans="1:13" ht="41.4" x14ac:dyDescent="0.3">
      <c r="A1029" s="8">
        <v>1028</v>
      </c>
      <c r="B1029" s="9" t="s">
        <v>2548</v>
      </c>
      <c r="C1029" s="10">
        <v>44679.55096064815</v>
      </c>
      <c r="D1029" s="11" t="s">
        <v>2549</v>
      </c>
      <c r="E1029" s="12" t="s">
        <v>1807</v>
      </c>
      <c r="F1029" s="9" t="s">
        <v>2192</v>
      </c>
      <c r="G1029" s="9" t="s">
        <v>90</v>
      </c>
      <c r="H1029" s="9"/>
      <c r="I1029" s="9" t="s">
        <v>253</v>
      </c>
      <c r="J1029" s="9" t="s">
        <v>254</v>
      </c>
      <c r="K1029" s="13">
        <v>1055560</v>
      </c>
      <c r="L1029" s="14">
        <v>1055560</v>
      </c>
      <c r="M1029" s="14">
        <f t="shared" si="16"/>
        <v>0</v>
      </c>
    </row>
    <row r="1030" spans="1:13" ht="41.4" x14ac:dyDescent="0.3">
      <c r="A1030" s="8">
        <v>1029</v>
      </c>
      <c r="B1030" s="9" t="s">
        <v>2550</v>
      </c>
      <c r="C1030" s="10">
        <v>44652.467154571757</v>
      </c>
      <c r="D1030" s="11" t="s">
        <v>2551</v>
      </c>
      <c r="E1030" s="12" t="s">
        <v>1807</v>
      </c>
      <c r="F1030" s="9" t="s">
        <v>1005</v>
      </c>
      <c r="G1030" s="9" t="s">
        <v>401</v>
      </c>
      <c r="H1030" s="9"/>
      <c r="I1030" s="9" t="s">
        <v>253</v>
      </c>
      <c r="J1030" s="9" t="s">
        <v>254</v>
      </c>
      <c r="K1030" s="13">
        <v>960853.6</v>
      </c>
      <c r="L1030" s="14">
        <v>960853.6</v>
      </c>
      <c r="M1030" s="14">
        <f t="shared" si="16"/>
        <v>0</v>
      </c>
    </row>
    <row r="1031" spans="1:13" ht="41.4" x14ac:dyDescent="0.3">
      <c r="A1031" s="8">
        <v>1030</v>
      </c>
      <c r="B1031" s="9" t="s">
        <v>2552</v>
      </c>
      <c r="C1031" s="10">
        <v>44685.685706018521</v>
      </c>
      <c r="D1031" s="11" t="s">
        <v>2553</v>
      </c>
      <c r="E1031" s="12" t="s">
        <v>1807</v>
      </c>
      <c r="F1031" s="9" t="s">
        <v>81</v>
      </c>
      <c r="G1031" s="9" t="s">
        <v>92</v>
      </c>
      <c r="H1031" s="9" t="s">
        <v>2554</v>
      </c>
      <c r="I1031" s="9" t="s">
        <v>253</v>
      </c>
      <c r="J1031" s="9" t="s">
        <v>254</v>
      </c>
      <c r="K1031" s="13">
        <v>221320</v>
      </c>
      <c r="L1031" s="14">
        <v>221320</v>
      </c>
      <c r="M1031" s="14">
        <f t="shared" si="16"/>
        <v>0</v>
      </c>
    </row>
    <row r="1032" spans="1:13" ht="41.4" x14ac:dyDescent="0.3">
      <c r="A1032" s="8">
        <v>1031</v>
      </c>
      <c r="B1032" s="9" t="s">
        <v>2555</v>
      </c>
      <c r="C1032" s="10">
        <v>44683.682425810184</v>
      </c>
      <c r="D1032" s="11" t="s">
        <v>2556</v>
      </c>
      <c r="E1032" s="12" t="s">
        <v>1807</v>
      </c>
      <c r="F1032" s="9" t="s">
        <v>845</v>
      </c>
      <c r="G1032" s="9" t="s">
        <v>421</v>
      </c>
      <c r="H1032" s="9"/>
      <c r="I1032" s="9" t="s">
        <v>253</v>
      </c>
      <c r="J1032" s="9" t="s">
        <v>254</v>
      </c>
      <c r="K1032" s="13">
        <v>280280</v>
      </c>
      <c r="L1032" s="14">
        <v>280280</v>
      </c>
      <c r="M1032" s="14">
        <f t="shared" si="16"/>
        <v>0</v>
      </c>
    </row>
    <row r="1033" spans="1:13" ht="41.4" x14ac:dyDescent="0.3">
      <c r="A1033" s="8">
        <v>1032</v>
      </c>
      <c r="B1033" s="9" t="s">
        <v>2557</v>
      </c>
      <c r="C1033" s="10">
        <v>44684.663263888891</v>
      </c>
      <c r="D1033" s="11" t="s">
        <v>2558</v>
      </c>
      <c r="E1033" s="12" t="s">
        <v>1807</v>
      </c>
      <c r="F1033" s="9" t="s">
        <v>85</v>
      </c>
      <c r="G1033" s="9" t="s">
        <v>85</v>
      </c>
      <c r="H1033" s="9"/>
      <c r="I1033" s="9" t="s">
        <v>253</v>
      </c>
      <c r="J1033" s="9" t="s">
        <v>254</v>
      </c>
      <c r="K1033" s="13">
        <v>107360</v>
      </c>
      <c r="L1033" s="14">
        <v>107360</v>
      </c>
      <c r="M1033" s="14">
        <f t="shared" si="16"/>
        <v>0</v>
      </c>
    </row>
    <row r="1034" spans="1:13" ht="41.4" x14ac:dyDescent="0.3">
      <c r="A1034" s="8">
        <v>1033</v>
      </c>
      <c r="B1034" s="9" t="s">
        <v>2559</v>
      </c>
      <c r="C1034" s="10">
        <v>44684.665405092594</v>
      </c>
      <c r="D1034" s="11" t="s">
        <v>2560</v>
      </c>
      <c r="E1034" s="12" t="s">
        <v>1807</v>
      </c>
      <c r="F1034" s="9" t="s">
        <v>85</v>
      </c>
      <c r="G1034" s="9" t="s">
        <v>85</v>
      </c>
      <c r="H1034" s="9"/>
      <c r="I1034" s="9" t="s">
        <v>253</v>
      </c>
      <c r="J1034" s="9" t="s">
        <v>254</v>
      </c>
      <c r="K1034" s="13">
        <v>103840</v>
      </c>
      <c r="L1034" s="14">
        <v>103840</v>
      </c>
      <c r="M1034" s="14">
        <f t="shared" si="16"/>
        <v>0</v>
      </c>
    </row>
    <row r="1035" spans="1:13" ht="41.4" x14ac:dyDescent="0.3">
      <c r="A1035" s="8">
        <v>1034</v>
      </c>
      <c r="B1035" s="9" t="s">
        <v>2561</v>
      </c>
      <c r="C1035" s="10">
        <v>44683.611116504631</v>
      </c>
      <c r="D1035" s="11" t="s">
        <v>2562</v>
      </c>
      <c r="E1035" s="12" t="s">
        <v>1807</v>
      </c>
      <c r="F1035" s="9" t="s">
        <v>86</v>
      </c>
      <c r="G1035" s="9" t="s">
        <v>86</v>
      </c>
      <c r="H1035" s="9"/>
      <c r="I1035" s="9" t="s">
        <v>253</v>
      </c>
      <c r="J1035" s="9" t="s">
        <v>254</v>
      </c>
      <c r="K1035" s="13">
        <v>3478200</v>
      </c>
      <c r="L1035" s="14">
        <v>3478200</v>
      </c>
      <c r="M1035" s="14">
        <f t="shared" si="16"/>
        <v>0</v>
      </c>
    </row>
    <row r="1036" spans="1:13" ht="41.4" x14ac:dyDescent="0.3">
      <c r="A1036" s="8">
        <v>1035</v>
      </c>
      <c r="B1036" s="9" t="s">
        <v>2563</v>
      </c>
      <c r="C1036" s="10">
        <v>44683.612835208332</v>
      </c>
      <c r="D1036" s="11" t="s">
        <v>2564</v>
      </c>
      <c r="E1036" s="12" t="s">
        <v>1807</v>
      </c>
      <c r="F1036" s="9" t="s">
        <v>86</v>
      </c>
      <c r="G1036" s="9" t="s">
        <v>86</v>
      </c>
      <c r="H1036" s="9"/>
      <c r="I1036" s="9" t="s">
        <v>253</v>
      </c>
      <c r="J1036" s="9" t="s">
        <v>254</v>
      </c>
      <c r="K1036" s="13">
        <v>1025640</v>
      </c>
      <c r="L1036" s="14">
        <v>1025640</v>
      </c>
      <c r="M1036" s="14">
        <f t="shared" si="16"/>
        <v>0</v>
      </c>
    </row>
    <row r="1037" spans="1:13" ht="41.4" x14ac:dyDescent="0.3">
      <c r="A1037" s="8">
        <v>1036</v>
      </c>
      <c r="B1037" s="9" t="s">
        <v>2565</v>
      </c>
      <c r="C1037" s="10">
        <v>44683.695065300926</v>
      </c>
      <c r="D1037" s="11" t="s">
        <v>2566</v>
      </c>
      <c r="E1037" s="12" t="s">
        <v>1807</v>
      </c>
      <c r="F1037" s="9" t="s">
        <v>86</v>
      </c>
      <c r="G1037" s="9" t="s">
        <v>86</v>
      </c>
      <c r="H1037" s="9"/>
      <c r="I1037" s="9" t="s">
        <v>253</v>
      </c>
      <c r="J1037" s="9" t="s">
        <v>254</v>
      </c>
      <c r="K1037" s="13">
        <v>1261040</v>
      </c>
      <c r="L1037" s="14">
        <v>1261040</v>
      </c>
      <c r="M1037" s="14">
        <f t="shared" si="16"/>
        <v>0</v>
      </c>
    </row>
    <row r="1038" spans="1:13" ht="41.4" x14ac:dyDescent="0.3">
      <c r="A1038" s="8">
        <v>1037</v>
      </c>
      <c r="B1038" s="9" t="s">
        <v>35</v>
      </c>
      <c r="C1038" s="10">
        <v>44683.690715972225</v>
      </c>
      <c r="D1038" s="11" t="s">
        <v>2567</v>
      </c>
      <c r="E1038" s="12" t="s">
        <v>1807</v>
      </c>
      <c r="F1038" s="9" t="s">
        <v>86</v>
      </c>
      <c r="G1038" s="9" t="s">
        <v>86</v>
      </c>
      <c r="H1038" s="9"/>
      <c r="I1038" s="9" t="s">
        <v>253</v>
      </c>
      <c r="J1038" s="9" t="s">
        <v>254</v>
      </c>
      <c r="K1038" s="13">
        <v>1262641.6000000001</v>
      </c>
      <c r="L1038" s="14">
        <v>1262641.6000000001</v>
      </c>
      <c r="M1038" s="14">
        <f t="shared" si="16"/>
        <v>0</v>
      </c>
    </row>
    <row r="1039" spans="1:13" ht="41.4" x14ac:dyDescent="0.3">
      <c r="A1039" s="8">
        <v>1038</v>
      </c>
      <c r="B1039" s="9" t="s">
        <v>2568</v>
      </c>
      <c r="C1039" s="10">
        <v>44683.716512951389</v>
      </c>
      <c r="D1039" s="11" t="s">
        <v>2569</v>
      </c>
      <c r="E1039" s="12" t="s">
        <v>1807</v>
      </c>
      <c r="F1039" s="9" t="s">
        <v>86</v>
      </c>
      <c r="G1039" s="9" t="s">
        <v>86</v>
      </c>
      <c r="H1039" s="9"/>
      <c r="I1039" s="9" t="s">
        <v>253</v>
      </c>
      <c r="J1039" s="9" t="s">
        <v>254</v>
      </c>
      <c r="K1039" s="13">
        <v>1549680</v>
      </c>
      <c r="L1039" s="14">
        <v>1549680</v>
      </c>
      <c r="M1039" s="14">
        <f t="shared" si="16"/>
        <v>0</v>
      </c>
    </row>
    <row r="1040" spans="1:13" ht="41.4" x14ac:dyDescent="0.3">
      <c r="A1040" s="8">
        <v>1039</v>
      </c>
      <c r="B1040" s="9" t="s">
        <v>2570</v>
      </c>
      <c r="C1040" s="10">
        <v>44683.885781886573</v>
      </c>
      <c r="D1040" s="11" t="s">
        <v>2571</v>
      </c>
      <c r="E1040" s="12" t="s">
        <v>1807</v>
      </c>
      <c r="F1040" s="9" t="s">
        <v>1299</v>
      </c>
      <c r="G1040" s="9" t="s">
        <v>90</v>
      </c>
      <c r="H1040" s="9"/>
      <c r="I1040" s="9" t="s">
        <v>253</v>
      </c>
      <c r="J1040" s="9" t="s">
        <v>254</v>
      </c>
      <c r="K1040" s="13">
        <v>571120</v>
      </c>
      <c r="L1040" s="14">
        <v>571120</v>
      </c>
      <c r="M1040" s="14">
        <f t="shared" si="16"/>
        <v>0</v>
      </c>
    </row>
    <row r="1041" spans="1:13" ht="41.4" x14ac:dyDescent="0.3">
      <c r="A1041" s="8">
        <v>1040</v>
      </c>
      <c r="B1041" s="9" t="s">
        <v>2572</v>
      </c>
      <c r="C1041" s="10">
        <v>44697.513399664349</v>
      </c>
      <c r="D1041" s="11" t="s">
        <v>2573</v>
      </c>
      <c r="E1041" s="12" t="s">
        <v>1807</v>
      </c>
      <c r="F1041" s="9" t="s">
        <v>266</v>
      </c>
      <c r="G1041" s="9" t="s">
        <v>266</v>
      </c>
      <c r="H1041" s="9"/>
      <c r="I1041" s="9" t="s">
        <v>253</v>
      </c>
      <c r="J1041" s="9" t="s">
        <v>254</v>
      </c>
      <c r="K1041" s="13">
        <v>1484120</v>
      </c>
      <c r="L1041" s="14">
        <v>1484120</v>
      </c>
      <c r="M1041" s="14">
        <f t="shared" si="16"/>
        <v>0</v>
      </c>
    </row>
    <row r="1042" spans="1:13" ht="41.4" x14ac:dyDescent="0.3">
      <c r="A1042" s="8">
        <v>1041</v>
      </c>
      <c r="B1042" s="9" t="s">
        <v>2574</v>
      </c>
      <c r="C1042" s="10">
        <v>44697.560441898146</v>
      </c>
      <c r="D1042" s="11" t="s">
        <v>2575</v>
      </c>
      <c r="E1042" s="12" t="s">
        <v>1807</v>
      </c>
      <c r="F1042" s="9" t="s">
        <v>2576</v>
      </c>
      <c r="G1042" s="9" t="s">
        <v>471</v>
      </c>
      <c r="H1042" s="9"/>
      <c r="I1042" s="9" t="s">
        <v>253</v>
      </c>
      <c r="J1042" s="9" t="s">
        <v>254</v>
      </c>
      <c r="K1042" s="13">
        <v>4007471.6</v>
      </c>
      <c r="L1042" s="14">
        <v>4007471.6</v>
      </c>
      <c r="M1042" s="14">
        <f t="shared" si="16"/>
        <v>0</v>
      </c>
    </row>
    <row r="1043" spans="1:13" ht="41.4" x14ac:dyDescent="0.3">
      <c r="A1043" s="8">
        <v>1042</v>
      </c>
      <c r="B1043" s="9" t="s">
        <v>2577</v>
      </c>
      <c r="C1043" s="10">
        <v>44684.730409814816</v>
      </c>
      <c r="D1043" s="11" t="s">
        <v>2578</v>
      </c>
      <c r="E1043" s="12" t="s">
        <v>1807</v>
      </c>
      <c r="F1043" s="9" t="s">
        <v>1299</v>
      </c>
      <c r="G1043" s="9" t="s">
        <v>90</v>
      </c>
      <c r="H1043" s="9"/>
      <c r="I1043" s="9" t="s">
        <v>253</v>
      </c>
      <c r="J1043" s="9" t="s">
        <v>254</v>
      </c>
      <c r="K1043" s="13">
        <v>378400</v>
      </c>
      <c r="L1043" s="14">
        <v>378400</v>
      </c>
      <c r="M1043" s="14">
        <f t="shared" si="16"/>
        <v>0</v>
      </c>
    </row>
    <row r="1044" spans="1:13" ht="41.4" x14ac:dyDescent="0.3">
      <c r="A1044" s="8">
        <v>1043</v>
      </c>
      <c r="B1044" s="9" t="s">
        <v>2579</v>
      </c>
      <c r="C1044" s="10">
        <v>44686.60809814815</v>
      </c>
      <c r="D1044" s="11" t="s">
        <v>2580</v>
      </c>
      <c r="E1044" s="12" t="s">
        <v>1807</v>
      </c>
      <c r="F1044" s="9" t="s">
        <v>568</v>
      </c>
      <c r="G1044" s="9" t="s">
        <v>166</v>
      </c>
      <c r="H1044" s="9"/>
      <c r="I1044" s="9" t="s">
        <v>253</v>
      </c>
      <c r="J1044" s="9" t="s">
        <v>254</v>
      </c>
      <c r="K1044" s="13">
        <v>113520</v>
      </c>
      <c r="L1044" s="14">
        <v>113520</v>
      </c>
      <c r="M1044" s="14">
        <f t="shared" si="16"/>
        <v>0</v>
      </c>
    </row>
    <row r="1045" spans="1:13" ht="41.4" x14ac:dyDescent="0.3">
      <c r="A1045" s="8">
        <v>1044</v>
      </c>
      <c r="B1045" s="9" t="s">
        <v>2581</v>
      </c>
      <c r="C1045" s="10">
        <v>44687.361473124998</v>
      </c>
      <c r="D1045" s="11" t="s">
        <v>2582</v>
      </c>
      <c r="E1045" s="12" t="s">
        <v>1807</v>
      </c>
      <c r="F1045" s="9" t="s">
        <v>2583</v>
      </c>
      <c r="G1045" s="9" t="s">
        <v>92</v>
      </c>
      <c r="H1045" s="9"/>
      <c r="I1045" s="9" t="s">
        <v>253</v>
      </c>
      <c r="J1045" s="9" t="s">
        <v>254</v>
      </c>
      <c r="K1045" s="13">
        <v>1990560</v>
      </c>
      <c r="L1045" s="14">
        <v>1990560</v>
      </c>
      <c r="M1045" s="14">
        <f t="shared" si="16"/>
        <v>0</v>
      </c>
    </row>
    <row r="1046" spans="1:13" ht="41.4" x14ac:dyDescent="0.3">
      <c r="A1046" s="8">
        <v>1045</v>
      </c>
      <c r="B1046" s="9" t="s">
        <v>2584</v>
      </c>
      <c r="C1046" s="10">
        <v>44652.446979166663</v>
      </c>
      <c r="D1046" s="11" t="s">
        <v>2585</v>
      </c>
      <c r="E1046" s="12" t="s">
        <v>1807</v>
      </c>
      <c r="F1046" s="9" t="s">
        <v>1843</v>
      </c>
      <c r="G1046" s="9" t="s">
        <v>86</v>
      </c>
      <c r="H1046" s="9"/>
      <c r="I1046" s="9" t="s">
        <v>253</v>
      </c>
      <c r="J1046" s="9" t="s">
        <v>254</v>
      </c>
      <c r="K1046" s="13">
        <v>792360</v>
      </c>
      <c r="L1046" s="14">
        <v>792360</v>
      </c>
      <c r="M1046" s="14">
        <f t="shared" si="16"/>
        <v>0</v>
      </c>
    </row>
    <row r="1047" spans="1:13" ht="41.4" x14ac:dyDescent="0.3">
      <c r="A1047" s="8">
        <v>1046</v>
      </c>
      <c r="B1047" s="9" t="s">
        <v>2586</v>
      </c>
      <c r="C1047" s="10">
        <v>44652.438812615743</v>
      </c>
      <c r="D1047" s="11" t="s">
        <v>2587</v>
      </c>
      <c r="E1047" s="12" t="s">
        <v>1807</v>
      </c>
      <c r="F1047" s="9" t="s">
        <v>82</v>
      </c>
      <c r="G1047" s="9" t="s">
        <v>93</v>
      </c>
      <c r="H1047" s="9"/>
      <c r="I1047" s="9" t="s">
        <v>253</v>
      </c>
      <c r="J1047" s="9" t="s">
        <v>254</v>
      </c>
      <c r="K1047" s="13">
        <v>1392880</v>
      </c>
      <c r="L1047" s="14">
        <v>1392880</v>
      </c>
      <c r="M1047" s="14">
        <f t="shared" si="16"/>
        <v>0</v>
      </c>
    </row>
    <row r="1048" spans="1:13" ht="41.4" x14ac:dyDescent="0.3">
      <c r="A1048" s="8">
        <v>1047</v>
      </c>
      <c r="B1048" s="9" t="s">
        <v>2588</v>
      </c>
      <c r="C1048" s="10">
        <v>44686.674650138892</v>
      </c>
      <c r="D1048" s="11" t="s">
        <v>2589</v>
      </c>
      <c r="E1048" s="12" t="s">
        <v>1807</v>
      </c>
      <c r="F1048" s="9" t="s">
        <v>568</v>
      </c>
      <c r="G1048" s="9" t="s">
        <v>166</v>
      </c>
      <c r="H1048" s="9"/>
      <c r="I1048" s="9" t="s">
        <v>253</v>
      </c>
      <c r="J1048" s="9" t="s">
        <v>254</v>
      </c>
      <c r="K1048" s="13">
        <v>789360</v>
      </c>
      <c r="L1048" s="14">
        <v>789360</v>
      </c>
      <c r="M1048" s="14">
        <f t="shared" si="16"/>
        <v>0</v>
      </c>
    </row>
    <row r="1049" spans="1:13" ht="41.4" x14ac:dyDescent="0.3">
      <c r="A1049" s="8">
        <v>1048</v>
      </c>
      <c r="B1049" s="9" t="s">
        <v>2590</v>
      </c>
      <c r="C1049" s="10">
        <v>44686.578194444446</v>
      </c>
      <c r="D1049" s="11" t="s">
        <v>2591</v>
      </c>
      <c r="E1049" s="12" t="s">
        <v>1807</v>
      </c>
      <c r="F1049" s="9" t="s">
        <v>1036</v>
      </c>
      <c r="G1049" s="9" t="s">
        <v>95</v>
      </c>
      <c r="H1049" s="9"/>
      <c r="I1049" s="9" t="s">
        <v>253</v>
      </c>
      <c r="J1049" s="9" t="s">
        <v>254</v>
      </c>
      <c r="K1049" s="13">
        <v>359920</v>
      </c>
      <c r="L1049" s="14">
        <v>359920</v>
      </c>
      <c r="M1049" s="14">
        <f t="shared" si="16"/>
        <v>0</v>
      </c>
    </row>
    <row r="1050" spans="1:13" ht="41.4" x14ac:dyDescent="0.3">
      <c r="A1050" s="8">
        <v>1049</v>
      </c>
      <c r="B1050" s="9" t="s">
        <v>2592</v>
      </c>
      <c r="C1050" s="10">
        <v>44686.688740891201</v>
      </c>
      <c r="D1050" s="11" t="s">
        <v>2593</v>
      </c>
      <c r="E1050" s="12" t="s">
        <v>1807</v>
      </c>
      <c r="F1050" s="9" t="s">
        <v>478</v>
      </c>
      <c r="G1050" s="9" t="s">
        <v>479</v>
      </c>
      <c r="H1050" s="9"/>
      <c r="I1050" s="9" t="s">
        <v>253</v>
      </c>
      <c r="J1050" s="9" t="s">
        <v>254</v>
      </c>
      <c r="K1050" s="13">
        <v>208560</v>
      </c>
      <c r="L1050" s="14">
        <v>208560</v>
      </c>
      <c r="M1050" s="14">
        <f t="shared" si="16"/>
        <v>0</v>
      </c>
    </row>
    <row r="1051" spans="1:13" ht="41.4" x14ac:dyDescent="0.3">
      <c r="A1051" s="8">
        <v>1050</v>
      </c>
      <c r="B1051" s="9" t="s">
        <v>2594</v>
      </c>
      <c r="C1051" s="10">
        <v>44687.890858611114</v>
      </c>
      <c r="D1051" s="11" t="s">
        <v>2595</v>
      </c>
      <c r="E1051" s="12" t="s">
        <v>1807</v>
      </c>
      <c r="F1051" s="9" t="s">
        <v>1106</v>
      </c>
      <c r="G1051" s="9" t="s">
        <v>922</v>
      </c>
      <c r="H1051" s="9"/>
      <c r="I1051" s="9" t="s">
        <v>253</v>
      </c>
      <c r="J1051" s="9" t="s">
        <v>254</v>
      </c>
      <c r="K1051" s="13">
        <v>548284</v>
      </c>
      <c r="L1051" s="14">
        <v>548284</v>
      </c>
      <c r="M1051" s="14">
        <f t="shared" si="16"/>
        <v>0</v>
      </c>
    </row>
    <row r="1052" spans="1:13" ht="41.4" x14ac:dyDescent="0.3">
      <c r="A1052" s="8">
        <v>1051</v>
      </c>
      <c r="B1052" s="9" t="s">
        <v>2596</v>
      </c>
      <c r="C1052" s="10">
        <v>44687.571157407408</v>
      </c>
      <c r="D1052" s="11" t="s">
        <v>2597</v>
      </c>
      <c r="E1052" s="12" t="s">
        <v>1807</v>
      </c>
      <c r="F1052" s="9" t="s">
        <v>1106</v>
      </c>
      <c r="G1052" s="9" t="s">
        <v>922</v>
      </c>
      <c r="H1052" s="9"/>
      <c r="I1052" s="9" t="s">
        <v>253</v>
      </c>
      <c r="J1052" s="9" t="s">
        <v>254</v>
      </c>
      <c r="K1052" s="13">
        <v>256520</v>
      </c>
      <c r="L1052" s="14">
        <v>256520</v>
      </c>
      <c r="M1052" s="14">
        <f t="shared" si="16"/>
        <v>0</v>
      </c>
    </row>
    <row r="1053" spans="1:13" ht="41.4" x14ac:dyDescent="0.3">
      <c r="A1053" s="8">
        <v>1052</v>
      </c>
      <c r="B1053" s="9" t="s">
        <v>2598</v>
      </c>
      <c r="C1053" s="10">
        <v>44687.880277777775</v>
      </c>
      <c r="D1053" s="11" t="s">
        <v>2599</v>
      </c>
      <c r="E1053" s="12" t="s">
        <v>1807</v>
      </c>
      <c r="F1053" s="9" t="s">
        <v>1106</v>
      </c>
      <c r="G1053" s="9" t="s">
        <v>922</v>
      </c>
      <c r="H1053" s="9"/>
      <c r="I1053" s="9" t="s">
        <v>253</v>
      </c>
      <c r="J1053" s="9" t="s">
        <v>254</v>
      </c>
      <c r="K1053" s="13">
        <v>325600</v>
      </c>
      <c r="L1053" s="14">
        <v>325600</v>
      </c>
      <c r="M1053" s="14">
        <f t="shared" si="16"/>
        <v>0</v>
      </c>
    </row>
    <row r="1054" spans="1:13" ht="41.4" x14ac:dyDescent="0.3">
      <c r="A1054" s="8">
        <v>1053</v>
      </c>
      <c r="B1054" s="9" t="s">
        <v>2600</v>
      </c>
      <c r="C1054" s="10">
        <v>44688.468224479169</v>
      </c>
      <c r="D1054" s="11" t="s">
        <v>2601</v>
      </c>
      <c r="E1054" s="12" t="s">
        <v>1807</v>
      </c>
      <c r="F1054" s="9" t="s">
        <v>1106</v>
      </c>
      <c r="G1054" s="9" t="s">
        <v>922</v>
      </c>
      <c r="H1054" s="9"/>
      <c r="I1054" s="9" t="s">
        <v>253</v>
      </c>
      <c r="J1054" s="9" t="s">
        <v>254</v>
      </c>
      <c r="K1054" s="13">
        <v>108090.4</v>
      </c>
      <c r="L1054" s="14">
        <v>108090.4</v>
      </c>
      <c r="M1054" s="14">
        <f t="shared" si="16"/>
        <v>0</v>
      </c>
    </row>
    <row r="1055" spans="1:13" ht="41.4" x14ac:dyDescent="0.3">
      <c r="A1055" s="8">
        <v>1054</v>
      </c>
      <c r="B1055" s="9" t="s">
        <v>2602</v>
      </c>
      <c r="C1055" s="10">
        <v>44691.602415335648</v>
      </c>
      <c r="D1055" s="11" t="s">
        <v>2603</v>
      </c>
      <c r="E1055" s="12" t="s">
        <v>1807</v>
      </c>
      <c r="F1055" s="9" t="s">
        <v>1025</v>
      </c>
      <c r="G1055" s="9" t="s">
        <v>928</v>
      </c>
      <c r="H1055" s="9"/>
      <c r="I1055" s="9" t="s">
        <v>253</v>
      </c>
      <c r="J1055" s="9" t="s">
        <v>254</v>
      </c>
      <c r="K1055" s="13">
        <v>976800</v>
      </c>
      <c r="L1055" s="14">
        <v>976800</v>
      </c>
      <c r="M1055" s="14">
        <f t="shared" si="16"/>
        <v>0</v>
      </c>
    </row>
    <row r="1056" spans="1:13" ht="41.4" x14ac:dyDescent="0.3">
      <c r="A1056" s="8">
        <v>1055</v>
      </c>
      <c r="B1056" s="9" t="s">
        <v>2604</v>
      </c>
      <c r="C1056" s="10">
        <v>44652.440208333333</v>
      </c>
      <c r="D1056" s="11" t="s">
        <v>2605</v>
      </c>
      <c r="E1056" s="12" t="s">
        <v>1807</v>
      </c>
      <c r="F1056" s="9" t="s">
        <v>82</v>
      </c>
      <c r="G1056" s="9" t="s">
        <v>93</v>
      </c>
      <c r="H1056" s="9"/>
      <c r="I1056" s="9" t="s">
        <v>253</v>
      </c>
      <c r="J1056" s="9" t="s">
        <v>254</v>
      </c>
      <c r="K1056" s="13">
        <v>328600</v>
      </c>
      <c r="L1056" s="14">
        <v>328600</v>
      </c>
      <c r="M1056" s="14">
        <f t="shared" si="16"/>
        <v>0</v>
      </c>
    </row>
    <row r="1057" spans="1:13" ht="41.4" x14ac:dyDescent="0.3">
      <c r="A1057" s="8">
        <v>1056</v>
      </c>
      <c r="B1057" s="9" t="s">
        <v>2606</v>
      </c>
      <c r="C1057" s="10">
        <v>44688.487170092594</v>
      </c>
      <c r="D1057" s="11" t="s">
        <v>2607</v>
      </c>
      <c r="E1057" s="12" t="s">
        <v>1807</v>
      </c>
      <c r="F1057" s="9" t="s">
        <v>1106</v>
      </c>
      <c r="G1057" s="9" t="s">
        <v>922</v>
      </c>
      <c r="H1057" s="9"/>
      <c r="I1057" s="9" t="s">
        <v>253</v>
      </c>
      <c r="J1057" s="9" t="s">
        <v>254</v>
      </c>
      <c r="K1057" s="13">
        <v>629912.80000000005</v>
      </c>
      <c r="L1057" s="14">
        <v>629912.80000000005</v>
      </c>
      <c r="M1057" s="14">
        <f t="shared" si="16"/>
        <v>0</v>
      </c>
    </row>
    <row r="1058" spans="1:13" ht="41.4" x14ac:dyDescent="0.3">
      <c r="A1058" s="8">
        <v>1057</v>
      </c>
      <c r="B1058" s="9" t="s">
        <v>2608</v>
      </c>
      <c r="C1058" s="10">
        <v>44690.786828703705</v>
      </c>
      <c r="D1058" s="11" t="s">
        <v>2609</v>
      </c>
      <c r="E1058" s="12" t="s">
        <v>1807</v>
      </c>
      <c r="F1058" s="9" t="s">
        <v>2212</v>
      </c>
      <c r="G1058" s="9" t="s">
        <v>697</v>
      </c>
      <c r="H1058" s="9"/>
      <c r="I1058" s="9" t="s">
        <v>253</v>
      </c>
      <c r="J1058" s="9" t="s">
        <v>254</v>
      </c>
      <c r="K1058" s="13">
        <v>396880</v>
      </c>
      <c r="L1058" s="14">
        <v>396880</v>
      </c>
      <c r="M1058" s="14">
        <f t="shared" si="16"/>
        <v>0</v>
      </c>
    </row>
    <row r="1059" spans="1:13" ht="41.4" x14ac:dyDescent="0.3">
      <c r="A1059" s="8">
        <v>1058</v>
      </c>
      <c r="B1059" s="9" t="s">
        <v>2610</v>
      </c>
      <c r="C1059" s="10">
        <v>44690.786087638888</v>
      </c>
      <c r="D1059" s="11" t="s">
        <v>2611</v>
      </c>
      <c r="E1059" s="12" t="s">
        <v>1807</v>
      </c>
      <c r="F1059" s="9" t="s">
        <v>2212</v>
      </c>
      <c r="G1059" s="9" t="s">
        <v>697</v>
      </c>
      <c r="H1059" s="9"/>
      <c r="I1059" s="9" t="s">
        <v>253</v>
      </c>
      <c r="J1059" s="9" t="s">
        <v>254</v>
      </c>
      <c r="K1059" s="13">
        <v>364320</v>
      </c>
      <c r="L1059" s="14">
        <v>364320</v>
      </c>
      <c r="M1059" s="14">
        <f t="shared" si="16"/>
        <v>0</v>
      </c>
    </row>
    <row r="1060" spans="1:13" ht="41.4" x14ac:dyDescent="0.3">
      <c r="A1060" s="8">
        <v>1059</v>
      </c>
      <c r="B1060" s="9" t="s">
        <v>2612</v>
      </c>
      <c r="C1060" s="10">
        <v>44690.784748402781</v>
      </c>
      <c r="D1060" s="11" t="s">
        <v>2613</v>
      </c>
      <c r="E1060" s="12" t="s">
        <v>1807</v>
      </c>
      <c r="F1060" s="9" t="s">
        <v>2212</v>
      </c>
      <c r="G1060" s="9" t="s">
        <v>697</v>
      </c>
      <c r="H1060" s="9"/>
      <c r="I1060" s="9" t="s">
        <v>253</v>
      </c>
      <c r="J1060" s="9" t="s">
        <v>254</v>
      </c>
      <c r="K1060" s="13">
        <v>201080</v>
      </c>
      <c r="L1060" s="14">
        <v>201080</v>
      </c>
      <c r="M1060" s="14">
        <f t="shared" si="16"/>
        <v>0</v>
      </c>
    </row>
    <row r="1061" spans="1:13" ht="41.4" x14ac:dyDescent="0.3">
      <c r="A1061" s="8">
        <v>1060</v>
      </c>
      <c r="B1061" s="9" t="s">
        <v>2614</v>
      </c>
      <c r="C1061" s="10">
        <v>44691.602051701389</v>
      </c>
      <c r="D1061" s="11" t="s">
        <v>2615</v>
      </c>
      <c r="E1061" s="12" t="s">
        <v>1807</v>
      </c>
      <c r="F1061" s="9" t="s">
        <v>1025</v>
      </c>
      <c r="G1061" s="9" t="s">
        <v>928</v>
      </c>
      <c r="H1061" s="9"/>
      <c r="I1061" s="9" t="s">
        <v>253</v>
      </c>
      <c r="J1061" s="9" t="s">
        <v>254</v>
      </c>
      <c r="K1061" s="13">
        <v>1244760</v>
      </c>
      <c r="L1061" s="14">
        <v>1244760</v>
      </c>
      <c r="M1061" s="14">
        <f t="shared" si="16"/>
        <v>0</v>
      </c>
    </row>
    <row r="1062" spans="1:13" ht="41.4" x14ac:dyDescent="0.3">
      <c r="A1062" s="8">
        <v>1061</v>
      </c>
      <c r="B1062" s="9" t="s">
        <v>2616</v>
      </c>
      <c r="C1062" s="10">
        <v>44691.601258020833</v>
      </c>
      <c r="D1062" s="11" t="s">
        <v>2617</v>
      </c>
      <c r="E1062" s="12" t="s">
        <v>1807</v>
      </c>
      <c r="F1062" s="9" t="s">
        <v>1025</v>
      </c>
      <c r="G1062" s="9" t="s">
        <v>928</v>
      </c>
      <c r="H1062" s="9"/>
      <c r="I1062" s="9" t="s">
        <v>253</v>
      </c>
      <c r="J1062" s="9" t="s">
        <v>254</v>
      </c>
      <c r="K1062" s="13">
        <v>892320</v>
      </c>
      <c r="L1062" s="14">
        <v>892320</v>
      </c>
      <c r="M1062" s="14">
        <f t="shared" si="16"/>
        <v>0</v>
      </c>
    </row>
    <row r="1063" spans="1:13" ht="41.4" x14ac:dyDescent="0.3">
      <c r="A1063" s="8">
        <v>1062</v>
      </c>
      <c r="B1063" s="9" t="s">
        <v>2618</v>
      </c>
      <c r="C1063" s="10">
        <v>44652.445162118056</v>
      </c>
      <c r="D1063" s="11" t="s">
        <v>2619</v>
      </c>
      <c r="E1063" s="12" t="s">
        <v>1807</v>
      </c>
      <c r="F1063" s="9" t="s">
        <v>266</v>
      </c>
      <c r="G1063" s="9" t="s">
        <v>266</v>
      </c>
      <c r="H1063" s="9"/>
      <c r="I1063" s="9" t="s">
        <v>253</v>
      </c>
      <c r="J1063" s="9" t="s">
        <v>254</v>
      </c>
      <c r="K1063" s="13">
        <v>122680</v>
      </c>
      <c r="L1063" s="14">
        <v>122680</v>
      </c>
      <c r="M1063" s="14">
        <f t="shared" si="16"/>
        <v>0</v>
      </c>
    </row>
    <row r="1064" spans="1:13" ht="41.4" x14ac:dyDescent="0.3">
      <c r="A1064" s="8">
        <v>1063</v>
      </c>
      <c r="B1064" s="9" t="s">
        <v>2620</v>
      </c>
      <c r="C1064" s="10">
        <v>44697.717060185183</v>
      </c>
      <c r="D1064" s="11" t="s">
        <v>2621</v>
      </c>
      <c r="E1064" s="12" t="s">
        <v>1807</v>
      </c>
      <c r="F1064" s="9" t="s">
        <v>2622</v>
      </c>
      <c r="G1064" s="9" t="s">
        <v>555</v>
      </c>
      <c r="H1064" s="9" t="s">
        <v>2623</v>
      </c>
      <c r="I1064" s="9" t="s">
        <v>253</v>
      </c>
      <c r="J1064" s="9" t="s">
        <v>254</v>
      </c>
      <c r="K1064" s="13">
        <v>6090920</v>
      </c>
      <c r="L1064" s="14">
        <v>6090920</v>
      </c>
      <c r="M1064" s="14">
        <f t="shared" si="16"/>
        <v>0</v>
      </c>
    </row>
    <row r="1065" spans="1:13" ht="41.4" x14ac:dyDescent="0.3">
      <c r="A1065" s="8">
        <v>1064</v>
      </c>
      <c r="B1065" s="9" t="s">
        <v>2624</v>
      </c>
      <c r="C1065" s="10">
        <v>44707.476261574076</v>
      </c>
      <c r="D1065" s="11" t="s">
        <v>2625</v>
      </c>
      <c r="E1065" s="12" t="s">
        <v>1807</v>
      </c>
      <c r="F1065" s="9" t="s">
        <v>2215</v>
      </c>
      <c r="G1065" s="9" t="s">
        <v>169</v>
      </c>
      <c r="H1065" s="9"/>
      <c r="I1065" s="9" t="s">
        <v>253</v>
      </c>
      <c r="J1065" s="9" t="s">
        <v>254</v>
      </c>
      <c r="K1065" s="13">
        <v>1225840</v>
      </c>
      <c r="L1065" s="14">
        <v>1225840</v>
      </c>
      <c r="M1065" s="14">
        <f t="shared" si="16"/>
        <v>0</v>
      </c>
    </row>
    <row r="1066" spans="1:13" ht="41.4" x14ac:dyDescent="0.3">
      <c r="A1066" s="8">
        <v>1065</v>
      </c>
      <c r="B1066" s="9" t="s">
        <v>2626</v>
      </c>
      <c r="C1066" s="10">
        <v>44701.488009259258</v>
      </c>
      <c r="D1066" s="11" t="s">
        <v>2627</v>
      </c>
      <c r="E1066" s="12" t="s">
        <v>1807</v>
      </c>
      <c r="F1066" s="9" t="s">
        <v>1046</v>
      </c>
      <c r="G1066" s="9" t="s">
        <v>421</v>
      </c>
      <c r="H1066" s="9"/>
      <c r="I1066" s="9" t="s">
        <v>253</v>
      </c>
      <c r="J1066" s="9" t="s">
        <v>254</v>
      </c>
      <c r="K1066" s="13">
        <v>3620320</v>
      </c>
      <c r="L1066" s="14">
        <v>3620320</v>
      </c>
      <c r="M1066" s="14">
        <f t="shared" si="16"/>
        <v>0</v>
      </c>
    </row>
    <row r="1067" spans="1:13" ht="41.4" x14ac:dyDescent="0.3">
      <c r="A1067" s="8">
        <v>1066</v>
      </c>
      <c r="B1067" s="9" t="s">
        <v>2628</v>
      </c>
      <c r="C1067" s="10">
        <v>44698.777986111112</v>
      </c>
      <c r="D1067" s="11" t="s">
        <v>2629</v>
      </c>
      <c r="E1067" s="12" t="s">
        <v>1807</v>
      </c>
      <c r="F1067" s="9" t="s">
        <v>1990</v>
      </c>
      <c r="G1067" s="9" t="s">
        <v>855</v>
      </c>
      <c r="H1067" s="9"/>
      <c r="I1067" s="9" t="s">
        <v>253</v>
      </c>
      <c r="J1067" s="9" t="s">
        <v>254</v>
      </c>
      <c r="K1067" s="13">
        <v>911680</v>
      </c>
      <c r="L1067" s="14">
        <v>911680</v>
      </c>
      <c r="M1067" s="14">
        <f t="shared" si="16"/>
        <v>0</v>
      </c>
    </row>
    <row r="1068" spans="1:13" ht="41.4" x14ac:dyDescent="0.3">
      <c r="A1068" s="8">
        <v>1067</v>
      </c>
      <c r="B1068" s="9" t="s">
        <v>2630</v>
      </c>
      <c r="C1068" s="10">
        <v>44652.439404421297</v>
      </c>
      <c r="D1068" s="11" t="s">
        <v>2631</v>
      </c>
      <c r="E1068" s="12" t="s">
        <v>1807</v>
      </c>
      <c r="F1068" s="9" t="s">
        <v>447</v>
      </c>
      <c r="G1068" s="9" t="s">
        <v>163</v>
      </c>
      <c r="H1068" s="9"/>
      <c r="I1068" s="9" t="s">
        <v>253</v>
      </c>
      <c r="J1068" s="9" t="s">
        <v>254</v>
      </c>
      <c r="K1068" s="13">
        <v>3883960.4</v>
      </c>
      <c r="L1068" s="14">
        <v>3883960.4</v>
      </c>
      <c r="M1068" s="14">
        <f t="shared" si="16"/>
        <v>0</v>
      </c>
    </row>
    <row r="1069" spans="1:13" ht="41.4" x14ac:dyDescent="0.3">
      <c r="A1069" s="8">
        <v>1068</v>
      </c>
      <c r="B1069" s="9" t="s">
        <v>2632</v>
      </c>
      <c r="C1069" s="10">
        <v>44701.458923611113</v>
      </c>
      <c r="D1069" s="11" t="s">
        <v>2633</v>
      </c>
      <c r="E1069" s="12" t="s">
        <v>1807</v>
      </c>
      <c r="F1069" s="9" t="s">
        <v>1046</v>
      </c>
      <c r="G1069" s="9" t="s">
        <v>421</v>
      </c>
      <c r="H1069" s="9"/>
      <c r="I1069" s="9" t="s">
        <v>253</v>
      </c>
      <c r="J1069" s="9" t="s">
        <v>254</v>
      </c>
      <c r="K1069" s="13">
        <v>1249600</v>
      </c>
      <c r="L1069" s="14">
        <v>1249600</v>
      </c>
      <c r="M1069" s="14">
        <f t="shared" si="16"/>
        <v>0</v>
      </c>
    </row>
    <row r="1070" spans="1:13" ht="41.4" x14ac:dyDescent="0.3">
      <c r="A1070" s="8">
        <v>1069</v>
      </c>
      <c r="B1070" s="9" t="s">
        <v>2634</v>
      </c>
      <c r="C1070" s="10">
        <v>44693.668674386572</v>
      </c>
      <c r="D1070" s="11" t="s">
        <v>2635</v>
      </c>
      <c r="E1070" s="12" t="s">
        <v>1807</v>
      </c>
      <c r="F1070" s="9" t="s">
        <v>568</v>
      </c>
      <c r="G1070" s="9" t="s">
        <v>166</v>
      </c>
      <c r="H1070" s="9"/>
      <c r="I1070" s="9" t="s">
        <v>253</v>
      </c>
      <c r="J1070" s="9" t="s">
        <v>254</v>
      </c>
      <c r="K1070" s="13">
        <v>2441120</v>
      </c>
      <c r="L1070" s="14">
        <v>2441120</v>
      </c>
      <c r="M1070" s="14">
        <f t="shared" si="16"/>
        <v>0</v>
      </c>
    </row>
    <row r="1071" spans="1:13" ht="41.4" x14ac:dyDescent="0.3">
      <c r="A1071" s="8">
        <v>1070</v>
      </c>
      <c r="B1071" s="9" t="s">
        <v>2636</v>
      </c>
      <c r="C1071" s="10">
        <v>44694.523358969906</v>
      </c>
      <c r="D1071" s="11" t="s">
        <v>2637</v>
      </c>
      <c r="E1071" s="12" t="s">
        <v>1807</v>
      </c>
      <c r="F1071" s="9" t="s">
        <v>555</v>
      </c>
      <c r="G1071" s="9" t="s">
        <v>555</v>
      </c>
      <c r="H1071" s="9"/>
      <c r="I1071" s="9" t="s">
        <v>253</v>
      </c>
      <c r="J1071" s="9" t="s">
        <v>254</v>
      </c>
      <c r="K1071" s="13">
        <v>373736</v>
      </c>
      <c r="L1071" s="14">
        <v>373736</v>
      </c>
      <c r="M1071" s="14">
        <f t="shared" si="16"/>
        <v>0</v>
      </c>
    </row>
    <row r="1072" spans="1:13" ht="41.4" x14ac:dyDescent="0.3">
      <c r="A1072" s="8">
        <v>1071</v>
      </c>
      <c r="B1072" s="9" t="s">
        <v>2638</v>
      </c>
      <c r="C1072" s="10">
        <v>44694.60744172454</v>
      </c>
      <c r="D1072" s="11" t="s">
        <v>2639</v>
      </c>
      <c r="E1072" s="12" t="s">
        <v>1807</v>
      </c>
      <c r="F1072" s="9" t="s">
        <v>2397</v>
      </c>
      <c r="G1072" s="9" t="s">
        <v>944</v>
      </c>
      <c r="H1072" s="9"/>
      <c r="I1072" s="9" t="s">
        <v>253</v>
      </c>
      <c r="J1072" s="9" t="s">
        <v>254</v>
      </c>
      <c r="K1072" s="13">
        <v>3592600</v>
      </c>
      <c r="L1072" s="14">
        <v>3592600</v>
      </c>
      <c r="M1072" s="14">
        <f t="shared" si="16"/>
        <v>0</v>
      </c>
    </row>
    <row r="1073" spans="1:13" ht="41.4" x14ac:dyDescent="0.3">
      <c r="A1073" s="8">
        <v>1072</v>
      </c>
      <c r="B1073" s="9" t="s">
        <v>64</v>
      </c>
      <c r="C1073" s="10">
        <v>44708.72574361111</v>
      </c>
      <c r="D1073" s="11" t="s">
        <v>2640</v>
      </c>
      <c r="E1073" s="12" t="s">
        <v>1807</v>
      </c>
      <c r="F1073" s="9" t="s">
        <v>940</v>
      </c>
      <c r="G1073" s="9" t="s">
        <v>258</v>
      </c>
      <c r="H1073" s="9"/>
      <c r="I1073" s="9" t="s">
        <v>253</v>
      </c>
      <c r="J1073" s="9" t="s">
        <v>254</v>
      </c>
      <c r="K1073" s="13">
        <v>788040</v>
      </c>
      <c r="L1073" s="14">
        <v>788040</v>
      </c>
      <c r="M1073" s="14">
        <f t="shared" si="16"/>
        <v>0</v>
      </c>
    </row>
    <row r="1074" spans="1:13" ht="41.4" x14ac:dyDescent="0.3">
      <c r="A1074" s="8">
        <v>1073</v>
      </c>
      <c r="B1074" s="9" t="s">
        <v>2641</v>
      </c>
      <c r="C1074" s="10">
        <v>44698.78497685185</v>
      </c>
      <c r="D1074" s="11" t="s">
        <v>2642</v>
      </c>
      <c r="E1074" s="12" t="s">
        <v>1807</v>
      </c>
      <c r="F1074" s="9" t="s">
        <v>1990</v>
      </c>
      <c r="G1074" s="9" t="s">
        <v>855</v>
      </c>
      <c r="H1074" s="9"/>
      <c r="I1074" s="9" t="s">
        <v>253</v>
      </c>
      <c r="J1074" s="9" t="s">
        <v>254</v>
      </c>
      <c r="K1074" s="13">
        <v>224400</v>
      </c>
      <c r="L1074" s="14">
        <v>224400</v>
      </c>
      <c r="M1074" s="14">
        <f t="shared" si="16"/>
        <v>0</v>
      </c>
    </row>
    <row r="1075" spans="1:13" ht="41.4" x14ac:dyDescent="0.3">
      <c r="A1075" s="8">
        <v>1074</v>
      </c>
      <c r="B1075" s="9" t="s">
        <v>2643</v>
      </c>
      <c r="C1075" s="10">
        <v>44711.865422118055</v>
      </c>
      <c r="D1075" s="11" t="s">
        <v>2644</v>
      </c>
      <c r="E1075" s="12" t="s">
        <v>1807</v>
      </c>
      <c r="F1075" s="9" t="s">
        <v>940</v>
      </c>
      <c r="G1075" s="9" t="s">
        <v>258</v>
      </c>
      <c r="H1075" s="9"/>
      <c r="I1075" s="9" t="s">
        <v>253</v>
      </c>
      <c r="J1075" s="9" t="s">
        <v>254</v>
      </c>
      <c r="K1075" s="13">
        <v>5809320</v>
      </c>
      <c r="L1075" s="14">
        <v>5809320</v>
      </c>
      <c r="M1075" s="14">
        <f t="shared" si="16"/>
        <v>0</v>
      </c>
    </row>
    <row r="1076" spans="1:13" ht="41.4" x14ac:dyDescent="0.3">
      <c r="A1076" s="8">
        <v>1075</v>
      </c>
      <c r="B1076" s="9" t="s">
        <v>2645</v>
      </c>
      <c r="C1076" s="10">
        <v>44698.785219907404</v>
      </c>
      <c r="D1076" s="11" t="s">
        <v>2646</v>
      </c>
      <c r="E1076" s="12" t="s">
        <v>1807</v>
      </c>
      <c r="F1076" s="9" t="s">
        <v>1990</v>
      </c>
      <c r="G1076" s="9" t="s">
        <v>855</v>
      </c>
      <c r="H1076" s="9"/>
      <c r="I1076" s="9" t="s">
        <v>253</v>
      </c>
      <c r="J1076" s="9" t="s">
        <v>254</v>
      </c>
      <c r="K1076" s="13">
        <v>139480</v>
      </c>
      <c r="L1076" s="14">
        <v>139480</v>
      </c>
      <c r="M1076" s="14">
        <f t="shared" si="16"/>
        <v>0</v>
      </c>
    </row>
    <row r="1077" spans="1:13" ht="41.4" x14ac:dyDescent="0.3">
      <c r="A1077" s="8">
        <v>1076</v>
      </c>
      <c r="B1077" s="9" t="s">
        <v>2647</v>
      </c>
      <c r="C1077" s="10">
        <v>44698.785535972223</v>
      </c>
      <c r="D1077" s="11" t="s">
        <v>2648</v>
      </c>
      <c r="E1077" s="12" t="s">
        <v>1807</v>
      </c>
      <c r="F1077" s="9" t="s">
        <v>1990</v>
      </c>
      <c r="G1077" s="9" t="s">
        <v>855</v>
      </c>
      <c r="H1077" s="9"/>
      <c r="I1077" s="9" t="s">
        <v>253</v>
      </c>
      <c r="J1077" s="9" t="s">
        <v>254</v>
      </c>
      <c r="K1077" s="13">
        <v>229680</v>
      </c>
      <c r="L1077" s="14">
        <v>229680</v>
      </c>
      <c r="M1077" s="14">
        <f t="shared" si="16"/>
        <v>0</v>
      </c>
    </row>
    <row r="1078" spans="1:13" ht="41.4" x14ac:dyDescent="0.3">
      <c r="A1078" s="8">
        <v>1077</v>
      </c>
      <c r="B1078" s="9" t="s">
        <v>2649</v>
      </c>
      <c r="C1078" s="10">
        <v>44652.455537442132</v>
      </c>
      <c r="D1078" s="11" t="s">
        <v>2650</v>
      </c>
      <c r="E1078" s="12" t="s">
        <v>1807</v>
      </c>
      <c r="F1078" s="9" t="s">
        <v>82</v>
      </c>
      <c r="G1078" s="9" t="s">
        <v>93</v>
      </c>
      <c r="H1078" s="9"/>
      <c r="I1078" s="9" t="s">
        <v>253</v>
      </c>
      <c r="J1078" s="9" t="s">
        <v>254</v>
      </c>
      <c r="K1078" s="13">
        <v>2600600</v>
      </c>
      <c r="L1078" s="14">
        <v>2600600</v>
      </c>
      <c r="M1078" s="14">
        <f t="shared" si="16"/>
        <v>0</v>
      </c>
    </row>
    <row r="1079" spans="1:13" ht="41.4" x14ac:dyDescent="0.3">
      <c r="A1079" s="8">
        <v>1078</v>
      </c>
      <c r="B1079" s="9" t="s">
        <v>2651</v>
      </c>
      <c r="C1079" s="10">
        <v>44698.420034722221</v>
      </c>
      <c r="D1079" s="11" t="s">
        <v>2652</v>
      </c>
      <c r="E1079" s="12" t="s">
        <v>1807</v>
      </c>
      <c r="F1079" s="9" t="s">
        <v>1217</v>
      </c>
      <c r="G1079" s="9" t="s">
        <v>90</v>
      </c>
      <c r="H1079" s="9"/>
      <c r="I1079" s="9" t="s">
        <v>253</v>
      </c>
      <c r="J1079" s="9" t="s">
        <v>254</v>
      </c>
      <c r="K1079" s="13">
        <v>141680</v>
      </c>
      <c r="L1079" s="14">
        <v>141680</v>
      </c>
      <c r="M1079" s="14">
        <f t="shared" si="16"/>
        <v>0</v>
      </c>
    </row>
    <row r="1080" spans="1:13" ht="41.4" x14ac:dyDescent="0.3">
      <c r="A1080" s="8">
        <v>1079</v>
      </c>
      <c r="B1080" s="9" t="s">
        <v>2653</v>
      </c>
      <c r="C1080" s="10">
        <v>44704.673455798613</v>
      </c>
      <c r="D1080" s="11" t="s">
        <v>2654</v>
      </c>
      <c r="E1080" s="12" t="s">
        <v>1807</v>
      </c>
      <c r="F1080" s="9" t="s">
        <v>2655</v>
      </c>
      <c r="G1080" s="9" t="s">
        <v>421</v>
      </c>
      <c r="H1080" s="9"/>
      <c r="I1080" s="9" t="s">
        <v>253</v>
      </c>
      <c r="J1080" s="9" t="s">
        <v>254</v>
      </c>
      <c r="K1080" s="13">
        <v>259142.39999999999</v>
      </c>
      <c r="L1080" s="14">
        <v>259142.39999999999</v>
      </c>
      <c r="M1080" s="14">
        <f t="shared" si="16"/>
        <v>0</v>
      </c>
    </row>
    <row r="1081" spans="1:13" ht="41.4" x14ac:dyDescent="0.3">
      <c r="A1081" s="8">
        <v>1080</v>
      </c>
      <c r="B1081" s="9" t="s">
        <v>2656</v>
      </c>
      <c r="C1081" s="10">
        <v>44708.46429423611</v>
      </c>
      <c r="D1081" s="11" t="s">
        <v>2657</v>
      </c>
      <c r="E1081" s="12" t="s">
        <v>1807</v>
      </c>
      <c r="F1081" s="9" t="s">
        <v>2658</v>
      </c>
      <c r="G1081" s="9" t="s">
        <v>272</v>
      </c>
      <c r="H1081" s="9"/>
      <c r="I1081" s="9" t="s">
        <v>253</v>
      </c>
      <c r="J1081" s="9" t="s">
        <v>254</v>
      </c>
      <c r="K1081" s="13">
        <v>1591040</v>
      </c>
      <c r="L1081" s="14">
        <v>1591040</v>
      </c>
      <c r="M1081" s="14">
        <f t="shared" si="16"/>
        <v>0</v>
      </c>
    </row>
    <row r="1082" spans="1:13" ht="41.4" x14ac:dyDescent="0.3">
      <c r="A1082" s="8">
        <v>1081</v>
      </c>
      <c r="B1082" s="9" t="s">
        <v>2659</v>
      </c>
      <c r="C1082" s="10">
        <v>44708.431700451387</v>
      </c>
      <c r="D1082" s="11" t="s">
        <v>2660</v>
      </c>
      <c r="E1082" s="12" t="s">
        <v>1807</v>
      </c>
      <c r="F1082" s="9" t="s">
        <v>2661</v>
      </c>
      <c r="G1082" s="9" t="s">
        <v>697</v>
      </c>
      <c r="H1082" s="9"/>
      <c r="I1082" s="9" t="s">
        <v>253</v>
      </c>
      <c r="J1082" s="9" t="s">
        <v>254</v>
      </c>
      <c r="K1082" s="13">
        <v>1631146</v>
      </c>
      <c r="L1082" s="14">
        <v>1631146</v>
      </c>
      <c r="M1082" s="14">
        <f t="shared" si="16"/>
        <v>0</v>
      </c>
    </row>
    <row r="1083" spans="1:13" ht="41.4" x14ac:dyDescent="0.3">
      <c r="A1083" s="8">
        <v>1082</v>
      </c>
      <c r="B1083" s="9" t="s">
        <v>2662</v>
      </c>
      <c r="C1083" s="10">
        <v>44708.469583333332</v>
      </c>
      <c r="D1083" s="11" t="s">
        <v>2663</v>
      </c>
      <c r="E1083" s="12" t="s">
        <v>1807</v>
      </c>
      <c r="F1083" s="9" t="s">
        <v>2664</v>
      </c>
      <c r="G1083" s="9" t="s">
        <v>855</v>
      </c>
      <c r="H1083" s="9"/>
      <c r="I1083" s="9" t="s">
        <v>253</v>
      </c>
      <c r="J1083" s="9" t="s">
        <v>254</v>
      </c>
      <c r="K1083" s="13">
        <v>1095600</v>
      </c>
      <c r="L1083" s="14">
        <v>1095600</v>
      </c>
      <c r="M1083" s="14">
        <f t="shared" si="16"/>
        <v>0</v>
      </c>
    </row>
    <row r="1084" spans="1:13" ht="41.4" x14ac:dyDescent="0.3">
      <c r="A1084" s="8">
        <v>1083</v>
      </c>
      <c r="B1084" s="9" t="s">
        <v>2665</v>
      </c>
      <c r="C1084" s="10">
        <v>44708.529551145832</v>
      </c>
      <c r="D1084" s="11" t="s">
        <v>2666</v>
      </c>
      <c r="E1084" s="12" t="s">
        <v>1807</v>
      </c>
      <c r="F1084" s="9" t="s">
        <v>1144</v>
      </c>
      <c r="G1084" s="9" t="s">
        <v>471</v>
      </c>
      <c r="H1084" s="9"/>
      <c r="I1084" s="9" t="s">
        <v>253</v>
      </c>
      <c r="J1084" s="9" t="s">
        <v>254</v>
      </c>
      <c r="K1084" s="13">
        <v>914927.2</v>
      </c>
      <c r="L1084" s="14">
        <v>914927.2</v>
      </c>
      <c r="M1084" s="14">
        <f t="shared" si="16"/>
        <v>0</v>
      </c>
    </row>
    <row r="1085" spans="1:13" ht="41.4" x14ac:dyDescent="0.3">
      <c r="A1085" s="8">
        <v>1084</v>
      </c>
      <c r="B1085" s="9" t="s">
        <v>2667</v>
      </c>
      <c r="C1085" s="10">
        <v>44652.443302662039</v>
      </c>
      <c r="D1085" s="11" t="s">
        <v>2668</v>
      </c>
      <c r="E1085" s="12" t="s">
        <v>1807</v>
      </c>
      <c r="F1085" s="9" t="s">
        <v>266</v>
      </c>
      <c r="G1085" s="9" t="s">
        <v>266</v>
      </c>
      <c r="H1085" s="9"/>
      <c r="I1085" s="9" t="s">
        <v>253</v>
      </c>
      <c r="J1085" s="9" t="s">
        <v>254</v>
      </c>
      <c r="K1085" s="13">
        <v>2390280</v>
      </c>
      <c r="L1085" s="14">
        <v>2390280</v>
      </c>
      <c r="M1085" s="14">
        <f t="shared" si="16"/>
        <v>0</v>
      </c>
    </row>
    <row r="1086" spans="1:13" ht="41.4" x14ac:dyDescent="0.3">
      <c r="A1086" s="8">
        <v>1085</v>
      </c>
      <c r="B1086" s="9" t="s">
        <v>2669</v>
      </c>
      <c r="C1086" s="10">
        <v>44708.434158761571</v>
      </c>
      <c r="D1086" s="11" t="s">
        <v>2670</v>
      </c>
      <c r="E1086" s="12" t="s">
        <v>1807</v>
      </c>
      <c r="F1086" s="9" t="s">
        <v>2661</v>
      </c>
      <c r="G1086" s="9" t="s">
        <v>697</v>
      </c>
      <c r="H1086" s="9"/>
      <c r="I1086" s="9" t="s">
        <v>253</v>
      </c>
      <c r="J1086" s="9" t="s">
        <v>254</v>
      </c>
      <c r="K1086" s="13">
        <v>1543581.6</v>
      </c>
      <c r="L1086" s="14">
        <v>1543581.6</v>
      </c>
      <c r="M1086" s="14">
        <f t="shared" si="16"/>
        <v>0</v>
      </c>
    </row>
    <row r="1087" spans="1:13" ht="41.4" x14ac:dyDescent="0.3">
      <c r="A1087" s="8">
        <v>1086</v>
      </c>
      <c r="B1087" s="9" t="s">
        <v>2671</v>
      </c>
      <c r="C1087" s="10">
        <v>44708.43562585648</v>
      </c>
      <c r="D1087" s="11" t="s">
        <v>2672</v>
      </c>
      <c r="E1087" s="12" t="s">
        <v>1807</v>
      </c>
      <c r="F1087" s="9" t="s">
        <v>2661</v>
      </c>
      <c r="G1087" s="9" t="s">
        <v>697</v>
      </c>
      <c r="H1087" s="9"/>
      <c r="I1087" s="9" t="s">
        <v>253</v>
      </c>
      <c r="J1087" s="9" t="s">
        <v>254</v>
      </c>
      <c r="K1087" s="13">
        <v>1610756.4</v>
      </c>
      <c r="L1087" s="14">
        <v>1610756.4</v>
      </c>
      <c r="M1087" s="14">
        <f t="shared" si="16"/>
        <v>0</v>
      </c>
    </row>
    <row r="1088" spans="1:13" ht="41.4" x14ac:dyDescent="0.3">
      <c r="A1088" s="8">
        <v>1087</v>
      </c>
      <c r="B1088" s="9" t="s">
        <v>2673</v>
      </c>
      <c r="C1088" s="10">
        <v>44707.624806666667</v>
      </c>
      <c r="D1088" s="11" t="s">
        <v>2674</v>
      </c>
      <c r="E1088" s="12" t="s">
        <v>1807</v>
      </c>
      <c r="F1088" s="9" t="s">
        <v>2675</v>
      </c>
      <c r="G1088" s="9" t="s">
        <v>361</v>
      </c>
      <c r="H1088" s="9"/>
      <c r="I1088" s="9" t="s">
        <v>253</v>
      </c>
      <c r="J1088" s="9" t="s">
        <v>254</v>
      </c>
      <c r="K1088" s="13">
        <v>1386000</v>
      </c>
      <c r="L1088" s="14">
        <v>1386000</v>
      </c>
      <c r="M1088" s="14">
        <f t="shared" si="16"/>
        <v>0</v>
      </c>
    </row>
    <row r="1089" spans="1:13" ht="41.4" x14ac:dyDescent="0.3">
      <c r="A1089" s="8">
        <v>1088</v>
      </c>
      <c r="B1089" s="9" t="s">
        <v>2676</v>
      </c>
      <c r="C1089" s="10">
        <v>44707.62614980324</v>
      </c>
      <c r="D1089" s="11" t="s">
        <v>2677</v>
      </c>
      <c r="E1089" s="12" t="s">
        <v>1807</v>
      </c>
      <c r="F1089" s="9" t="s">
        <v>2675</v>
      </c>
      <c r="G1089" s="9" t="s">
        <v>361</v>
      </c>
      <c r="H1089" s="9"/>
      <c r="I1089" s="9" t="s">
        <v>253</v>
      </c>
      <c r="J1089" s="9" t="s">
        <v>254</v>
      </c>
      <c r="K1089" s="13">
        <v>374000</v>
      </c>
      <c r="L1089" s="14">
        <v>374000</v>
      </c>
      <c r="M1089" s="14">
        <f t="shared" si="16"/>
        <v>0</v>
      </c>
    </row>
    <row r="1090" spans="1:13" ht="41.4" x14ac:dyDescent="0.3">
      <c r="A1090" s="8">
        <v>1089</v>
      </c>
      <c r="B1090" s="9" t="s">
        <v>2678</v>
      </c>
      <c r="C1090" s="10">
        <v>44700.591340393519</v>
      </c>
      <c r="D1090" s="11" t="s">
        <v>2679</v>
      </c>
      <c r="E1090" s="12" t="s">
        <v>1807</v>
      </c>
      <c r="F1090" s="9" t="s">
        <v>2664</v>
      </c>
      <c r="G1090" s="9" t="s">
        <v>855</v>
      </c>
      <c r="H1090" s="9" t="s">
        <v>2680</v>
      </c>
      <c r="I1090" s="9" t="s">
        <v>253</v>
      </c>
      <c r="J1090" s="9" t="s">
        <v>254</v>
      </c>
      <c r="K1090" s="13">
        <v>848658.8</v>
      </c>
      <c r="L1090" s="14">
        <v>848658.8</v>
      </c>
      <c r="M1090" s="14">
        <f t="shared" si="16"/>
        <v>0</v>
      </c>
    </row>
    <row r="1091" spans="1:13" ht="41.4" x14ac:dyDescent="0.3">
      <c r="A1091" s="8">
        <v>1090</v>
      </c>
      <c r="B1091" s="9" t="s">
        <v>2681</v>
      </c>
      <c r="C1091" s="10">
        <v>44700.576539351852</v>
      </c>
      <c r="D1091" s="11" t="s">
        <v>2682</v>
      </c>
      <c r="E1091" s="12" t="s">
        <v>1807</v>
      </c>
      <c r="F1091" s="9" t="s">
        <v>2664</v>
      </c>
      <c r="G1091" s="9" t="s">
        <v>855</v>
      </c>
      <c r="H1091" s="9" t="s">
        <v>2680</v>
      </c>
      <c r="I1091" s="9" t="s">
        <v>253</v>
      </c>
      <c r="J1091" s="9" t="s">
        <v>254</v>
      </c>
      <c r="K1091" s="13">
        <v>472560</v>
      </c>
      <c r="L1091" s="14">
        <v>472560</v>
      </c>
      <c r="M1091" s="14">
        <f t="shared" ref="M1091:M1154" si="17">K1091-L1091</f>
        <v>0</v>
      </c>
    </row>
    <row r="1092" spans="1:13" ht="41.4" x14ac:dyDescent="0.3">
      <c r="A1092" s="8">
        <v>1091</v>
      </c>
      <c r="B1092" s="9" t="s">
        <v>2683</v>
      </c>
      <c r="C1092" s="10">
        <v>44701.565451388888</v>
      </c>
      <c r="D1092" s="11" t="s">
        <v>2684</v>
      </c>
      <c r="E1092" s="12" t="s">
        <v>1807</v>
      </c>
      <c r="F1092" s="9" t="s">
        <v>2199</v>
      </c>
      <c r="G1092" s="9" t="s">
        <v>765</v>
      </c>
      <c r="H1092" s="9"/>
      <c r="I1092" s="9" t="s">
        <v>253</v>
      </c>
      <c r="J1092" s="9" t="s">
        <v>254</v>
      </c>
      <c r="K1092" s="13">
        <v>2175360</v>
      </c>
      <c r="L1092" s="14">
        <v>2175360</v>
      </c>
      <c r="M1092" s="14">
        <f t="shared" si="17"/>
        <v>0</v>
      </c>
    </row>
    <row r="1093" spans="1:13" ht="41.4" x14ac:dyDescent="0.3">
      <c r="A1093" s="8">
        <v>1092</v>
      </c>
      <c r="B1093" s="9" t="s">
        <v>2685</v>
      </c>
      <c r="C1093" s="10">
        <v>44701.566006944442</v>
      </c>
      <c r="D1093" s="11" t="s">
        <v>2686</v>
      </c>
      <c r="E1093" s="12" t="s">
        <v>1807</v>
      </c>
      <c r="F1093" s="9" t="s">
        <v>2199</v>
      </c>
      <c r="G1093" s="9" t="s">
        <v>765</v>
      </c>
      <c r="H1093" s="9"/>
      <c r="I1093" s="9" t="s">
        <v>253</v>
      </c>
      <c r="J1093" s="9" t="s">
        <v>254</v>
      </c>
      <c r="K1093" s="13">
        <v>2332440</v>
      </c>
      <c r="L1093" s="14">
        <v>2332440</v>
      </c>
      <c r="M1093" s="14">
        <f t="shared" si="17"/>
        <v>0</v>
      </c>
    </row>
    <row r="1094" spans="1:13" ht="41.4" x14ac:dyDescent="0.3">
      <c r="A1094" s="8">
        <v>1093</v>
      </c>
      <c r="B1094" s="9" t="s">
        <v>2687</v>
      </c>
      <c r="C1094" s="10">
        <v>44701.579351851855</v>
      </c>
      <c r="D1094" s="11" t="s">
        <v>2688</v>
      </c>
      <c r="E1094" s="12" t="s">
        <v>1807</v>
      </c>
      <c r="F1094" s="9" t="s">
        <v>2199</v>
      </c>
      <c r="G1094" s="9" t="s">
        <v>765</v>
      </c>
      <c r="H1094" s="9"/>
      <c r="I1094" s="9" t="s">
        <v>253</v>
      </c>
      <c r="J1094" s="9" t="s">
        <v>254</v>
      </c>
      <c r="K1094" s="13">
        <v>2052173.2</v>
      </c>
      <c r="L1094" s="14">
        <v>2052173.2</v>
      </c>
      <c r="M1094" s="14">
        <f t="shared" si="17"/>
        <v>0</v>
      </c>
    </row>
    <row r="1095" spans="1:13" ht="41.4" x14ac:dyDescent="0.3">
      <c r="A1095" s="8">
        <v>1094</v>
      </c>
      <c r="B1095" s="9" t="s">
        <v>2689</v>
      </c>
      <c r="C1095" s="10">
        <v>44708.4297337963</v>
      </c>
      <c r="D1095" s="11" t="s">
        <v>2690</v>
      </c>
      <c r="E1095" s="12" t="s">
        <v>1807</v>
      </c>
      <c r="F1095" s="9" t="s">
        <v>2661</v>
      </c>
      <c r="G1095" s="9" t="s">
        <v>697</v>
      </c>
      <c r="H1095" s="9"/>
      <c r="I1095" s="9" t="s">
        <v>253</v>
      </c>
      <c r="J1095" s="9" t="s">
        <v>254</v>
      </c>
      <c r="K1095" s="13">
        <v>703560</v>
      </c>
      <c r="L1095" s="14">
        <v>703560</v>
      </c>
      <c r="M1095" s="14">
        <f t="shared" si="17"/>
        <v>0</v>
      </c>
    </row>
    <row r="1096" spans="1:13" ht="41.4" x14ac:dyDescent="0.3">
      <c r="A1096" s="8">
        <v>1095</v>
      </c>
      <c r="B1096" s="9" t="s">
        <v>2691</v>
      </c>
      <c r="C1096" s="10">
        <v>44704.573676608794</v>
      </c>
      <c r="D1096" s="11" t="s">
        <v>2692</v>
      </c>
      <c r="E1096" s="12" t="s">
        <v>1807</v>
      </c>
      <c r="F1096" s="9" t="s">
        <v>2693</v>
      </c>
      <c r="G1096" s="9" t="s">
        <v>166</v>
      </c>
      <c r="H1096" s="9"/>
      <c r="I1096" s="9" t="s">
        <v>253</v>
      </c>
      <c r="J1096" s="9" t="s">
        <v>254</v>
      </c>
      <c r="K1096" s="13">
        <v>1171148</v>
      </c>
      <c r="L1096" s="14">
        <v>1171148</v>
      </c>
      <c r="M1096" s="14">
        <f t="shared" si="17"/>
        <v>0</v>
      </c>
    </row>
    <row r="1097" spans="1:13" ht="41.4" x14ac:dyDescent="0.3">
      <c r="A1097" s="8">
        <v>1096</v>
      </c>
      <c r="B1097" s="9" t="s">
        <v>2694</v>
      </c>
      <c r="C1097" s="10">
        <v>44701.681765300928</v>
      </c>
      <c r="D1097" s="11" t="s">
        <v>2695</v>
      </c>
      <c r="E1097" s="12" t="s">
        <v>1807</v>
      </c>
      <c r="F1097" s="9" t="s">
        <v>2693</v>
      </c>
      <c r="G1097" s="9" t="s">
        <v>166</v>
      </c>
      <c r="H1097" s="9"/>
      <c r="I1097" s="9" t="s">
        <v>253</v>
      </c>
      <c r="J1097" s="9" t="s">
        <v>254</v>
      </c>
      <c r="K1097" s="13">
        <v>1467840</v>
      </c>
      <c r="L1097" s="14">
        <v>1467840</v>
      </c>
      <c r="M1097" s="14">
        <f t="shared" si="17"/>
        <v>0</v>
      </c>
    </row>
    <row r="1098" spans="1:13" ht="41.4" x14ac:dyDescent="0.3">
      <c r="A1098" s="8">
        <v>1097</v>
      </c>
      <c r="B1098" s="9" t="s">
        <v>2696</v>
      </c>
      <c r="C1098" s="10">
        <v>44708.563368055555</v>
      </c>
      <c r="D1098" s="11" t="s">
        <v>2697</v>
      </c>
      <c r="E1098" s="12" t="s">
        <v>1807</v>
      </c>
      <c r="F1098" s="9" t="s">
        <v>2655</v>
      </c>
      <c r="G1098" s="9" t="s">
        <v>421</v>
      </c>
      <c r="H1098" s="9"/>
      <c r="I1098" s="9" t="s">
        <v>253</v>
      </c>
      <c r="J1098" s="9" t="s">
        <v>254</v>
      </c>
      <c r="K1098" s="13">
        <v>1013540</v>
      </c>
      <c r="L1098" s="14">
        <v>1013540</v>
      </c>
      <c r="M1098" s="14">
        <f t="shared" si="17"/>
        <v>0</v>
      </c>
    </row>
    <row r="1099" spans="1:13" ht="41.4" x14ac:dyDescent="0.3">
      <c r="A1099" s="8">
        <v>1098</v>
      </c>
      <c r="B1099" s="9" t="s">
        <v>2698</v>
      </c>
      <c r="C1099" s="10">
        <v>44708.379034398145</v>
      </c>
      <c r="D1099" s="11" t="s">
        <v>2699</v>
      </c>
      <c r="E1099" s="12" t="s">
        <v>1807</v>
      </c>
      <c r="F1099" s="9" t="s">
        <v>2700</v>
      </c>
      <c r="G1099" s="9" t="s">
        <v>561</v>
      </c>
      <c r="H1099" s="9"/>
      <c r="I1099" s="9" t="s">
        <v>253</v>
      </c>
      <c r="J1099" s="9" t="s">
        <v>254</v>
      </c>
      <c r="K1099" s="13">
        <v>374000</v>
      </c>
      <c r="L1099" s="14">
        <v>374000</v>
      </c>
      <c r="M1099" s="14">
        <f t="shared" si="17"/>
        <v>0</v>
      </c>
    </row>
    <row r="1100" spans="1:13" ht="41.4" x14ac:dyDescent="0.3">
      <c r="A1100" s="8">
        <v>1099</v>
      </c>
      <c r="B1100" s="9" t="s">
        <v>2701</v>
      </c>
      <c r="C1100" s="10">
        <v>44706.730896666668</v>
      </c>
      <c r="D1100" s="11" t="s">
        <v>2702</v>
      </c>
      <c r="E1100" s="12" t="s">
        <v>1807</v>
      </c>
      <c r="F1100" s="9" t="s">
        <v>673</v>
      </c>
      <c r="G1100" s="9" t="s">
        <v>561</v>
      </c>
      <c r="H1100" s="9"/>
      <c r="I1100" s="9" t="s">
        <v>253</v>
      </c>
      <c r="J1100" s="9" t="s">
        <v>254</v>
      </c>
      <c r="K1100" s="13">
        <v>270160</v>
      </c>
      <c r="L1100" s="14">
        <v>270160</v>
      </c>
      <c r="M1100" s="14">
        <f t="shared" si="17"/>
        <v>0</v>
      </c>
    </row>
    <row r="1101" spans="1:13" ht="41.4" x14ac:dyDescent="0.3">
      <c r="A1101" s="8">
        <v>1100</v>
      </c>
      <c r="B1101" s="9" t="s">
        <v>2703</v>
      </c>
      <c r="C1101" s="10">
        <v>44708.564514768521</v>
      </c>
      <c r="D1101" s="11" t="s">
        <v>2704</v>
      </c>
      <c r="E1101" s="12" t="s">
        <v>1807</v>
      </c>
      <c r="F1101" s="9" t="s">
        <v>2655</v>
      </c>
      <c r="G1101" s="9" t="s">
        <v>421</v>
      </c>
      <c r="H1101" s="9"/>
      <c r="I1101" s="9" t="s">
        <v>253</v>
      </c>
      <c r="J1101" s="9" t="s">
        <v>254</v>
      </c>
      <c r="K1101" s="13">
        <v>1313400</v>
      </c>
      <c r="L1101" s="14">
        <v>1313400</v>
      </c>
      <c r="M1101" s="14">
        <f t="shared" si="17"/>
        <v>0</v>
      </c>
    </row>
    <row r="1102" spans="1:13" ht="41.4" x14ac:dyDescent="0.3">
      <c r="A1102" s="8">
        <v>1101</v>
      </c>
      <c r="B1102" s="9" t="s">
        <v>2705</v>
      </c>
      <c r="C1102" s="10">
        <v>44705.644064120374</v>
      </c>
      <c r="D1102" s="11" t="s">
        <v>2706</v>
      </c>
      <c r="E1102" s="12" t="s">
        <v>1807</v>
      </c>
      <c r="F1102" s="9" t="s">
        <v>2658</v>
      </c>
      <c r="G1102" s="9" t="s">
        <v>272</v>
      </c>
      <c r="H1102" s="9"/>
      <c r="I1102" s="9" t="s">
        <v>253</v>
      </c>
      <c r="J1102" s="9" t="s">
        <v>254</v>
      </c>
      <c r="K1102" s="13">
        <v>1042800</v>
      </c>
      <c r="L1102" s="14">
        <v>1042800</v>
      </c>
      <c r="M1102" s="14">
        <f t="shared" si="17"/>
        <v>0</v>
      </c>
    </row>
    <row r="1103" spans="1:13" ht="41.4" x14ac:dyDescent="0.3">
      <c r="A1103" s="8">
        <v>1102</v>
      </c>
      <c r="B1103" s="9" t="s">
        <v>2707</v>
      </c>
      <c r="C1103" s="10">
        <v>44705.637801249999</v>
      </c>
      <c r="D1103" s="11" t="s">
        <v>2708</v>
      </c>
      <c r="E1103" s="12" t="s">
        <v>1807</v>
      </c>
      <c r="F1103" s="9" t="s">
        <v>2658</v>
      </c>
      <c r="G1103" s="9" t="s">
        <v>272</v>
      </c>
      <c r="H1103" s="9"/>
      <c r="I1103" s="9" t="s">
        <v>253</v>
      </c>
      <c r="J1103" s="9" t="s">
        <v>254</v>
      </c>
      <c r="K1103" s="13">
        <v>1063480</v>
      </c>
      <c r="L1103" s="14">
        <v>1063480</v>
      </c>
      <c r="M1103" s="14">
        <f t="shared" si="17"/>
        <v>0</v>
      </c>
    </row>
    <row r="1104" spans="1:13" ht="41.4" x14ac:dyDescent="0.3">
      <c r="A1104" s="8">
        <v>1103</v>
      </c>
      <c r="B1104" s="9" t="s">
        <v>2709</v>
      </c>
      <c r="C1104" s="10">
        <v>44708.524356631948</v>
      </c>
      <c r="D1104" s="11" t="s">
        <v>2710</v>
      </c>
      <c r="E1104" s="12" t="s">
        <v>1807</v>
      </c>
      <c r="F1104" s="9" t="s">
        <v>2700</v>
      </c>
      <c r="G1104" s="9" t="s">
        <v>561</v>
      </c>
      <c r="H1104" s="9"/>
      <c r="I1104" s="9" t="s">
        <v>253</v>
      </c>
      <c r="J1104" s="9" t="s">
        <v>254</v>
      </c>
      <c r="K1104" s="13">
        <v>1829960</v>
      </c>
      <c r="L1104" s="14">
        <v>1829960</v>
      </c>
      <c r="M1104" s="14">
        <f t="shared" si="17"/>
        <v>0</v>
      </c>
    </row>
    <row r="1105" spans="1:13" ht="41.4" x14ac:dyDescent="0.3">
      <c r="A1105" s="8">
        <v>1104</v>
      </c>
      <c r="B1105" s="9" t="s">
        <v>2711</v>
      </c>
      <c r="C1105" s="10">
        <v>44652.450985532407</v>
      </c>
      <c r="D1105" s="11" t="s">
        <v>2712</v>
      </c>
      <c r="E1105" s="12" t="s">
        <v>1807</v>
      </c>
      <c r="F1105" s="9" t="s">
        <v>266</v>
      </c>
      <c r="G1105" s="9" t="s">
        <v>266</v>
      </c>
      <c r="H1105" s="9"/>
      <c r="I1105" s="9" t="s">
        <v>253</v>
      </c>
      <c r="J1105" s="9" t="s">
        <v>254</v>
      </c>
      <c r="K1105" s="13">
        <v>1067800</v>
      </c>
      <c r="L1105" s="14">
        <v>1067800</v>
      </c>
      <c r="M1105" s="14">
        <f t="shared" si="17"/>
        <v>0</v>
      </c>
    </row>
    <row r="1106" spans="1:13" ht="41.4" x14ac:dyDescent="0.3">
      <c r="A1106" s="8">
        <v>1105</v>
      </c>
      <c r="B1106" s="9" t="s">
        <v>2713</v>
      </c>
      <c r="C1106" s="10">
        <v>44711.698485729168</v>
      </c>
      <c r="D1106" s="11" t="s">
        <v>2714</v>
      </c>
      <c r="E1106" s="12" t="s">
        <v>1807</v>
      </c>
      <c r="F1106" s="9" t="s">
        <v>485</v>
      </c>
      <c r="G1106" s="9" t="s">
        <v>166</v>
      </c>
      <c r="H1106" s="9"/>
      <c r="I1106" s="9" t="s">
        <v>253</v>
      </c>
      <c r="J1106" s="9" t="s">
        <v>254</v>
      </c>
      <c r="K1106" s="13">
        <v>617760</v>
      </c>
      <c r="L1106" s="14">
        <v>617760</v>
      </c>
      <c r="M1106" s="14">
        <f t="shared" si="17"/>
        <v>0</v>
      </c>
    </row>
    <row r="1107" spans="1:13" ht="41.4" x14ac:dyDescent="0.3">
      <c r="A1107" s="8">
        <v>1106</v>
      </c>
      <c r="B1107" s="9" t="s">
        <v>2715</v>
      </c>
      <c r="C1107" s="10">
        <v>44711.625559907407</v>
      </c>
      <c r="D1107" s="11" t="s">
        <v>2716</v>
      </c>
      <c r="E1107" s="12" t="s">
        <v>1807</v>
      </c>
      <c r="F1107" s="9" t="s">
        <v>2336</v>
      </c>
      <c r="G1107" s="9" t="s">
        <v>475</v>
      </c>
      <c r="H1107" s="9"/>
      <c r="I1107" s="9" t="s">
        <v>253</v>
      </c>
      <c r="J1107" s="9" t="s">
        <v>254</v>
      </c>
      <c r="K1107" s="13">
        <v>239923.20000000001</v>
      </c>
      <c r="L1107" s="14">
        <v>239923.20000000001</v>
      </c>
      <c r="M1107" s="14">
        <f t="shared" si="17"/>
        <v>0</v>
      </c>
    </row>
    <row r="1108" spans="1:13" ht="41.4" x14ac:dyDescent="0.3">
      <c r="A1108" s="8">
        <v>1107</v>
      </c>
      <c r="B1108" s="9" t="s">
        <v>62</v>
      </c>
      <c r="C1108" s="10">
        <v>44708.543300451391</v>
      </c>
      <c r="D1108" s="11" t="s">
        <v>2717</v>
      </c>
      <c r="E1108" s="12" t="s">
        <v>1807</v>
      </c>
      <c r="F1108" s="9" t="s">
        <v>2718</v>
      </c>
      <c r="G1108" s="9" t="s">
        <v>167</v>
      </c>
      <c r="H1108" s="9"/>
      <c r="I1108" s="9" t="s">
        <v>253</v>
      </c>
      <c r="J1108" s="9" t="s">
        <v>254</v>
      </c>
      <c r="K1108" s="13">
        <v>556160</v>
      </c>
      <c r="L1108" s="14">
        <v>556160</v>
      </c>
      <c r="M1108" s="14">
        <f t="shared" si="17"/>
        <v>0</v>
      </c>
    </row>
    <row r="1109" spans="1:13" ht="41.4" x14ac:dyDescent="0.3">
      <c r="A1109" s="8">
        <v>1108</v>
      </c>
      <c r="B1109" s="9" t="s">
        <v>60</v>
      </c>
      <c r="C1109" s="10">
        <v>44708.538404525461</v>
      </c>
      <c r="D1109" s="11" t="s">
        <v>2719</v>
      </c>
      <c r="E1109" s="12" t="s">
        <v>1807</v>
      </c>
      <c r="F1109" s="9" t="s">
        <v>2718</v>
      </c>
      <c r="G1109" s="9" t="s">
        <v>167</v>
      </c>
      <c r="H1109" s="9"/>
      <c r="I1109" s="9" t="s">
        <v>253</v>
      </c>
      <c r="J1109" s="9" t="s">
        <v>254</v>
      </c>
      <c r="K1109" s="13">
        <v>448360</v>
      </c>
      <c r="L1109" s="14">
        <v>448360</v>
      </c>
      <c r="M1109" s="14">
        <f t="shared" si="17"/>
        <v>0</v>
      </c>
    </row>
    <row r="1110" spans="1:13" ht="41.4" x14ac:dyDescent="0.3">
      <c r="A1110" s="8">
        <v>1109</v>
      </c>
      <c r="B1110" s="9" t="s">
        <v>53</v>
      </c>
      <c r="C1110" s="10">
        <v>44706.72487539352</v>
      </c>
      <c r="D1110" s="11" t="s">
        <v>2720</v>
      </c>
      <c r="E1110" s="12" t="s">
        <v>1807</v>
      </c>
      <c r="F1110" s="9" t="s">
        <v>838</v>
      </c>
      <c r="G1110" s="9" t="s">
        <v>266</v>
      </c>
      <c r="H1110" s="9"/>
      <c r="I1110" s="9" t="s">
        <v>253</v>
      </c>
      <c r="J1110" s="9" t="s">
        <v>254</v>
      </c>
      <c r="K1110" s="13">
        <v>261360</v>
      </c>
      <c r="L1110" s="14">
        <v>261360</v>
      </c>
      <c r="M1110" s="14">
        <f t="shared" si="17"/>
        <v>0</v>
      </c>
    </row>
    <row r="1111" spans="1:13" ht="41.4" x14ac:dyDescent="0.3">
      <c r="A1111" s="8">
        <v>1110</v>
      </c>
      <c r="B1111" s="9" t="s">
        <v>2721</v>
      </c>
      <c r="C1111" s="10">
        <v>44652.46395986111</v>
      </c>
      <c r="D1111" s="11" t="s">
        <v>2722</v>
      </c>
      <c r="E1111" s="12" t="s">
        <v>1807</v>
      </c>
      <c r="F1111" s="9" t="s">
        <v>1005</v>
      </c>
      <c r="G1111" s="9" t="s">
        <v>401</v>
      </c>
      <c r="H1111" s="9"/>
      <c r="I1111" s="9" t="s">
        <v>253</v>
      </c>
      <c r="J1111" s="9" t="s">
        <v>254</v>
      </c>
      <c r="K1111" s="13">
        <v>1041620</v>
      </c>
      <c r="L1111" s="14">
        <v>1041620</v>
      </c>
      <c r="M1111" s="14">
        <f t="shared" si="17"/>
        <v>0</v>
      </c>
    </row>
    <row r="1112" spans="1:13" ht="41.4" x14ac:dyDescent="0.3">
      <c r="A1112" s="8">
        <v>1111</v>
      </c>
      <c r="B1112" s="9" t="s">
        <v>66</v>
      </c>
      <c r="C1112" s="10">
        <v>44711.428206018521</v>
      </c>
      <c r="D1112" s="11" t="s">
        <v>2723</v>
      </c>
      <c r="E1112" s="12" t="s">
        <v>1807</v>
      </c>
      <c r="F1112" s="9" t="s">
        <v>1372</v>
      </c>
      <c r="G1112" s="9" t="s">
        <v>167</v>
      </c>
      <c r="H1112" s="9" t="s">
        <v>2724</v>
      </c>
      <c r="I1112" s="9" t="s">
        <v>253</v>
      </c>
      <c r="J1112" s="9" t="s">
        <v>254</v>
      </c>
      <c r="K1112" s="13">
        <v>534617.59999999998</v>
      </c>
      <c r="L1112" s="14">
        <v>534617.59999999998</v>
      </c>
      <c r="M1112" s="14">
        <f t="shared" si="17"/>
        <v>0</v>
      </c>
    </row>
    <row r="1113" spans="1:13" ht="41.4" x14ac:dyDescent="0.3">
      <c r="A1113" s="8">
        <v>1112</v>
      </c>
      <c r="B1113" s="9" t="s">
        <v>55</v>
      </c>
      <c r="C1113" s="10">
        <v>44706.724997488425</v>
      </c>
      <c r="D1113" s="11" t="s">
        <v>2725</v>
      </c>
      <c r="E1113" s="12" t="s">
        <v>1807</v>
      </c>
      <c r="F1113" s="9" t="s">
        <v>838</v>
      </c>
      <c r="G1113" s="9" t="s">
        <v>266</v>
      </c>
      <c r="H1113" s="9"/>
      <c r="I1113" s="9" t="s">
        <v>253</v>
      </c>
      <c r="J1113" s="9" t="s">
        <v>254</v>
      </c>
      <c r="K1113" s="13">
        <v>348480</v>
      </c>
      <c r="L1113" s="14">
        <v>348480</v>
      </c>
      <c r="M1113" s="14">
        <f t="shared" si="17"/>
        <v>0</v>
      </c>
    </row>
    <row r="1114" spans="1:13" ht="41.4" x14ac:dyDescent="0.3">
      <c r="A1114" s="8">
        <v>1113</v>
      </c>
      <c r="B1114" s="9" t="s">
        <v>2726</v>
      </c>
      <c r="C1114" s="10">
        <v>44706.706886574073</v>
      </c>
      <c r="D1114" s="11" t="s">
        <v>2727</v>
      </c>
      <c r="E1114" s="12" t="s">
        <v>1807</v>
      </c>
      <c r="F1114" s="9" t="s">
        <v>1078</v>
      </c>
      <c r="G1114" s="9" t="s">
        <v>471</v>
      </c>
      <c r="H1114" s="9"/>
      <c r="I1114" s="9" t="s">
        <v>253</v>
      </c>
      <c r="J1114" s="9" t="s">
        <v>254</v>
      </c>
      <c r="K1114" s="13">
        <v>2022680</v>
      </c>
      <c r="L1114" s="14">
        <v>2022680</v>
      </c>
      <c r="M1114" s="14">
        <f t="shared" si="17"/>
        <v>0</v>
      </c>
    </row>
    <row r="1115" spans="1:13" ht="41.4" x14ac:dyDescent="0.3">
      <c r="A1115" s="8">
        <v>1114</v>
      </c>
      <c r="B1115" s="9" t="s">
        <v>2728</v>
      </c>
      <c r="C1115" s="10">
        <v>44708.549479166664</v>
      </c>
      <c r="D1115" s="11" t="s">
        <v>2729</v>
      </c>
      <c r="E1115" s="12" t="s">
        <v>1807</v>
      </c>
      <c r="F1115" s="9" t="s">
        <v>2718</v>
      </c>
      <c r="G1115" s="9" t="s">
        <v>167</v>
      </c>
      <c r="H1115" s="9"/>
      <c r="I1115" s="9" t="s">
        <v>253</v>
      </c>
      <c r="J1115" s="9" t="s">
        <v>254</v>
      </c>
      <c r="K1115" s="13">
        <v>2149646.4</v>
      </c>
      <c r="L1115" s="14">
        <v>2149646.4</v>
      </c>
      <c r="M1115" s="14">
        <f t="shared" si="17"/>
        <v>0</v>
      </c>
    </row>
    <row r="1116" spans="1:13" ht="41.4" x14ac:dyDescent="0.3">
      <c r="A1116" s="8">
        <v>1115</v>
      </c>
      <c r="B1116" s="9" t="s">
        <v>2730</v>
      </c>
      <c r="C1116" s="10">
        <v>44707.669641203705</v>
      </c>
      <c r="D1116" s="11" t="s">
        <v>2731</v>
      </c>
      <c r="E1116" s="12" t="s">
        <v>1807</v>
      </c>
      <c r="F1116" s="9" t="s">
        <v>1078</v>
      </c>
      <c r="G1116" s="9" t="s">
        <v>471</v>
      </c>
      <c r="H1116" s="9"/>
      <c r="I1116" s="9" t="s">
        <v>253</v>
      </c>
      <c r="J1116" s="9" t="s">
        <v>254</v>
      </c>
      <c r="K1116" s="13">
        <v>1269840</v>
      </c>
      <c r="L1116" s="14">
        <v>1269840</v>
      </c>
      <c r="M1116" s="14">
        <f t="shared" si="17"/>
        <v>0</v>
      </c>
    </row>
    <row r="1117" spans="1:13" ht="41.4" x14ac:dyDescent="0.3">
      <c r="A1117" s="8">
        <v>1116</v>
      </c>
      <c r="B1117" s="9" t="s">
        <v>2732</v>
      </c>
      <c r="C1117" s="10">
        <v>44707.667615740742</v>
      </c>
      <c r="D1117" s="11" t="s">
        <v>2733</v>
      </c>
      <c r="E1117" s="12" t="s">
        <v>1807</v>
      </c>
      <c r="F1117" s="9" t="s">
        <v>1078</v>
      </c>
      <c r="G1117" s="9" t="s">
        <v>471</v>
      </c>
      <c r="H1117" s="9"/>
      <c r="I1117" s="9" t="s">
        <v>253</v>
      </c>
      <c r="J1117" s="9" t="s">
        <v>254</v>
      </c>
      <c r="K1117" s="13">
        <v>1417112.4</v>
      </c>
      <c r="L1117" s="14">
        <v>1417112.4</v>
      </c>
      <c r="M1117" s="14">
        <f t="shared" si="17"/>
        <v>0</v>
      </c>
    </row>
    <row r="1118" spans="1:13" ht="41.4" x14ac:dyDescent="0.3">
      <c r="A1118" s="8">
        <v>1117</v>
      </c>
      <c r="B1118" s="9" t="s">
        <v>2734</v>
      </c>
      <c r="C1118" s="10">
        <v>44708.602766203701</v>
      </c>
      <c r="D1118" s="11" t="s">
        <v>2735</v>
      </c>
      <c r="E1118" s="12" t="s">
        <v>1807</v>
      </c>
      <c r="F1118" s="9" t="s">
        <v>2736</v>
      </c>
      <c r="G1118" s="9" t="s">
        <v>475</v>
      </c>
      <c r="H1118" s="9"/>
      <c r="I1118" s="9" t="s">
        <v>253</v>
      </c>
      <c r="J1118" s="9" t="s">
        <v>254</v>
      </c>
      <c r="K1118" s="13">
        <v>3054040</v>
      </c>
      <c r="L1118" s="14">
        <v>3054040</v>
      </c>
      <c r="M1118" s="14">
        <f t="shared" si="17"/>
        <v>0</v>
      </c>
    </row>
    <row r="1119" spans="1:13" ht="41.4" x14ac:dyDescent="0.3">
      <c r="A1119" s="8">
        <v>1118</v>
      </c>
      <c r="B1119" s="9" t="s">
        <v>2737</v>
      </c>
      <c r="C1119" s="10">
        <v>44707.681772013886</v>
      </c>
      <c r="D1119" s="11" t="s">
        <v>2738</v>
      </c>
      <c r="E1119" s="12" t="s">
        <v>1807</v>
      </c>
      <c r="F1119" s="9" t="s">
        <v>167</v>
      </c>
      <c r="G1119" s="9" t="s">
        <v>167</v>
      </c>
      <c r="H1119" s="9"/>
      <c r="I1119" s="9" t="s">
        <v>253</v>
      </c>
      <c r="J1119" s="9" t="s">
        <v>254</v>
      </c>
      <c r="K1119" s="13">
        <v>3307920</v>
      </c>
      <c r="L1119" s="14">
        <v>3307920</v>
      </c>
      <c r="M1119" s="14">
        <f t="shared" si="17"/>
        <v>0</v>
      </c>
    </row>
    <row r="1120" spans="1:13" ht="41.4" x14ac:dyDescent="0.3">
      <c r="A1120" s="8">
        <v>1119</v>
      </c>
      <c r="B1120" s="9" t="s">
        <v>2739</v>
      </c>
      <c r="C1120" s="10">
        <v>44652.423768611108</v>
      </c>
      <c r="D1120" s="11" t="s">
        <v>2740</v>
      </c>
      <c r="E1120" s="12" t="s">
        <v>1807</v>
      </c>
      <c r="F1120" s="9" t="s">
        <v>156</v>
      </c>
      <c r="G1120" s="9" t="s">
        <v>94</v>
      </c>
      <c r="H1120" s="9"/>
      <c r="I1120" s="9" t="s">
        <v>253</v>
      </c>
      <c r="J1120" s="9" t="s">
        <v>254</v>
      </c>
      <c r="K1120" s="13">
        <v>216400</v>
      </c>
      <c r="L1120" s="14">
        <v>216400</v>
      </c>
      <c r="M1120" s="14">
        <f t="shared" si="17"/>
        <v>0</v>
      </c>
    </row>
    <row r="1121" spans="1:13" ht="41.4" x14ac:dyDescent="0.3">
      <c r="A1121" s="8">
        <v>1120</v>
      </c>
      <c r="B1121" s="9" t="s">
        <v>2741</v>
      </c>
      <c r="C1121" s="10">
        <v>44652.433310185188</v>
      </c>
      <c r="D1121" s="11" t="s">
        <v>2742</v>
      </c>
      <c r="E1121" s="12" t="s">
        <v>1807</v>
      </c>
      <c r="F1121" s="9" t="s">
        <v>447</v>
      </c>
      <c r="G1121" s="9" t="s">
        <v>163</v>
      </c>
      <c r="H1121" s="9"/>
      <c r="I1121" s="9" t="s">
        <v>253</v>
      </c>
      <c r="J1121" s="9" t="s">
        <v>254</v>
      </c>
      <c r="K1121" s="13">
        <v>1607600</v>
      </c>
      <c r="L1121" s="14">
        <v>1607600</v>
      </c>
      <c r="M1121" s="14">
        <f t="shared" si="17"/>
        <v>0</v>
      </c>
    </row>
    <row r="1122" spans="1:13" ht="41.4" x14ac:dyDescent="0.3">
      <c r="A1122" s="8">
        <v>1121</v>
      </c>
      <c r="B1122" s="9" t="s">
        <v>2743</v>
      </c>
      <c r="C1122" s="10">
        <v>44708.695185185185</v>
      </c>
      <c r="D1122" s="11" t="s">
        <v>2744</v>
      </c>
      <c r="E1122" s="12" t="s">
        <v>1807</v>
      </c>
      <c r="F1122" s="9" t="s">
        <v>845</v>
      </c>
      <c r="G1122" s="9" t="s">
        <v>421</v>
      </c>
      <c r="H1122" s="9"/>
      <c r="I1122" s="9" t="s">
        <v>253</v>
      </c>
      <c r="J1122" s="9" t="s">
        <v>254</v>
      </c>
      <c r="K1122" s="13">
        <v>1631960</v>
      </c>
      <c r="L1122" s="14">
        <v>1631960</v>
      </c>
      <c r="M1122" s="14">
        <f t="shared" si="17"/>
        <v>0</v>
      </c>
    </row>
    <row r="1123" spans="1:13" ht="41.4" x14ac:dyDescent="0.3">
      <c r="A1123" s="8">
        <v>1122</v>
      </c>
      <c r="B1123" s="9" t="s">
        <v>2745</v>
      </c>
      <c r="C1123" s="10">
        <v>44711.636532986115</v>
      </c>
      <c r="D1123" s="11" t="s">
        <v>2746</v>
      </c>
      <c r="E1123" s="12" t="s">
        <v>1807</v>
      </c>
      <c r="F1123" s="9" t="s">
        <v>944</v>
      </c>
      <c r="G1123" s="9" t="s">
        <v>944</v>
      </c>
      <c r="H1123" s="9"/>
      <c r="I1123" s="9" t="s">
        <v>253</v>
      </c>
      <c r="J1123" s="9" t="s">
        <v>254</v>
      </c>
      <c r="K1123" s="13">
        <v>1692495.2</v>
      </c>
      <c r="L1123" s="14">
        <v>1692495.2</v>
      </c>
      <c r="M1123" s="14">
        <f t="shared" si="17"/>
        <v>0</v>
      </c>
    </row>
    <row r="1124" spans="1:13" ht="41.4" x14ac:dyDescent="0.3">
      <c r="A1124" s="8">
        <v>1123</v>
      </c>
      <c r="B1124" s="9" t="s">
        <v>2747</v>
      </c>
      <c r="C1124" s="10">
        <v>44708.412887430553</v>
      </c>
      <c r="D1124" s="11" t="s">
        <v>2748</v>
      </c>
      <c r="E1124" s="12" t="s">
        <v>1807</v>
      </c>
      <c r="F1124" s="9" t="s">
        <v>167</v>
      </c>
      <c r="G1124" s="9" t="s">
        <v>167</v>
      </c>
      <c r="H1124" s="9"/>
      <c r="I1124" s="9" t="s">
        <v>253</v>
      </c>
      <c r="J1124" s="9" t="s">
        <v>254</v>
      </c>
      <c r="K1124" s="13">
        <v>5742440</v>
      </c>
      <c r="L1124" s="14">
        <v>5742440</v>
      </c>
      <c r="M1124" s="14">
        <f t="shared" si="17"/>
        <v>0</v>
      </c>
    </row>
    <row r="1125" spans="1:13" ht="41.4" x14ac:dyDescent="0.3">
      <c r="A1125" s="8">
        <v>1124</v>
      </c>
      <c r="B1125" s="9" t="s">
        <v>2749</v>
      </c>
      <c r="C1125" s="10">
        <v>44708.433248414352</v>
      </c>
      <c r="D1125" s="11" t="s">
        <v>2750</v>
      </c>
      <c r="E1125" s="12" t="s">
        <v>1807</v>
      </c>
      <c r="F1125" s="9" t="s">
        <v>167</v>
      </c>
      <c r="G1125" s="9" t="s">
        <v>167</v>
      </c>
      <c r="H1125" s="9"/>
      <c r="I1125" s="9" t="s">
        <v>253</v>
      </c>
      <c r="J1125" s="9" t="s">
        <v>254</v>
      </c>
      <c r="K1125" s="13">
        <v>1702800</v>
      </c>
      <c r="L1125" s="14">
        <v>1702800</v>
      </c>
      <c r="M1125" s="14">
        <f t="shared" si="17"/>
        <v>0</v>
      </c>
    </row>
    <row r="1126" spans="1:13" ht="41.4" x14ac:dyDescent="0.3">
      <c r="A1126" s="8">
        <v>1125</v>
      </c>
      <c r="B1126" s="9" t="s">
        <v>2751</v>
      </c>
      <c r="C1126" s="10">
        <v>44708.471313368056</v>
      </c>
      <c r="D1126" s="11" t="s">
        <v>2752</v>
      </c>
      <c r="E1126" s="12" t="s">
        <v>1807</v>
      </c>
      <c r="F1126" s="9" t="s">
        <v>167</v>
      </c>
      <c r="G1126" s="9" t="s">
        <v>167</v>
      </c>
      <c r="H1126" s="9"/>
      <c r="I1126" s="9" t="s">
        <v>253</v>
      </c>
      <c r="J1126" s="9" t="s">
        <v>254</v>
      </c>
      <c r="K1126" s="13">
        <v>325600</v>
      </c>
      <c r="L1126" s="14">
        <v>325600</v>
      </c>
      <c r="M1126" s="14">
        <f t="shared" si="17"/>
        <v>0</v>
      </c>
    </row>
    <row r="1127" spans="1:13" ht="41.4" x14ac:dyDescent="0.3">
      <c r="A1127" s="8">
        <v>1126</v>
      </c>
      <c r="B1127" s="9" t="s">
        <v>2753</v>
      </c>
      <c r="C1127" s="10">
        <v>44708.479691365741</v>
      </c>
      <c r="D1127" s="11" t="s">
        <v>2754</v>
      </c>
      <c r="E1127" s="12" t="s">
        <v>1807</v>
      </c>
      <c r="F1127" s="9" t="s">
        <v>167</v>
      </c>
      <c r="G1127" s="9" t="s">
        <v>167</v>
      </c>
      <c r="H1127" s="9"/>
      <c r="I1127" s="9" t="s">
        <v>253</v>
      </c>
      <c r="J1127" s="9" t="s">
        <v>254</v>
      </c>
      <c r="K1127" s="13">
        <v>518320</v>
      </c>
      <c r="L1127" s="14">
        <v>518320</v>
      </c>
      <c r="M1127" s="14">
        <f t="shared" si="17"/>
        <v>0</v>
      </c>
    </row>
    <row r="1128" spans="1:13" ht="41.4" x14ac:dyDescent="0.3">
      <c r="A1128" s="8">
        <v>1127</v>
      </c>
      <c r="B1128" s="9" t="s">
        <v>2755</v>
      </c>
      <c r="C1128" s="10">
        <v>44708.48776827546</v>
      </c>
      <c r="D1128" s="11" t="s">
        <v>2756</v>
      </c>
      <c r="E1128" s="12" t="s">
        <v>1807</v>
      </c>
      <c r="F1128" s="9" t="s">
        <v>167</v>
      </c>
      <c r="G1128" s="9" t="s">
        <v>167</v>
      </c>
      <c r="H1128" s="9"/>
      <c r="I1128" s="9" t="s">
        <v>253</v>
      </c>
      <c r="J1128" s="9" t="s">
        <v>254</v>
      </c>
      <c r="K1128" s="13">
        <v>543840</v>
      </c>
      <c r="L1128" s="14">
        <v>543840</v>
      </c>
      <c r="M1128" s="14">
        <f t="shared" si="17"/>
        <v>0</v>
      </c>
    </row>
    <row r="1129" spans="1:13" ht="41.4" x14ac:dyDescent="0.3">
      <c r="A1129" s="8">
        <v>1128</v>
      </c>
      <c r="B1129" s="9" t="s">
        <v>2757</v>
      </c>
      <c r="C1129" s="10">
        <v>44652.456303055558</v>
      </c>
      <c r="D1129" s="11" t="s">
        <v>2758</v>
      </c>
      <c r="E1129" s="12" t="s">
        <v>1807</v>
      </c>
      <c r="F1129" s="9" t="s">
        <v>854</v>
      </c>
      <c r="G1129" s="9" t="s">
        <v>855</v>
      </c>
      <c r="H1129" s="9"/>
      <c r="I1129" s="9" t="s">
        <v>253</v>
      </c>
      <c r="J1129" s="9" t="s">
        <v>254</v>
      </c>
      <c r="K1129" s="13">
        <v>568237.19999999995</v>
      </c>
      <c r="L1129" s="14">
        <v>568237.19999999995</v>
      </c>
      <c r="M1129" s="14">
        <f t="shared" si="17"/>
        <v>0</v>
      </c>
    </row>
    <row r="1130" spans="1:13" ht="41.4" x14ac:dyDescent="0.3">
      <c r="A1130" s="8">
        <v>1129</v>
      </c>
      <c r="B1130" s="9" t="s">
        <v>2759</v>
      </c>
      <c r="C1130" s="10">
        <v>44711.597805451391</v>
      </c>
      <c r="D1130" s="11" t="s">
        <v>2760</v>
      </c>
      <c r="E1130" s="12" t="s">
        <v>1807</v>
      </c>
      <c r="F1130" s="9" t="s">
        <v>447</v>
      </c>
      <c r="G1130" s="9" t="s">
        <v>163</v>
      </c>
      <c r="H1130" s="9"/>
      <c r="I1130" s="9" t="s">
        <v>253</v>
      </c>
      <c r="J1130" s="9" t="s">
        <v>254</v>
      </c>
      <c r="K1130" s="13">
        <v>268400</v>
      </c>
      <c r="L1130" s="14">
        <v>268400</v>
      </c>
      <c r="M1130" s="14">
        <f t="shared" si="17"/>
        <v>0</v>
      </c>
    </row>
    <row r="1131" spans="1:13" ht="41.4" x14ac:dyDescent="0.3">
      <c r="A1131" s="8">
        <v>1130</v>
      </c>
      <c r="B1131" s="9" t="s">
        <v>2761</v>
      </c>
      <c r="C1131" s="10">
        <v>44708.528527268521</v>
      </c>
      <c r="D1131" s="11" t="s">
        <v>2762</v>
      </c>
      <c r="E1131" s="12" t="s">
        <v>1807</v>
      </c>
      <c r="F1131" s="9" t="s">
        <v>167</v>
      </c>
      <c r="G1131" s="9" t="s">
        <v>167</v>
      </c>
      <c r="H1131" s="9"/>
      <c r="I1131" s="9" t="s">
        <v>253</v>
      </c>
      <c r="J1131" s="9" t="s">
        <v>254</v>
      </c>
      <c r="K1131" s="13">
        <v>519200</v>
      </c>
      <c r="L1131" s="14">
        <v>519200</v>
      </c>
      <c r="M1131" s="14">
        <f t="shared" si="17"/>
        <v>0</v>
      </c>
    </row>
    <row r="1132" spans="1:13" ht="41.4" x14ac:dyDescent="0.3">
      <c r="A1132" s="8">
        <v>1131</v>
      </c>
      <c r="B1132" s="9" t="s">
        <v>2763</v>
      </c>
      <c r="C1132" s="10">
        <v>44708.520263634258</v>
      </c>
      <c r="D1132" s="11" t="s">
        <v>2764</v>
      </c>
      <c r="E1132" s="12" t="s">
        <v>1807</v>
      </c>
      <c r="F1132" s="9" t="s">
        <v>167</v>
      </c>
      <c r="G1132" s="9" t="s">
        <v>167</v>
      </c>
      <c r="H1132" s="9"/>
      <c r="I1132" s="9" t="s">
        <v>253</v>
      </c>
      <c r="J1132" s="9" t="s">
        <v>254</v>
      </c>
      <c r="K1132" s="13">
        <v>1395240</v>
      </c>
      <c r="L1132" s="14">
        <v>1395240</v>
      </c>
      <c r="M1132" s="14">
        <f t="shared" si="17"/>
        <v>0</v>
      </c>
    </row>
    <row r="1133" spans="1:13" ht="41.4" x14ac:dyDescent="0.3">
      <c r="A1133" s="8">
        <v>1132</v>
      </c>
      <c r="B1133" s="9" t="s">
        <v>2765</v>
      </c>
      <c r="C1133" s="10">
        <v>44708.536186574071</v>
      </c>
      <c r="D1133" s="11" t="s">
        <v>2766</v>
      </c>
      <c r="E1133" s="12" t="s">
        <v>1807</v>
      </c>
      <c r="F1133" s="9" t="s">
        <v>167</v>
      </c>
      <c r="G1133" s="9" t="s">
        <v>167</v>
      </c>
      <c r="H1133" s="9"/>
      <c r="I1133" s="9" t="s">
        <v>253</v>
      </c>
      <c r="J1133" s="9" t="s">
        <v>254</v>
      </c>
      <c r="K1133" s="13">
        <v>1503040</v>
      </c>
      <c r="L1133" s="14">
        <v>1503040</v>
      </c>
      <c r="M1133" s="14">
        <f t="shared" si="17"/>
        <v>0</v>
      </c>
    </row>
    <row r="1134" spans="1:13" ht="41.4" x14ac:dyDescent="0.3">
      <c r="A1134" s="8">
        <v>1133</v>
      </c>
      <c r="B1134" s="9" t="s">
        <v>2767</v>
      </c>
      <c r="C1134" s="10">
        <v>44708.662685185183</v>
      </c>
      <c r="D1134" s="11" t="s">
        <v>2768</v>
      </c>
      <c r="E1134" s="12" t="s">
        <v>1807</v>
      </c>
      <c r="F1134" s="9" t="s">
        <v>2736</v>
      </c>
      <c r="G1134" s="9" t="s">
        <v>475</v>
      </c>
      <c r="H1134" s="9"/>
      <c r="I1134" s="9" t="s">
        <v>253</v>
      </c>
      <c r="J1134" s="9" t="s">
        <v>254</v>
      </c>
      <c r="K1134" s="13">
        <v>860640</v>
      </c>
      <c r="L1134" s="14">
        <v>860640</v>
      </c>
      <c r="M1134" s="14">
        <f t="shared" si="17"/>
        <v>0</v>
      </c>
    </row>
    <row r="1135" spans="1:13" ht="41.4" x14ac:dyDescent="0.3">
      <c r="A1135" s="8">
        <v>1134</v>
      </c>
      <c r="B1135" s="9" t="s">
        <v>2769</v>
      </c>
      <c r="C1135" s="10">
        <v>44711.567855567133</v>
      </c>
      <c r="D1135" s="11" t="s">
        <v>2770</v>
      </c>
      <c r="E1135" s="12" t="s">
        <v>1807</v>
      </c>
      <c r="F1135" s="9" t="s">
        <v>1144</v>
      </c>
      <c r="G1135" s="9" t="s">
        <v>471</v>
      </c>
      <c r="H1135" s="9"/>
      <c r="I1135" s="9" t="s">
        <v>253</v>
      </c>
      <c r="J1135" s="9" t="s">
        <v>254</v>
      </c>
      <c r="K1135" s="13">
        <v>2357080</v>
      </c>
      <c r="L1135" s="14">
        <v>2357080</v>
      </c>
      <c r="M1135" s="14">
        <f t="shared" si="17"/>
        <v>0</v>
      </c>
    </row>
    <row r="1136" spans="1:13" ht="41.4" x14ac:dyDescent="0.3">
      <c r="A1136" s="8">
        <v>1135</v>
      </c>
      <c r="B1136" s="9" t="s">
        <v>2771</v>
      </c>
      <c r="C1136" s="10">
        <v>44711.601752592593</v>
      </c>
      <c r="D1136" s="11" t="s">
        <v>2772</v>
      </c>
      <c r="E1136" s="12" t="s">
        <v>1807</v>
      </c>
      <c r="F1136" s="9" t="s">
        <v>944</v>
      </c>
      <c r="G1136" s="9" t="s">
        <v>944</v>
      </c>
      <c r="H1136" s="9"/>
      <c r="I1136" s="9" t="s">
        <v>253</v>
      </c>
      <c r="J1136" s="9" t="s">
        <v>254</v>
      </c>
      <c r="K1136" s="13">
        <v>466840</v>
      </c>
      <c r="L1136" s="14">
        <v>466840</v>
      </c>
      <c r="M1136" s="14">
        <f t="shared" si="17"/>
        <v>0</v>
      </c>
    </row>
    <row r="1137" spans="1:13" ht="41.4" x14ac:dyDescent="0.3">
      <c r="A1137" s="8">
        <v>1136</v>
      </c>
      <c r="B1137" s="9" t="s">
        <v>2773</v>
      </c>
      <c r="C1137" s="10">
        <v>44711.470375914352</v>
      </c>
      <c r="D1137" s="11" t="s">
        <v>2774</v>
      </c>
      <c r="E1137" s="12" t="s">
        <v>1807</v>
      </c>
      <c r="F1137" s="9" t="s">
        <v>2775</v>
      </c>
      <c r="G1137" s="9" t="s">
        <v>555</v>
      </c>
      <c r="H1137" s="9"/>
      <c r="I1137" s="9" t="s">
        <v>253</v>
      </c>
      <c r="J1137" s="9" t="s">
        <v>254</v>
      </c>
      <c r="K1137" s="13">
        <v>1042360</v>
      </c>
      <c r="L1137" s="14">
        <v>1042360</v>
      </c>
      <c r="M1137" s="14">
        <f t="shared" si="17"/>
        <v>0</v>
      </c>
    </row>
    <row r="1138" spans="1:13" ht="41.4" x14ac:dyDescent="0.3">
      <c r="A1138" s="8">
        <v>1137</v>
      </c>
      <c r="B1138" s="9" t="s">
        <v>2776</v>
      </c>
      <c r="C1138" s="10">
        <v>44709.62480766204</v>
      </c>
      <c r="D1138" s="11" t="s">
        <v>2777</v>
      </c>
      <c r="E1138" s="12" t="s">
        <v>1807</v>
      </c>
      <c r="F1138" s="9" t="s">
        <v>1415</v>
      </c>
      <c r="G1138" s="9" t="s">
        <v>95</v>
      </c>
      <c r="H1138" s="9"/>
      <c r="I1138" s="9" t="s">
        <v>253</v>
      </c>
      <c r="J1138" s="9" t="s">
        <v>254</v>
      </c>
      <c r="K1138" s="13">
        <v>2675640</v>
      </c>
      <c r="L1138" s="14">
        <v>2675640</v>
      </c>
      <c r="M1138" s="14">
        <f t="shared" si="17"/>
        <v>0</v>
      </c>
    </row>
    <row r="1139" spans="1:13" ht="41.4" x14ac:dyDescent="0.3">
      <c r="A1139" s="8">
        <v>1138</v>
      </c>
      <c r="B1139" s="9" t="s">
        <v>2778</v>
      </c>
      <c r="C1139" s="10">
        <v>44652.442609224534</v>
      </c>
      <c r="D1139" s="11" t="s">
        <v>2779</v>
      </c>
      <c r="E1139" s="12" t="s">
        <v>1807</v>
      </c>
      <c r="F1139" s="9" t="s">
        <v>266</v>
      </c>
      <c r="G1139" s="9" t="s">
        <v>266</v>
      </c>
      <c r="H1139" s="9"/>
      <c r="I1139" s="9" t="s">
        <v>253</v>
      </c>
      <c r="J1139" s="9" t="s">
        <v>254</v>
      </c>
      <c r="K1139" s="13">
        <v>1048000</v>
      </c>
      <c r="L1139" s="14">
        <v>1048000</v>
      </c>
      <c r="M1139" s="14">
        <f t="shared" si="17"/>
        <v>0</v>
      </c>
    </row>
    <row r="1140" spans="1:13" ht="41.4" x14ac:dyDescent="0.3">
      <c r="A1140" s="8">
        <v>1139</v>
      </c>
      <c r="B1140" s="9" t="s">
        <v>2780</v>
      </c>
      <c r="C1140" s="10">
        <v>44709.621697800925</v>
      </c>
      <c r="D1140" s="11" t="s">
        <v>2781</v>
      </c>
      <c r="E1140" s="12" t="s">
        <v>1807</v>
      </c>
      <c r="F1140" s="9" t="s">
        <v>1415</v>
      </c>
      <c r="G1140" s="9" t="s">
        <v>95</v>
      </c>
      <c r="H1140" s="9"/>
      <c r="I1140" s="9" t="s">
        <v>253</v>
      </c>
      <c r="J1140" s="9" t="s">
        <v>254</v>
      </c>
      <c r="K1140" s="13">
        <v>1053360</v>
      </c>
      <c r="L1140" s="14">
        <v>1053360</v>
      </c>
      <c r="M1140" s="14">
        <f t="shared" si="17"/>
        <v>0</v>
      </c>
    </row>
    <row r="1141" spans="1:13" ht="41.4" x14ac:dyDescent="0.3">
      <c r="A1141" s="8">
        <v>1140</v>
      </c>
      <c r="B1141" s="9" t="s">
        <v>2782</v>
      </c>
      <c r="C1141" s="10">
        <v>44710.512523148151</v>
      </c>
      <c r="D1141" s="11" t="s">
        <v>2783</v>
      </c>
      <c r="E1141" s="12" t="s">
        <v>1807</v>
      </c>
      <c r="F1141" s="9" t="s">
        <v>1141</v>
      </c>
      <c r="G1141" s="9" t="s">
        <v>1141</v>
      </c>
      <c r="H1141" s="9"/>
      <c r="I1141" s="9" t="s">
        <v>253</v>
      </c>
      <c r="J1141" s="9" t="s">
        <v>254</v>
      </c>
      <c r="K1141" s="13">
        <v>513920</v>
      </c>
      <c r="L1141" s="14">
        <v>513920</v>
      </c>
      <c r="M1141" s="14">
        <f t="shared" si="17"/>
        <v>0</v>
      </c>
    </row>
    <row r="1142" spans="1:13" ht="41.4" x14ac:dyDescent="0.3">
      <c r="A1142" s="8">
        <v>1141</v>
      </c>
      <c r="B1142" s="9" t="s">
        <v>2784</v>
      </c>
      <c r="C1142" s="10">
        <v>44710.510694444441</v>
      </c>
      <c r="D1142" s="11" t="s">
        <v>2785</v>
      </c>
      <c r="E1142" s="12" t="s">
        <v>1807</v>
      </c>
      <c r="F1142" s="9" t="s">
        <v>1141</v>
      </c>
      <c r="G1142" s="9" t="s">
        <v>1141</v>
      </c>
      <c r="H1142" s="9"/>
      <c r="I1142" s="9" t="s">
        <v>253</v>
      </c>
      <c r="J1142" s="9" t="s">
        <v>254</v>
      </c>
      <c r="K1142" s="13">
        <v>561880</v>
      </c>
      <c r="L1142" s="14">
        <v>561880</v>
      </c>
      <c r="M1142" s="14">
        <f t="shared" si="17"/>
        <v>0</v>
      </c>
    </row>
    <row r="1143" spans="1:13" ht="41.4" x14ac:dyDescent="0.3">
      <c r="A1143" s="8">
        <v>1142</v>
      </c>
      <c r="B1143" s="9" t="s">
        <v>2786</v>
      </c>
      <c r="C1143" s="10">
        <v>44710.514236111114</v>
      </c>
      <c r="D1143" s="11" t="s">
        <v>2787</v>
      </c>
      <c r="E1143" s="12" t="s">
        <v>1807</v>
      </c>
      <c r="F1143" s="9" t="s">
        <v>1141</v>
      </c>
      <c r="G1143" s="9" t="s">
        <v>1141</v>
      </c>
      <c r="H1143" s="9"/>
      <c r="I1143" s="9" t="s">
        <v>253</v>
      </c>
      <c r="J1143" s="9" t="s">
        <v>254</v>
      </c>
      <c r="K1143" s="13">
        <v>1946401.6</v>
      </c>
      <c r="L1143" s="14">
        <v>1946401.6</v>
      </c>
      <c r="M1143" s="14">
        <f t="shared" si="17"/>
        <v>0</v>
      </c>
    </row>
    <row r="1144" spans="1:13" ht="41.4" x14ac:dyDescent="0.3">
      <c r="A1144" s="8">
        <v>1143</v>
      </c>
      <c r="B1144" s="9" t="s">
        <v>2788</v>
      </c>
      <c r="C1144" s="10">
        <v>44710.518090277779</v>
      </c>
      <c r="D1144" s="11" t="s">
        <v>2789</v>
      </c>
      <c r="E1144" s="12" t="s">
        <v>1807</v>
      </c>
      <c r="F1144" s="9" t="s">
        <v>1141</v>
      </c>
      <c r="G1144" s="9" t="s">
        <v>1141</v>
      </c>
      <c r="H1144" s="9"/>
      <c r="I1144" s="9" t="s">
        <v>253</v>
      </c>
      <c r="J1144" s="9" t="s">
        <v>254</v>
      </c>
      <c r="K1144" s="13">
        <v>1614800</v>
      </c>
      <c r="L1144" s="14">
        <v>1614800</v>
      </c>
      <c r="M1144" s="14">
        <f t="shared" si="17"/>
        <v>0</v>
      </c>
    </row>
    <row r="1145" spans="1:13" ht="41.4" x14ac:dyDescent="0.3">
      <c r="A1145" s="8">
        <v>1144</v>
      </c>
      <c r="B1145" s="9" t="s">
        <v>2790</v>
      </c>
      <c r="C1145" s="10">
        <v>44710.508877314816</v>
      </c>
      <c r="D1145" s="11" t="s">
        <v>2791</v>
      </c>
      <c r="E1145" s="12" t="s">
        <v>1807</v>
      </c>
      <c r="F1145" s="9" t="s">
        <v>1141</v>
      </c>
      <c r="G1145" s="9" t="s">
        <v>1141</v>
      </c>
      <c r="H1145" s="9"/>
      <c r="I1145" s="9" t="s">
        <v>253</v>
      </c>
      <c r="J1145" s="9" t="s">
        <v>254</v>
      </c>
      <c r="K1145" s="13">
        <v>2147468.4</v>
      </c>
      <c r="L1145" s="14">
        <v>2147468.4</v>
      </c>
      <c r="M1145" s="14">
        <f t="shared" si="17"/>
        <v>0</v>
      </c>
    </row>
    <row r="1146" spans="1:13" ht="41.4" x14ac:dyDescent="0.3">
      <c r="A1146" s="8">
        <v>1145</v>
      </c>
      <c r="B1146" s="9" t="s">
        <v>2792</v>
      </c>
      <c r="C1146" s="10">
        <v>44711.473680555559</v>
      </c>
      <c r="D1146" s="11" t="s">
        <v>2793</v>
      </c>
      <c r="E1146" s="12" t="s">
        <v>1807</v>
      </c>
      <c r="F1146" s="9" t="s">
        <v>1141</v>
      </c>
      <c r="G1146" s="9" t="s">
        <v>1141</v>
      </c>
      <c r="H1146" s="9"/>
      <c r="I1146" s="9" t="s">
        <v>253</v>
      </c>
      <c r="J1146" s="9" t="s">
        <v>254</v>
      </c>
      <c r="K1146" s="13">
        <v>871200</v>
      </c>
      <c r="L1146" s="14">
        <v>871200</v>
      </c>
      <c r="M1146" s="14">
        <f t="shared" si="17"/>
        <v>0</v>
      </c>
    </row>
    <row r="1147" spans="1:13" ht="41.4" x14ac:dyDescent="0.3">
      <c r="A1147" s="8">
        <v>1146</v>
      </c>
      <c r="B1147" s="9" t="s">
        <v>2794</v>
      </c>
      <c r="C1147" s="10">
        <v>44652.442354652776</v>
      </c>
      <c r="D1147" s="11" t="s">
        <v>2795</v>
      </c>
      <c r="E1147" s="12" t="s">
        <v>1807</v>
      </c>
      <c r="F1147" s="9" t="s">
        <v>156</v>
      </c>
      <c r="G1147" s="9" t="s">
        <v>94</v>
      </c>
      <c r="H1147" s="9"/>
      <c r="I1147" s="9" t="s">
        <v>253</v>
      </c>
      <c r="J1147" s="9" t="s">
        <v>254</v>
      </c>
      <c r="K1147" s="13">
        <v>1263820</v>
      </c>
      <c r="L1147" s="14">
        <v>1263820</v>
      </c>
      <c r="M1147" s="14">
        <f t="shared" si="17"/>
        <v>0</v>
      </c>
    </row>
    <row r="1148" spans="1:13" ht="41.4" x14ac:dyDescent="0.3">
      <c r="A1148" s="8">
        <v>1147</v>
      </c>
      <c r="B1148" s="9" t="s">
        <v>2796</v>
      </c>
      <c r="C1148" s="10">
        <v>44711.652125405089</v>
      </c>
      <c r="D1148" s="11" t="s">
        <v>2797</v>
      </c>
      <c r="E1148" s="12" t="s">
        <v>1807</v>
      </c>
      <c r="F1148" s="9" t="s">
        <v>2336</v>
      </c>
      <c r="G1148" s="9" t="s">
        <v>475</v>
      </c>
      <c r="H1148" s="9"/>
      <c r="I1148" s="9" t="s">
        <v>253</v>
      </c>
      <c r="J1148" s="9" t="s">
        <v>254</v>
      </c>
      <c r="K1148" s="13">
        <v>3391960</v>
      </c>
      <c r="L1148" s="14">
        <v>3391960</v>
      </c>
      <c r="M1148" s="14">
        <f t="shared" si="17"/>
        <v>0</v>
      </c>
    </row>
    <row r="1149" spans="1:13" ht="41.4" x14ac:dyDescent="0.3">
      <c r="A1149" s="8">
        <v>1148</v>
      </c>
      <c r="B1149" s="9" t="s">
        <v>2798</v>
      </c>
      <c r="C1149" s="10">
        <v>44711.518535416668</v>
      </c>
      <c r="D1149" s="11" t="s">
        <v>2799</v>
      </c>
      <c r="E1149" s="12" t="s">
        <v>1807</v>
      </c>
      <c r="F1149" s="9" t="s">
        <v>1208</v>
      </c>
      <c r="G1149" s="9" t="s">
        <v>169</v>
      </c>
      <c r="H1149" s="9"/>
      <c r="I1149" s="9" t="s">
        <v>253</v>
      </c>
      <c r="J1149" s="9" t="s">
        <v>254</v>
      </c>
      <c r="K1149" s="13">
        <v>142120</v>
      </c>
      <c r="L1149" s="14">
        <v>142120</v>
      </c>
      <c r="M1149" s="14">
        <f t="shared" si="17"/>
        <v>0</v>
      </c>
    </row>
    <row r="1150" spans="1:13" ht="41.4" x14ac:dyDescent="0.3">
      <c r="A1150" s="8">
        <v>1149</v>
      </c>
      <c r="B1150" s="9" t="s">
        <v>2800</v>
      </c>
      <c r="C1150" s="10">
        <v>44711.514500532408</v>
      </c>
      <c r="D1150" s="11" t="s">
        <v>2801</v>
      </c>
      <c r="E1150" s="12" t="s">
        <v>1807</v>
      </c>
      <c r="F1150" s="9" t="s">
        <v>1208</v>
      </c>
      <c r="G1150" s="9" t="s">
        <v>169</v>
      </c>
      <c r="H1150" s="9"/>
      <c r="I1150" s="9" t="s">
        <v>253</v>
      </c>
      <c r="J1150" s="9" t="s">
        <v>254</v>
      </c>
      <c r="K1150" s="13">
        <v>245960</v>
      </c>
      <c r="L1150" s="14">
        <v>245960</v>
      </c>
      <c r="M1150" s="14">
        <f t="shared" si="17"/>
        <v>0</v>
      </c>
    </row>
    <row r="1151" spans="1:13" ht="41.4" x14ac:dyDescent="0.3">
      <c r="A1151" s="8">
        <v>1150</v>
      </c>
      <c r="B1151" s="9" t="s">
        <v>2802</v>
      </c>
      <c r="C1151" s="10">
        <v>44711.68290068287</v>
      </c>
      <c r="D1151" s="11" t="s">
        <v>2803</v>
      </c>
      <c r="E1151" s="12" t="s">
        <v>1807</v>
      </c>
      <c r="F1151" s="9" t="s">
        <v>2336</v>
      </c>
      <c r="G1151" s="9" t="s">
        <v>475</v>
      </c>
      <c r="H1151" s="9"/>
      <c r="I1151" s="9" t="s">
        <v>253</v>
      </c>
      <c r="J1151" s="9" t="s">
        <v>254</v>
      </c>
      <c r="K1151" s="13">
        <v>3108600</v>
      </c>
      <c r="L1151" s="14">
        <v>3108600</v>
      </c>
      <c r="M1151" s="14">
        <f t="shared" si="17"/>
        <v>0</v>
      </c>
    </row>
    <row r="1152" spans="1:13" ht="41.4" x14ac:dyDescent="0.3">
      <c r="A1152" s="8">
        <v>1151</v>
      </c>
      <c r="B1152" s="9" t="s">
        <v>2804</v>
      </c>
      <c r="C1152" s="10">
        <v>44711.503828576388</v>
      </c>
      <c r="D1152" s="11" t="s">
        <v>2805</v>
      </c>
      <c r="E1152" s="12" t="s">
        <v>1807</v>
      </c>
      <c r="F1152" s="9" t="s">
        <v>1208</v>
      </c>
      <c r="G1152" s="9" t="s">
        <v>169</v>
      </c>
      <c r="H1152" s="9"/>
      <c r="I1152" s="9" t="s">
        <v>253</v>
      </c>
      <c r="J1152" s="9" t="s">
        <v>254</v>
      </c>
      <c r="K1152" s="13">
        <v>1624480</v>
      </c>
      <c r="L1152" s="14">
        <v>1624480</v>
      </c>
      <c r="M1152" s="14">
        <f t="shared" si="17"/>
        <v>0</v>
      </c>
    </row>
    <row r="1153" spans="1:13" ht="41.4" x14ac:dyDescent="0.3">
      <c r="A1153" s="8">
        <v>1152</v>
      </c>
      <c r="B1153" s="9" t="s">
        <v>2806</v>
      </c>
      <c r="C1153" s="10">
        <v>44711.509847372683</v>
      </c>
      <c r="D1153" s="11" t="s">
        <v>2807</v>
      </c>
      <c r="E1153" s="12" t="s">
        <v>1807</v>
      </c>
      <c r="F1153" s="9" t="s">
        <v>1208</v>
      </c>
      <c r="G1153" s="9" t="s">
        <v>169</v>
      </c>
      <c r="H1153" s="9"/>
      <c r="I1153" s="9" t="s">
        <v>253</v>
      </c>
      <c r="J1153" s="9" t="s">
        <v>254</v>
      </c>
      <c r="K1153" s="13">
        <v>1214400</v>
      </c>
      <c r="L1153" s="14">
        <v>1214400</v>
      </c>
      <c r="M1153" s="14">
        <f t="shared" si="17"/>
        <v>0</v>
      </c>
    </row>
    <row r="1154" spans="1:13" ht="41.4" x14ac:dyDescent="0.3">
      <c r="A1154" s="8">
        <v>1153</v>
      </c>
      <c r="B1154" s="9" t="s">
        <v>2808</v>
      </c>
      <c r="C1154" s="10">
        <v>44711.704984525466</v>
      </c>
      <c r="D1154" s="11" t="s">
        <v>2809</v>
      </c>
      <c r="E1154" s="12" t="s">
        <v>1807</v>
      </c>
      <c r="F1154" s="9" t="s">
        <v>2336</v>
      </c>
      <c r="G1154" s="9" t="s">
        <v>475</v>
      </c>
      <c r="H1154" s="9"/>
      <c r="I1154" s="9" t="s">
        <v>253</v>
      </c>
      <c r="J1154" s="9" t="s">
        <v>254</v>
      </c>
      <c r="K1154" s="13">
        <v>1576960</v>
      </c>
      <c r="L1154" s="14">
        <v>1576960</v>
      </c>
      <c r="M1154" s="14">
        <f t="shared" si="17"/>
        <v>0</v>
      </c>
    </row>
    <row r="1155" spans="1:13" ht="41.4" x14ac:dyDescent="0.3">
      <c r="A1155" s="8">
        <v>1154</v>
      </c>
      <c r="B1155" s="9" t="s">
        <v>2810</v>
      </c>
      <c r="C1155" s="10">
        <v>44711.692476006945</v>
      </c>
      <c r="D1155" s="11" t="s">
        <v>2811</v>
      </c>
      <c r="E1155" s="12" t="s">
        <v>1807</v>
      </c>
      <c r="F1155" s="9" t="s">
        <v>2336</v>
      </c>
      <c r="G1155" s="9" t="s">
        <v>475</v>
      </c>
      <c r="H1155" s="9"/>
      <c r="I1155" s="9" t="s">
        <v>253</v>
      </c>
      <c r="J1155" s="9" t="s">
        <v>254</v>
      </c>
      <c r="K1155" s="13">
        <v>869880</v>
      </c>
      <c r="L1155" s="14">
        <v>869880</v>
      </c>
      <c r="M1155" s="14">
        <f t="shared" ref="M1155:M1218" si="18">K1155-L1155</f>
        <v>0</v>
      </c>
    </row>
    <row r="1156" spans="1:13" ht="41.4" x14ac:dyDescent="0.3">
      <c r="A1156" s="8">
        <v>1155</v>
      </c>
      <c r="B1156" s="9" t="s">
        <v>2812</v>
      </c>
      <c r="C1156" s="10">
        <v>44652.422985844911</v>
      </c>
      <c r="D1156" s="11" t="s">
        <v>2813</v>
      </c>
      <c r="E1156" s="12" t="s">
        <v>1807</v>
      </c>
      <c r="F1156" s="9" t="s">
        <v>324</v>
      </c>
      <c r="G1156" s="9" t="s">
        <v>91</v>
      </c>
      <c r="H1156" s="9"/>
      <c r="I1156" s="9" t="s">
        <v>253</v>
      </c>
      <c r="J1156" s="9" t="s">
        <v>254</v>
      </c>
      <c r="K1156" s="13">
        <v>2700480</v>
      </c>
      <c r="L1156" s="14">
        <v>2700480</v>
      </c>
      <c r="M1156" s="14">
        <f t="shared" si="18"/>
        <v>0</v>
      </c>
    </row>
    <row r="1157" spans="1:13" ht="41.4" x14ac:dyDescent="0.3">
      <c r="A1157" s="8">
        <v>1156</v>
      </c>
      <c r="B1157" s="9" t="s">
        <v>2814</v>
      </c>
      <c r="C1157" s="10">
        <v>44711.506299675922</v>
      </c>
      <c r="D1157" s="11" t="s">
        <v>2815</v>
      </c>
      <c r="E1157" s="12" t="s">
        <v>1807</v>
      </c>
      <c r="F1157" s="9" t="s">
        <v>1144</v>
      </c>
      <c r="G1157" s="9" t="s">
        <v>471</v>
      </c>
      <c r="H1157" s="9"/>
      <c r="I1157" s="9" t="s">
        <v>253</v>
      </c>
      <c r="J1157" s="9" t="s">
        <v>254</v>
      </c>
      <c r="K1157" s="13">
        <v>1019788</v>
      </c>
      <c r="L1157" s="14">
        <v>1019788</v>
      </c>
      <c r="M1157" s="14">
        <f t="shared" si="18"/>
        <v>0</v>
      </c>
    </row>
    <row r="1158" spans="1:13" ht="41.4" x14ac:dyDescent="0.3">
      <c r="A1158" s="8">
        <v>1157</v>
      </c>
      <c r="B1158" s="9" t="s">
        <v>2816</v>
      </c>
      <c r="C1158" s="10">
        <v>44711.674444444441</v>
      </c>
      <c r="D1158" s="11" t="s">
        <v>2817</v>
      </c>
      <c r="E1158" s="12" t="s">
        <v>1807</v>
      </c>
      <c r="F1158" s="9" t="s">
        <v>2336</v>
      </c>
      <c r="G1158" s="9" t="s">
        <v>475</v>
      </c>
      <c r="H1158" s="9"/>
      <c r="I1158" s="9" t="s">
        <v>253</v>
      </c>
      <c r="J1158" s="9" t="s">
        <v>254</v>
      </c>
      <c r="K1158" s="13">
        <v>1379840</v>
      </c>
      <c r="L1158" s="14">
        <v>1379840</v>
      </c>
      <c r="M1158" s="14">
        <f t="shared" si="18"/>
        <v>0</v>
      </c>
    </row>
    <row r="1159" spans="1:13" ht="41.4" x14ac:dyDescent="0.3">
      <c r="A1159" s="8">
        <v>1158</v>
      </c>
      <c r="B1159" s="9" t="s">
        <v>2818</v>
      </c>
      <c r="C1159" s="10">
        <v>44711.690348807868</v>
      </c>
      <c r="D1159" s="11" t="s">
        <v>2819</v>
      </c>
      <c r="E1159" s="12" t="s">
        <v>1807</v>
      </c>
      <c r="F1159" s="9" t="s">
        <v>2336</v>
      </c>
      <c r="G1159" s="9" t="s">
        <v>475</v>
      </c>
      <c r="H1159" s="9"/>
      <c r="I1159" s="9" t="s">
        <v>253</v>
      </c>
      <c r="J1159" s="9" t="s">
        <v>254</v>
      </c>
      <c r="K1159" s="13">
        <v>337040</v>
      </c>
      <c r="L1159" s="14">
        <v>337040</v>
      </c>
      <c r="M1159" s="14">
        <f t="shared" si="18"/>
        <v>0</v>
      </c>
    </row>
    <row r="1160" spans="1:13" ht="41.4" x14ac:dyDescent="0.3">
      <c r="A1160" s="8">
        <v>1159</v>
      </c>
      <c r="B1160" s="9" t="s">
        <v>2820</v>
      </c>
      <c r="C1160" s="10">
        <v>44711.66712140046</v>
      </c>
      <c r="D1160" s="11" t="s">
        <v>2821</v>
      </c>
      <c r="E1160" s="12" t="s">
        <v>1807</v>
      </c>
      <c r="F1160" s="9" t="s">
        <v>86</v>
      </c>
      <c r="G1160" s="9" t="s">
        <v>86</v>
      </c>
      <c r="H1160" s="9"/>
      <c r="I1160" s="9" t="s">
        <v>253</v>
      </c>
      <c r="J1160" s="9" t="s">
        <v>254</v>
      </c>
      <c r="K1160" s="13">
        <v>2310853.6</v>
      </c>
      <c r="L1160" s="14">
        <v>2310853.6</v>
      </c>
      <c r="M1160" s="14">
        <f t="shared" si="18"/>
        <v>0</v>
      </c>
    </row>
    <row r="1161" spans="1:13" ht="41.4" x14ac:dyDescent="0.3">
      <c r="A1161" s="8">
        <v>1160</v>
      </c>
      <c r="B1161" s="9" t="s">
        <v>2822</v>
      </c>
      <c r="C1161" s="10">
        <v>44711.688021365742</v>
      </c>
      <c r="D1161" s="11" t="s">
        <v>2823</v>
      </c>
      <c r="E1161" s="12" t="s">
        <v>1807</v>
      </c>
      <c r="F1161" s="9" t="s">
        <v>2336</v>
      </c>
      <c r="G1161" s="9" t="s">
        <v>475</v>
      </c>
      <c r="H1161" s="9"/>
      <c r="I1161" s="9" t="s">
        <v>253</v>
      </c>
      <c r="J1161" s="9" t="s">
        <v>254</v>
      </c>
      <c r="K1161" s="13">
        <v>399080</v>
      </c>
      <c r="L1161" s="14">
        <v>399080</v>
      </c>
      <c r="M1161" s="14">
        <f t="shared" si="18"/>
        <v>0</v>
      </c>
    </row>
    <row r="1162" spans="1:13" ht="41.4" x14ac:dyDescent="0.3">
      <c r="A1162" s="8">
        <v>1161</v>
      </c>
      <c r="B1162" s="9" t="s">
        <v>2824</v>
      </c>
      <c r="C1162" s="10">
        <v>44711.575792812502</v>
      </c>
      <c r="D1162" s="11" t="s">
        <v>2825</v>
      </c>
      <c r="E1162" s="12" t="s">
        <v>1807</v>
      </c>
      <c r="F1162" s="9" t="s">
        <v>1421</v>
      </c>
      <c r="G1162" s="9" t="s">
        <v>529</v>
      </c>
      <c r="H1162" s="9"/>
      <c r="I1162" s="9" t="s">
        <v>253</v>
      </c>
      <c r="J1162" s="9" t="s">
        <v>254</v>
      </c>
      <c r="K1162" s="13">
        <v>3288560</v>
      </c>
      <c r="L1162" s="14">
        <v>3288560</v>
      </c>
      <c r="M1162" s="14">
        <f t="shared" si="18"/>
        <v>0</v>
      </c>
    </row>
    <row r="1163" spans="1:13" ht="41.4" x14ac:dyDescent="0.3">
      <c r="A1163" s="8">
        <v>1162</v>
      </c>
      <c r="B1163" s="9" t="s">
        <v>2826</v>
      </c>
      <c r="C1163" s="10">
        <v>44711.66770953704</v>
      </c>
      <c r="D1163" s="11" t="s">
        <v>2827</v>
      </c>
      <c r="E1163" s="12" t="s">
        <v>1807</v>
      </c>
      <c r="F1163" s="9" t="s">
        <v>2828</v>
      </c>
      <c r="G1163" s="9" t="s">
        <v>266</v>
      </c>
      <c r="H1163" s="9"/>
      <c r="I1163" s="9" t="s">
        <v>253</v>
      </c>
      <c r="J1163" s="9" t="s">
        <v>254</v>
      </c>
      <c r="K1163" s="13">
        <v>1869120</v>
      </c>
      <c r="L1163" s="14">
        <v>1869120</v>
      </c>
      <c r="M1163" s="14">
        <f t="shared" si="18"/>
        <v>0</v>
      </c>
    </row>
    <row r="1164" spans="1:13" ht="41.4" x14ac:dyDescent="0.3">
      <c r="A1164" s="8">
        <v>1163</v>
      </c>
      <c r="B1164" s="9" t="s">
        <v>2829</v>
      </c>
      <c r="C1164" s="10">
        <v>44711.588613043983</v>
      </c>
      <c r="D1164" s="11" t="s">
        <v>2830</v>
      </c>
      <c r="E1164" s="12" t="s">
        <v>1807</v>
      </c>
      <c r="F1164" s="9" t="s">
        <v>1078</v>
      </c>
      <c r="G1164" s="9" t="s">
        <v>471</v>
      </c>
      <c r="H1164" s="9"/>
      <c r="I1164" s="9" t="s">
        <v>253</v>
      </c>
      <c r="J1164" s="9" t="s">
        <v>254</v>
      </c>
      <c r="K1164" s="13">
        <v>788920</v>
      </c>
      <c r="L1164" s="14">
        <v>788920</v>
      </c>
      <c r="M1164" s="14">
        <f t="shared" si="18"/>
        <v>0</v>
      </c>
    </row>
    <row r="1165" spans="1:13" ht="41.4" x14ac:dyDescent="0.3">
      <c r="A1165" s="8">
        <v>1164</v>
      </c>
      <c r="B1165" s="9" t="s">
        <v>2831</v>
      </c>
      <c r="C1165" s="10">
        <v>44711.648793831017</v>
      </c>
      <c r="D1165" s="11" t="s">
        <v>2832</v>
      </c>
      <c r="E1165" s="12" t="s">
        <v>1807</v>
      </c>
      <c r="F1165" s="9" t="s">
        <v>2336</v>
      </c>
      <c r="G1165" s="9" t="s">
        <v>475</v>
      </c>
      <c r="H1165" s="9"/>
      <c r="I1165" s="9" t="s">
        <v>253</v>
      </c>
      <c r="J1165" s="9" t="s">
        <v>254</v>
      </c>
      <c r="K1165" s="13">
        <v>175120</v>
      </c>
      <c r="L1165" s="14">
        <v>175120</v>
      </c>
      <c r="M1165" s="14">
        <f t="shared" si="18"/>
        <v>0</v>
      </c>
    </row>
    <row r="1166" spans="1:13" ht="41.4" x14ac:dyDescent="0.3">
      <c r="A1166" s="8">
        <v>1165</v>
      </c>
      <c r="B1166" s="9" t="s">
        <v>2833</v>
      </c>
      <c r="C1166" s="10">
        <v>44652.440092592595</v>
      </c>
      <c r="D1166" s="11" t="s">
        <v>2834</v>
      </c>
      <c r="E1166" s="12" t="s">
        <v>1807</v>
      </c>
      <c r="F1166" s="9" t="s">
        <v>82</v>
      </c>
      <c r="G1166" s="9" t="s">
        <v>93</v>
      </c>
      <c r="H1166" s="9"/>
      <c r="I1166" s="9" t="s">
        <v>253</v>
      </c>
      <c r="J1166" s="9" t="s">
        <v>254</v>
      </c>
      <c r="K1166" s="13">
        <v>568840</v>
      </c>
      <c r="L1166" s="14">
        <v>568840</v>
      </c>
      <c r="M1166" s="14">
        <f t="shared" si="18"/>
        <v>0</v>
      </c>
    </row>
    <row r="1167" spans="1:13" ht="41.4" x14ac:dyDescent="0.3">
      <c r="A1167" s="8">
        <v>1166</v>
      </c>
      <c r="B1167" s="9" t="s">
        <v>2835</v>
      </c>
      <c r="C1167" s="10">
        <v>44711.660903055556</v>
      </c>
      <c r="D1167" s="11" t="s">
        <v>2836</v>
      </c>
      <c r="E1167" s="12" t="s">
        <v>1807</v>
      </c>
      <c r="F1167" s="9" t="s">
        <v>501</v>
      </c>
      <c r="G1167" s="9" t="s">
        <v>475</v>
      </c>
      <c r="H1167" s="9"/>
      <c r="I1167" s="9" t="s">
        <v>253</v>
      </c>
      <c r="J1167" s="9" t="s">
        <v>254</v>
      </c>
      <c r="K1167" s="13">
        <v>1606154</v>
      </c>
      <c r="L1167" s="14">
        <v>1606154</v>
      </c>
      <c r="M1167" s="14">
        <f t="shared" si="18"/>
        <v>0</v>
      </c>
    </row>
    <row r="1168" spans="1:13" ht="41.4" x14ac:dyDescent="0.3">
      <c r="A1168" s="8">
        <v>1167</v>
      </c>
      <c r="B1168" s="9" t="s">
        <v>2837</v>
      </c>
      <c r="C1168" s="10">
        <v>44711.70009578704</v>
      </c>
      <c r="D1168" s="11" t="s">
        <v>2838</v>
      </c>
      <c r="E1168" s="12" t="s">
        <v>1807</v>
      </c>
      <c r="F1168" s="9" t="s">
        <v>501</v>
      </c>
      <c r="G1168" s="9" t="s">
        <v>475</v>
      </c>
      <c r="H1168" s="9"/>
      <c r="I1168" s="9" t="s">
        <v>253</v>
      </c>
      <c r="J1168" s="9" t="s">
        <v>254</v>
      </c>
      <c r="K1168" s="13">
        <v>1724008</v>
      </c>
      <c r="L1168" s="14">
        <v>1724008</v>
      </c>
      <c r="M1168" s="14">
        <f t="shared" si="18"/>
        <v>0</v>
      </c>
    </row>
    <row r="1169" spans="1:13" ht="41.4" x14ac:dyDescent="0.3">
      <c r="A1169" s="8">
        <v>1168</v>
      </c>
      <c r="B1169" s="9" t="s">
        <v>2839</v>
      </c>
      <c r="C1169" s="10">
        <v>44652.445413773145</v>
      </c>
      <c r="D1169" s="11" t="s">
        <v>2840</v>
      </c>
      <c r="E1169" s="12" t="s">
        <v>1807</v>
      </c>
      <c r="F1169" s="9" t="s">
        <v>383</v>
      </c>
      <c r="G1169" s="9" t="s">
        <v>383</v>
      </c>
      <c r="H1169" s="9"/>
      <c r="I1169" s="9" t="s">
        <v>253</v>
      </c>
      <c r="J1169" s="9" t="s">
        <v>254</v>
      </c>
      <c r="K1169" s="13">
        <v>3214320</v>
      </c>
      <c r="L1169" s="14">
        <v>3214320</v>
      </c>
      <c r="M1169" s="14">
        <f t="shared" si="18"/>
        <v>0</v>
      </c>
    </row>
    <row r="1170" spans="1:13" ht="41.4" x14ac:dyDescent="0.3">
      <c r="A1170" s="8">
        <v>1169</v>
      </c>
      <c r="B1170" s="9" t="s">
        <v>2841</v>
      </c>
      <c r="C1170" s="10">
        <v>44652.449801678238</v>
      </c>
      <c r="D1170" s="11" t="s">
        <v>2842</v>
      </c>
      <c r="E1170" s="12" t="s">
        <v>1807</v>
      </c>
      <c r="F1170" s="9" t="s">
        <v>82</v>
      </c>
      <c r="G1170" s="9" t="s">
        <v>93</v>
      </c>
      <c r="H1170" s="9"/>
      <c r="I1170" s="9" t="s">
        <v>253</v>
      </c>
      <c r="J1170" s="9" t="s">
        <v>254</v>
      </c>
      <c r="K1170" s="13">
        <v>846920</v>
      </c>
      <c r="L1170" s="14">
        <v>846920</v>
      </c>
      <c r="M1170" s="14">
        <f t="shared" si="18"/>
        <v>0</v>
      </c>
    </row>
    <row r="1171" spans="1:13" ht="41.4" x14ac:dyDescent="0.3">
      <c r="A1171" s="8">
        <v>1170</v>
      </c>
      <c r="B1171" s="9" t="s">
        <v>2843</v>
      </c>
      <c r="C1171" s="10">
        <v>44652.436562743052</v>
      </c>
      <c r="D1171" s="11" t="s">
        <v>2844</v>
      </c>
      <c r="E1171" s="12" t="s">
        <v>1807</v>
      </c>
      <c r="F1171" s="9" t="s">
        <v>383</v>
      </c>
      <c r="G1171" s="9" t="s">
        <v>383</v>
      </c>
      <c r="H1171" s="9"/>
      <c r="I1171" s="9" t="s">
        <v>253</v>
      </c>
      <c r="J1171" s="9" t="s">
        <v>254</v>
      </c>
      <c r="K1171" s="13">
        <v>1641541.6</v>
      </c>
      <c r="L1171" s="14">
        <v>1641541.6</v>
      </c>
      <c r="M1171" s="14">
        <f t="shared" si="18"/>
        <v>0</v>
      </c>
    </row>
    <row r="1172" spans="1:13" ht="41.4" x14ac:dyDescent="0.3">
      <c r="A1172" s="8">
        <v>1171</v>
      </c>
      <c r="B1172" s="9" t="s">
        <v>2845</v>
      </c>
      <c r="C1172" s="10">
        <v>44652.435335127317</v>
      </c>
      <c r="D1172" s="11" t="s">
        <v>2846</v>
      </c>
      <c r="E1172" s="12" t="s">
        <v>1807</v>
      </c>
      <c r="F1172" s="9" t="s">
        <v>1905</v>
      </c>
      <c r="G1172" s="9" t="s">
        <v>169</v>
      </c>
      <c r="H1172" s="9"/>
      <c r="I1172" s="9" t="s">
        <v>253</v>
      </c>
      <c r="J1172" s="9" t="s">
        <v>254</v>
      </c>
      <c r="K1172" s="13">
        <v>1776560</v>
      </c>
      <c r="L1172" s="14">
        <v>1776560</v>
      </c>
      <c r="M1172" s="14">
        <f t="shared" si="18"/>
        <v>0</v>
      </c>
    </row>
    <row r="1173" spans="1:13" ht="41.4" x14ac:dyDescent="0.3">
      <c r="A1173" s="8">
        <v>1172</v>
      </c>
      <c r="B1173" s="9" t="s">
        <v>2847</v>
      </c>
      <c r="C1173" s="10">
        <v>44652.425142291664</v>
      </c>
      <c r="D1173" s="11" t="s">
        <v>2848</v>
      </c>
      <c r="E1173" s="12" t="s">
        <v>1807</v>
      </c>
      <c r="F1173" s="9" t="s">
        <v>1181</v>
      </c>
      <c r="G1173" s="9" t="s">
        <v>842</v>
      </c>
      <c r="H1173" s="9"/>
      <c r="I1173" s="9" t="s">
        <v>253</v>
      </c>
      <c r="J1173" s="9" t="s">
        <v>254</v>
      </c>
      <c r="K1173" s="13">
        <v>2700955.2</v>
      </c>
      <c r="L1173" s="14">
        <v>2700955.2</v>
      </c>
      <c r="M1173" s="14">
        <f t="shared" si="18"/>
        <v>0</v>
      </c>
    </row>
    <row r="1174" spans="1:13" ht="41.4" x14ac:dyDescent="0.3">
      <c r="A1174" s="8">
        <v>1173</v>
      </c>
      <c r="B1174" s="9" t="s">
        <v>2849</v>
      </c>
      <c r="C1174" s="10">
        <v>44652.440501736113</v>
      </c>
      <c r="D1174" s="11" t="s">
        <v>2850</v>
      </c>
      <c r="E1174" s="12" t="s">
        <v>1807</v>
      </c>
      <c r="F1174" s="9" t="s">
        <v>156</v>
      </c>
      <c r="G1174" s="9" t="s">
        <v>94</v>
      </c>
      <c r="H1174" s="9"/>
      <c r="I1174" s="9" t="s">
        <v>253</v>
      </c>
      <c r="J1174" s="9" t="s">
        <v>254</v>
      </c>
      <c r="K1174" s="13">
        <v>1578560</v>
      </c>
      <c r="L1174" s="14">
        <v>1578560</v>
      </c>
      <c r="M1174" s="14">
        <f t="shared" si="18"/>
        <v>0</v>
      </c>
    </row>
    <row r="1175" spans="1:13" ht="41.4" x14ac:dyDescent="0.3">
      <c r="A1175" s="8">
        <v>1174</v>
      </c>
      <c r="B1175" s="9" t="s">
        <v>2851</v>
      </c>
      <c r="C1175" s="10">
        <v>44652.484791666669</v>
      </c>
      <c r="D1175" s="11" t="s">
        <v>2852</v>
      </c>
      <c r="E1175" s="12" t="s">
        <v>1807</v>
      </c>
      <c r="F1175" s="9" t="s">
        <v>78</v>
      </c>
      <c r="G1175" s="9" t="s">
        <v>88</v>
      </c>
      <c r="H1175" s="9"/>
      <c r="I1175" s="9" t="s">
        <v>253</v>
      </c>
      <c r="J1175" s="9" t="s">
        <v>254</v>
      </c>
      <c r="K1175" s="13">
        <v>2528000</v>
      </c>
      <c r="L1175" s="14">
        <v>2528000</v>
      </c>
      <c r="M1175" s="14">
        <f t="shared" si="18"/>
        <v>0</v>
      </c>
    </row>
    <row r="1176" spans="1:13" ht="41.4" x14ac:dyDescent="0.3">
      <c r="A1176" s="8">
        <v>1175</v>
      </c>
      <c r="B1176" s="9" t="s">
        <v>2853</v>
      </c>
      <c r="C1176" s="10">
        <v>44652.433888888889</v>
      </c>
      <c r="D1176" s="11" t="s">
        <v>2854</v>
      </c>
      <c r="E1176" s="12" t="s">
        <v>1807</v>
      </c>
      <c r="F1176" s="9" t="s">
        <v>842</v>
      </c>
      <c r="G1176" s="9" t="s">
        <v>842</v>
      </c>
      <c r="H1176" s="9"/>
      <c r="I1176" s="9" t="s">
        <v>253</v>
      </c>
      <c r="J1176" s="9" t="s">
        <v>254</v>
      </c>
      <c r="K1176" s="13">
        <v>1115852.3999999999</v>
      </c>
      <c r="L1176" s="14">
        <v>1115852.3999999999</v>
      </c>
      <c r="M1176" s="14">
        <f t="shared" si="18"/>
        <v>0</v>
      </c>
    </row>
    <row r="1177" spans="1:13" ht="41.4" x14ac:dyDescent="0.3">
      <c r="A1177" s="8">
        <v>1176</v>
      </c>
      <c r="B1177" s="9" t="s">
        <v>2855</v>
      </c>
      <c r="C1177" s="10">
        <v>44652.437323055557</v>
      </c>
      <c r="D1177" s="11" t="s">
        <v>2856</v>
      </c>
      <c r="E1177" s="12" t="s">
        <v>1807</v>
      </c>
      <c r="F1177" s="9" t="s">
        <v>842</v>
      </c>
      <c r="G1177" s="9" t="s">
        <v>842</v>
      </c>
      <c r="H1177" s="9"/>
      <c r="I1177" s="9" t="s">
        <v>253</v>
      </c>
      <c r="J1177" s="9" t="s">
        <v>254</v>
      </c>
      <c r="K1177" s="13">
        <v>1656000</v>
      </c>
      <c r="L1177" s="14">
        <v>1656000</v>
      </c>
      <c r="M1177" s="14">
        <f t="shared" si="18"/>
        <v>0</v>
      </c>
    </row>
    <row r="1178" spans="1:13" ht="41.4" x14ac:dyDescent="0.3">
      <c r="A1178" s="8">
        <v>1177</v>
      </c>
      <c r="B1178" s="9" t="s">
        <v>108</v>
      </c>
      <c r="C1178" s="10">
        <v>44652.471521863423</v>
      </c>
      <c r="D1178" s="11" t="s">
        <v>2857</v>
      </c>
      <c r="E1178" s="12" t="s">
        <v>1807</v>
      </c>
      <c r="F1178" s="9" t="s">
        <v>150</v>
      </c>
      <c r="G1178" s="9" t="s">
        <v>164</v>
      </c>
      <c r="H1178" s="9"/>
      <c r="I1178" s="9" t="s">
        <v>253</v>
      </c>
      <c r="J1178" s="9" t="s">
        <v>254</v>
      </c>
      <c r="K1178" s="13">
        <v>2617760</v>
      </c>
      <c r="L1178" s="14">
        <v>2617760</v>
      </c>
      <c r="M1178" s="14">
        <f t="shared" si="18"/>
        <v>0</v>
      </c>
    </row>
    <row r="1179" spans="1:13" ht="41.4" x14ac:dyDescent="0.3">
      <c r="A1179" s="8">
        <v>1178</v>
      </c>
      <c r="B1179" s="9" t="s">
        <v>2858</v>
      </c>
      <c r="C1179" s="10">
        <v>44652.439976516202</v>
      </c>
      <c r="D1179" s="11" t="s">
        <v>2859</v>
      </c>
      <c r="E1179" s="12" t="s">
        <v>1807</v>
      </c>
      <c r="F1179" s="9" t="s">
        <v>156</v>
      </c>
      <c r="G1179" s="9" t="s">
        <v>94</v>
      </c>
      <c r="H1179" s="9"/>
      <c r="I1179" s="9" t="s">
        <v>253</v>
      </c>
      <c r="J1179" s="9" t="s">
        <v>254</v>
      </c>
      <c r="K1179" s="13">
        <v>874200</v>
      </c>
      <c r="L1179" s="14">
        <v>874200</v>
      </c>
      <c r="M1179" s="14">
        <f t="shared" si="18"/>
        <v>0</v>
      </c>
    </row>
    <row r="1180" spans="1:13" ht="41.4" x14ac:dyDescent="0.3">
      <c r="A1180" s="8">
        <v>1179</v>
      </c>
      <c r="B1180" s="9" t="s">
        <v>2860</v>
      </c>
      <c r="C1180" s="10">
        <v>44652.44704324074</v>
      </c>
      <c r="D1180" s="11" t="s">
        <v>2861</v>
      </c>
      <c r="E1180" s="12" t="s">
        <v>1807</v>
      </c>
      <c r="F1180" s="9" t="s">
        <v>426</v>
      </c>
      <c r="G1180" s="9" t="s">
        <v>165</v>
      </c>
      <c r="H1180" s="9"/>
      <c r="I1180" s="9" t="s">
        <v>253</v>
      </c>
      <c r="J1180" s="9" t="s">
        <v>254</v>
      </c>
      <c r="K1180" s="13">
        <v>1556560</v>
      </c>
      <c r="L1180" s="14">
        <v>1556560</v>
      </c>
      <c r="M1180" s="14">
        <f t="shared" si="18"/>
        <v>0</v>
      </c>
    </row>
    <row r="1181" spans="1:13" ht="41.4" x14ac:dyDescent="0.3">
      <c r="A1181" s="8">
        <v>1180</v>
      </c>
      <c r="B1181" s="9" t="s">
        <v>2862</v>
      </c>
      <c r="C1181" s="10">
        <v>44652.444930555554</v>
      </c>
      <c r="D1181" s="11" t="s">
        <v>2863</v>
      </c>
      <c r="E1181" s="12" t="s">
        <v>1807</v>
      </c>
      <c r="F1181" s="9" t="s">
        <v>426</v>
      </c>
      <c r="G1181" s="9" t="s">
        <v>165</v>
      </c>
      <c r="H1181" s="9"/>
      <c r="I1181" s="9" t="s">
        <v>253</v>
      </c>
      <c r="J1181" s="9" t="s">
        <v>254</v>
      </c>
      <c r="K1181" s="13">
        <v>4217000</v>
      </c>
      <c r="L1181" s="14">
        <v>4217000</v>
      </c>
      <c r="M1181" s="14">
        <f t="shared" si="18"/>
        <v>0</v>
      </c>
    </row>
    <row r="1182" spans="1:13" ht="41.4" x14ac:dyDescent="0.3">
      <c r="A1182" s="8">
        <v>1181</v>
      </c>
      <c r="B1182" s="9" t="s">
        <v>96</v>
      </c>
      <c r="C1182" s="10">
        <v>44652.465671296297</v>
      </c>
      <c r="D1182" s="11" t="s">
        <v>2864</v>
      </c>
      <c r="E1182" s="12" t="s">
        <v>1807</v>
      </c>
      <c r="F1182" s="9" t="s">
        <v>146</v>
      </c>
      <c r="G1182" s="9" t="s">
        <v>163</v>
      </c>
      <c r="H1182" s="9"/>
      <c r="I1182" s="9" t="s">
        <v>253</v>
      </c>
      <c r="J1182" s="9" t="s">
        <v>254</v>
      </c>
      <c r="K1182" s="13">
        <v>1392440</v>
      </c>
      <c r="L1182" s="14">
        <v>1392440</v>
      </c>
      <c r="M1182" s="14">
        <f t="shared" si="18"/>
        <v>0</v>
      </c>
    </row>
    <row r="1183" spans="1:13" ht="41.4" x14ac:dyDescent="0.3">
      <c r="A1183" s="8">
        <v>1182</v>
      </c>
      <c r="B1183" s="9" t="s">
        <v>2865</v>
      </c>
      <c r="C1183" s="10">
        <v>44652.479801435184</v>
      </c>
      <c r="D1183" s="11" t="s">
        <v>2866</v>
      </c>
      <c r="E1183" s="12" t="s">
        <v>1807</v>
      </c>
      <c r="F1183" s="9" t="s">
        <v>160</v>
      </c>
      <c r="G1183" s="9" t="s">
        <v>168</v>
      </c>
      <c r="H1183" s="9"/>
      <c r="I1183" s="9" t="s">
        <v>253</v>
      </c>
      <c r="J1183" s="9" t="s">
        <v>254</v>
      </c>
      <c r="K1183" s="13">
        <v>3091640</v>
      </c>
      <c r="L1183" s="14">
        <v>3091640</v>
      </c>
      <c r="M1183" s="14">
        <f t="shared" si="18"/>
        <v>0</v>
      </c>
    </row>
    <row r="1184" spans="1:13" ht="41.4" x14ac:dyDescent="0.3">
      <c r="A1184" s="8">
        <v>1183</v>
      </c>
      <c r="B1184" s="9" t="s">
        <v>2867</v>
      </c>
      <c r="C1184" s="10">
        <v>44652.441152974534</v>
      </c>
      <c r="D1184" s="11" t="s">
        <v>2868</v>
      </c>
      <c r="E1184" s="12" t="s">
        <v>1807</v>
      </c>
      <c r="F1184" s="9" t="s">
        <v>156</v>
      </c>
      <c r="G1184" s="9" t="s">
        <v>94</v>
      </c>
      <c r="H1184" s="9"/>
      <c r="I1184" s="9" t="s">
        <v>253</v>
      </c>
      <c r="J1184" s="9" t="s">
        <v>254</v>
      </c>
      <c r="K1184" s="13">
        <v>1186600</v>
      </c>
      <c r="L1184" s="14">
        <v>1186600</v>
      </c>
      <c r="M1184" s="14">
        <f t="shared" si="18"/>
        <v>0</v>
      </c>
    </row>
    <row r="1185" spans="1:13" ht="41.4" x14ac:dyDescent="0.3">
      <c r="A1185" s="8">
        <v>1184</v>
      </c>
      <c r="B1185" s="9" t="s">
        <v>2869</v>
      </c>
      <c r="C1185" s="10">
        <v>44652.447147662038</v>
      </c>
      <c r="D1185" s="11" t="s">
        <v>2870</v>
      </c>
      <c r="E1185" s="12" t="s">
        <v>1807</v>
      </c>
      <c r="F1185" s="9" t="s">
        <v>426</v>
      </c>
      <c r="G1185" s="9" t="s">
        <v>165</v>
      </c>
      <c r="H1185" s="9"/>
      <c r="I1185" s="9" t="s">
        <v>253</v>
      </c>
      <c r="J1185" s="9" t="s">
        <v>254</v>
      </c>
      <c r="K1185" s="13">
        <v>1495461.6</v>
      </c>
      <c r="L1185" s="14">
        <v>1495461.6</v>
      </c>
      <c r="M1185" s="14">
        <f t="shared" si="18"/>
        <v>0</v>
      </c>
    </row>
    <row r="1186" spans="1:13" ht="41.4" x14ac:dyDescent="0.3">
      <c r="A1186" s="8">
        <v>1185</v>
      </c>
      <c r="B1186" s="9" t="s">
        <v>106</v>
      </c>
      <c r="C1186" s="10">
        <v>44652.47072740741</v>
      </c>
      <c r="D1186" s="11" t="s">
        <v>2871</v>
      </c>
      <c r="E1186" s="12" t="s">
        <v>1807</v>
      </c>
      <c r="F1186" s="9" t="s">
        <v>82</v>
      </c>
      <c r="G1186" s="9" t="s">
        <v>93</v>
      </c>
      <c r="H1186" s="9"/>
      <c r="I1186" s="9" t="s">
        <v>253</v>
      </c>
      <c r="J1186" s="9" t="s">
        <v>254</v>
      </c>
      <c r="K1186" s="13">
        <v>2736560</v>
      </c>
      <c r="L1186" s="14">
        <v>2736560</v>
      </c>
      <c r="M1186" s="14">
        <f t="shared" si="18"/>
        <v>0</v>
      </c>
    </row>
    <row r="1187" spans="1:13" ht="41.4" x14ac:dyDescent="0.3">
      <c r="A1187" s="8">
        <v>1186</v>
      </c>
      <c r="B1187" s="9" t="s">
        <v>2872</v>
      </c>
      <c r="C1187" s="10">
        <v>44652.491655358797</v>
      </c>
      <c r="D1187" s="11" t="s">
        <v>2873</v>
      </c>
      <c r="E1187" s="12" t="s">
        <v>1807</v>
      </c>
      <c r="F1187" s="9" t="s">
        <v>1651</v>
      </c>
      <c r="G1187" s="9" t="s">
        <v>383</v>
      </c>
      <c r="H1187" s="9" t="s">
        <v>2874</v>
      </c>
      <c r="I1187" s="9" t="s">
        <v>253</v>
      </c>
      <c r="J1187" s="9" t="s">
        <v>254</v>
      </c>
      <c r="K1187" s="13">
        <v>4016000</v>
      </c>
      <c r="L1187" s="14">
        <v>4016000</v>
      </c>
      <c r="M1187" s="14">
        <f t="shared" si="18"/>
        <v>0</v>
      </c>
    </row>
    <row r="1188" spans="1:13" ht="41.4" x14ac:dyDescent="0.3">
      <c r="A1188" s="8">
        <v>1187</v>
      </c>
      <c r="B1188" s="9" t="s">
        <v>38</v>
      </c>
      <c r="C1188" s="10">
        <v>44684.562268518515</v>
      </c>
      <c r="D1188" s="11" t="s">
        <v>2875</v>
      </c>
      <c r="E1188" s="12" t="s">
        <v>1807</v>
      </c>
      <c r="F1188" s="9" t="s">
        <v>1022</v>
      </c>
      <c r="G1188" s="9" t="s">
        <v>258</v>
      </c>
      <c r="H1188" s="9"/>
      <c r="I1188" s="9" t="s">
        <v>253</v>
      </c>
      <c r="J1188" s="9" t="s">
        <v>254</v>
      </c>
      <c r="K1188" s="13">
        <v>200640</v>
      </c>
      <c r="L1188" s="14">
        <v>200640</v>
      </c>
      <c r="M1188" s="14">
        <f t="shared" si="18"/>
        <v>0</v>
      </c>
    </row>
    <row r="1189" spans="1:13" ht="41.4" x14ac:dyDescent="0.3">
      <c r="A1189" s="8">
        <v>1188</v>
      </c>
      <c r="B1189" s="9" t="s">
        <v>2876</v>
      </c>
      <c r="C1189" s="10">
        <v>44652.431613900466</v>
      </c>
      <c r="D1189" s="11" t="s">
        <v>2877</v>
      </c>
      <c r="E1189" s="12" t="s">
        <v>1807</v>
      </c>
      <c r="F1189" s="9" t="s">
        <v>1854</v>
      </c>
      <c r="G1189" s="9" t="s">
        <v>401</v>
      </c>
      <c r="H1189" s="9"/>
      <c r="I1189" s="9" t="s">
        <v>253</v>
      </c>
      <c r="J1189" s="9" t="s">
        <v>254</v>
      </c>
      <c r="K1189" s="13">
        <v>912920</v>
      </c>
      <c r="L1189" s="14">
        <v>912920</v>
      </c>
      <c r="M1189" s="14">
        <f t="shared" si="18"/>
        <v>0</v>
      </c>
    </row>
    <row r="1190" spans="1:13" ht="41.4" x14ac:dyDescent="0.3">
      <c r="A1190" s="8">
        <v>1189</v>
      </c>
      <c r="B1190" s="9" t="s">
        <v>120</v>
      </c>
      <c r="C1190" s="10">
        <v>44652.47797453704</v>
      </c>
      <c r="D1190" s="11" t="s">
        <v>2878</v>
      </c>
      <c r="E1190" s="12" t="s">
        <v>1807</v>
      </c>
      <c r="F1190" s="9" t="s">
        <v>151</v>
      </c>
      <c r="G1190" s="9" t="s">
        <v>91</v>
      </c>
      <c r="H1190" s="9"/>
      <c r="I1190" s="9" t="s">
        <v>253</v>
      </c>
      <c r="J1190" s="9" t="s">
        <v>254</v>
      </c>
      <c r="K1190" s="13">
        <v>1135274</v>
      </c>
      <c r="L1190" s="14">
        <v>1135274</v>
      </c>
      <c r="M1190" s="14">
        <f t="shared" si="18"/>
        <v>0</v>
      </c>
    </row>
    <row r="1191" spans="1:13" ht="41.4" x14ac:dyDescent="0.3">
      <c r="A1191" s="8">
        <v>1190</v>
      </c>
      <c r="B1191" s="9" t="s">
        <v>2879</v>
      </c>
      <c r="C1191" s="10">
        <v>44652.442962962959</v>
      </c>
      <c r="D1191" s="11" t="s">
        <v>2880</v>
      </c>
      <c r="E1191" s="12" t="s">
        <v>1807</v>
      </c>
      <c r="F1191" s="9" t="s">
        <v>1078</v>
      </c>
      <c r="G1191" s="9" t="s">
        <v>471</v>
      </c>
      <c r="H1191" s="9"/>
      <c r="I1191" s="9" t="s">
        <v>253</v>
      </c>
      <c r="J1191" s="9" t="s">
        <v>254</v>
      </c>
      <c r="K1191" s="13">
        <v>1971920</v>
      </c>
      <c r="L1191" s="14">
        <v>1971920</v>
      </c>
      <c r="M1191" s="14">
        <f t="shared" si="18"/>
        <v>0</v>
      </c>
    </row>
    <row r="1192" spans="1:13" ht="41.4" x14ac:dyDescent="0.3">
      <c r="A1192" s="8">
        <v>1191</v>
      </c>
      <c r="B1192" s="9" t="s">
        <v>2881</v>
      </c>
      <c r="C1192" s="10">
        <v>44652.511177118053</v>
      </c>
      <c r="D1192" s="11" t="s">
        <v>2882</v>
      </c>
      <c r="E1192" s="12" t="s">
        <v>1807</v>
      </c>
      <c r="F1192" s="9" t="s">
        <v>2883</v>
      </c>
      <c r="G1192" s="9" t="s">
        <v>92</v>
      </c>
      <c r="H1192" s="9"/>
      <c r="I1192" s="9" t="s">
        <v>253</v>
      </c>
      <c r="J1192" s="9" t="s">
        <v>254</v>
      </c>
      <c r="K1192" s="13">
        <v>206544</v>
      </c>
      <c r="L1192" s="14">
        <v>206544</v>
      </c>
      <c r="M1192" s="14">
        <f t="shared" si="18"/>
        <v>0</v>
      </c>
    </row>
    <row r="1193" spans="1:13" ht="41.4" x14ac:dyDescent="0.3">
      <c r="A1193" s="8">
        <v>1192</v>
      </c>
      <c r="B1193" s="9" t="s">
        <v>2884</v>
      </c>
      <c r="C1193" s="10">
        <v>44652.490294953706</v>
      </c>
      <c r="D1193" s="11" t="s">
        <v>2885</v>
      </c>
      <c r="E1193" s="12" t="s">
        <v>2886</v>
      </c>
      <c r="F1193" s="9" t="s">
        <v>80</v>
      </c>
      <c r="G1193" s="9" t="s">
        <v>91</v>
      </c>
      <c r="H1193" s="9" t="s">
        <v>2887</v>
      </c>
      <c r="I1193" s="9" t="s">
        <v>253</v>
      </c>
      <c r="J1193" s="9" t="s">
        <v>254</v>
      </c>
      <c r="K1193" s="13">
        <v>2992200</v>
      </c>
      <c r="L1193" s="14">
        <v>2992200</v>
      </c>
      <c r="M1193" s="14">
        <f t="shared" si="18"/>
        <v>0</v>
      </c>
    </row>
    <row r="1194" spans="1:13" ht="41.4" x14ac:dyDescent="0.3">
      <c r="A1194" s="8">
        <v>1193</v>
      </c>
      <c r="B1194" s="9" t="s">
        <v>2888</v>
      </c>
      <c r="C1194" s="10">
        <v>44708.57154611111</v>
      </c>
      <c r="D1194" s="11" t="s">
        <v>2889</v>
      </c>
      <c r="E1194" s="12" t="s">
        <v>2886</v>
      </c>
      <c r="F1194" s="9" t="s">
        <v>2890</v>
      </c>
      <c r="G1194" s="9" t="s">
        <v>91</v>
      </c>
      <c r="H1194" s="9" t="s">
        <v>2891</v>
      </c>
      <c r="I1194" s="9" t="s">
        <v>253</v>
      </c>
      <c r="J1194" s="9" t="s">
        <v>254</v>
      </c>
      <c r="K1194" s="13">
        <v>183480</v>
      </c>
      <c r="L1194" s="14">
        <v>183480</v>
      </c>
      <c r="M1194" s="14">
        <f t="shared" si="18"/>
        <v>0</v>
      </c>
    </row>
    <row r="1195" spans="1:13" ht="41.4" x14ac:dyDescent="0.3">
      <c r="A1195" s="8">
        <v>1194</v>
      </c>
      <c r="B1195" s="9" t="s">
        <v>2892</v>
      </c>
      <c r="C1195" s="10">
        <v>44708.570370949077</v>
      </c>
      <c r="D1195" s="11" t="s">
        <v>2893</v>
      </c>
      <c r="E1195" s="12" t="s">
        <v>2886</v>
      </c>
      <c r="F1195" s="9" t="s">
        <v>2890</v>
      </c>
      <c r="G1195" s="9" t="s">
        <v>91</v>
      </c>
      <c r="H1195" s="9" t="s">
        <v>2891</v>
      </c>
      <c r="I1195" s="9" t="s">
        <v>253</v>
      </c>
      <c r="J1195" s="9" t="s">
        <v>254</v>
      </c>
      <c r="K1195" s="13">
        <v>77440</v>
      </c>
      <c r="L1195" s="14">
        <v>77440</v>
      </c>
      <c r="M1195" s="14">
        <f t="shared" si="18"/>
        <v>0</v>
      </c>
    </row>
    <row r="1196" spans="1:13" ht="41.4" x14ac:dyDescent="0.3">
      <c r="A1196" s="8">
        <v>1195</v>
      </c>
      <c r="B1196" s="9" t="s">
        <v>2894</v>
      </c>
      <c r="C1196" s="10">
        <v>44708.6165602662</v>
      </c>
      <c r="D1196" s="11" t="s">
        <v>2895</v>
      </c>
      <c r="E1196" s="12" t="s">
        <v>2886</v>
      </c>
      <c r="F1196" s="9" t="s">
        <v>2896</v>
      </c>
      <c r="G1196" s="9" t="s">
        <v>91</v>
      </c>
      <c r="H1196" s="9" t="s">
        <v>2897</v>
      </c>
      <c r="I1196" s="9" t="s">
        <v>253</v>
      </c>
      <c r="J1196" s="9" t="s">
        <v>254</v>
      </c>
      <c r="K1196" s="13">
        <v>1275120</v>
      </c>
      <c r="L1196" s="14">
        <v>1275120</v>
      </c>
      <c r="M1196" s="14">
        <f t="shared" si="18"/>
        <v>0</v>
      </c>
    </row>
    <row r="1197" spans="1:13" ht="41.4" x14ac:dyDescent="0.3">
      <c r="A1197" s="8">
        <v>1196</v>
      </c>
      <c r="B1197" s="9" t="s">
        <v>2898</v>
      </c>
      <c r="C1197" s="10">
        <v>44708.616948298608</v>
      </c>
      <c r="D1197" s="11" t="s">
        <v>2899</v>
      </c>
      <c r="E1197" s="12" t="s">
        <v>2886</v>
      </c>
      <c r="F1197" s="9" t="s">
        <v>2896</v>
      </c>
      <c r="G1197" s="9" t="s">
        <v>91</v>
      </c>
      <c r="H1197" s="9" t="s">
        <v>2900</v>
      </c>
      <c r="I1197" s="9" t="s">
        <v>253</v>
      </c>
      <c r="J1197" s="9" t="s">
        <v>254</v>
      </c>
      <c r="K1197" s="13">
        <v>1973400</v>
      </c>
      <c r="L1197" s="14">
        <v>1973400</v>
      </c>
      <c r="M1197" s="14">
        <f t="shared" si="18"/>
        <v>0</v>
      </c>
    </row>
    <row r="1198" spans="1:13" ht="41.4" x14ac:dyDescent="0.3">
      <c r="A1198" s="8">
        <v>1197</v>
      </c>
      <c r="B1198" s="9" t="s">
        <v>12</v>
      </c>
      <c r="C1198" s="10">
        <v>44711.785046435187</v>
      </c>
      <c r="D1198" s="11" t="s">
        <v>2901</v>
      </c>
      <c r="E1198" s="12" t="s">
        <v>2886</v>
      </c>
      <c r="F1198" s="9" t="s">
        <v>80</v>
      </c>
      <c r="G1198" s="9" t="s">
        <v>91</v>
      </c>
      <c r="H1198" s="9" t="s">
        <v>2902</v>
      </c>
      <c r="I1198" s="9" t="s">
        <v>253</v>
      </c>
      <c r="J1198" s="9" t="s">
        <v>254</v>
      </c>
      <c r="K1198" s="13">
        <v>744480</v>
      </c>
      <c r="L1198" s="14">
        <v>744480</v>
      </c>
      <c r="M1198" s="14">
        <f t="shared" si="18"/>
        <v>0</v>
      </c>
    </row>
    <row r="1199" spans="1:13" ht="41.4" x14ac:dyDescent="0.3">
      <c r="A1199" s="8">
        <v>1198</v>
      </c>
      <c r="B1199" s="9" t="s">
        <v>75</v>
      </c>
      <c r="C1199" s="10">
        <v>44711.781501053243</v>
      </c>
      <c r="D1199" s="11" t="s">
        <v>2903</v>
      </c>
      <c r="E1199" s="12" t="s">
        <v>2886</v>
      </c>
      <c r="F1199" s="9" t="s">
        <v>80</v>
      </c>
      <c r="G1199" s="9" t="s">
        <v>91</v>
      </c>
      <c r="H1199" s="9" t="s">
        <v>2904</v>
      </c>
      <c r="I1199" s="9" t="s">
        <v>253</v>
      </c>
      <c r="J1199" s="9" t="s">
        <v>254</v>
      </c>
      <c r="K1199" s="13">
        <v>758560</v>
      </c>
      <c r="L1199" s="14">
        <v>758560</v>
      </c>
      <c r="M1199" s="14">
        <f t="shared" si="18"/>
        <v>0</v>
      </c>
    </row>
    <row r="1200" spans="1:13" ht="41.4" x14ac:dyDescent="0.3">
      <c r="A1200" s="8">
        <v>1199</v>
      </c>
      <c r="B1200" s="9" t="s">
        <v>138</v>
      </c>
      <c r="C1200" s="10">
        <v>44652.482293333334</v>
      </c>
      <c r="D1200" s="11" t="s">
        <v>2905</v>
      </c>
      <c r="E1200" s="12" t="s">
        <v>2886</v>
      </c>
      <c r="F1200" s="9" t="s">
        <v>80</v>
      </c>
      <c r="G1200" s="9" t="s">
        <v>91</v>
      </c>
      <c r="H1200" s="9" t="s">
        <v>2906</v>
      </c>
      <c r="I1200" s="9" t="s">
        <v>253</v>
      </c>
      <c r="J1200" s="9" t="s">
        <v>254</v>
      </c>
      <c r="K1200" s="13">
        <v>2843480</v>
      </c>
      <c r="L1200" s="14">
        <v>2843480</v>
      </c>
      <c r="M1200" s="14">
        <f t="shared" si="18"/>
        <v>0</v>
      </c>
    </row>
    <row r="1201" spans="1:13" ht="41.4" x14ac:dyDescent="0.3">
      <c r="A1201" s="8">
        <v>1200</v>
      </c>
      <c r="B1201" s="9" t="s">
        <v>2907</v>
      </c>
      <c r="C1201" s="10">
        <v>44711.717709548611</v>
      </c>
      <c r="D1201" s="11" t="s">
        <v>2908</v>
      </c>
      <c r="E1201" s="12" t="s">
        <v>2886</v>
      </c>
      <c r="F1201" s="9" t="s">
        <v>80</v>
      </c>
      <c r="G1201" s="9" t="s">
        <v>91</v>
      </c>
      <c r="H1201" s="9" t="s">
        <v>2909</v>
      </c>
      <c r="I1201" s="9" t="s">
        <v>253</v>
      </c>
      <c r="J1201" s="9" t="s">
        <v>254</v>
      </c>
      <c r="K1201" s="13">
        <v>488400</v>
      </c>
      <c r="L1201" s="14">
        <v>488400</v>
      </c>
      <c r="M1201" s="14">
        <f t="shared" si="18"/>
        <v>0</v>
      </c>
    </row>
    <row r="1202" spans="1:13" ht="41.4" x14ac:dyDescent="0.3">
      <c r="A1202" s="8">
        <v>1201</v>
      </c>
      <c r="B1202" s="9" t="s">
        <v>2910</v>
      </c>
      <c r="C1202" s="10">
        <v>44711.771300115739</v>
      </c>
      <c r="D1202" s="11" t="s">
        <v>2911</v>
      </c>
      <c r="E1202" s="12" t="s">
        <v>2886</v>
      </c>
      <c r="F1202" s="9" t="s">
        <v>80</v>
      </c>
      <c r="G1202" s="9" t="s">
        <v>91</v>
      </c>
      <c r="H1202" s="9" t="s">
        <v>2912</v>
      </c>
      <c r="I1202" s="9" t="s">
        <v>253</v>
      </c>
      <c r="J1202" s="9" t="s">
        <v>254</v>
      </c>
      <c r="K1202" s="13">
        <v>1027796</v>
      </c>
      <c r="L1202" s="14">
        <v>1027796</v>
      </c>
      <c r="M1202" s="14">
        <f t="shared" si="18"/>
        <v>0</v>
      </c>
    </row>
    <row r="1203" spans="1:13" ht="41.4" x14ac:dyDescent="0.3">
      <c r="A1203" s="8">
        <v>1202</v>
      </c>
      <c r="B1203" s="9" t="s">
        <v>2913</v>
      </c>
      <c r="C1203" s="10">
        <v>44711.812998541667</v>
      </c>
      <c r="D1203" s="11" t="s">
        <v>2914</v>
      </c>
      <c r="E1203" s="12" t="s">
        <v>2886</v>
      </c>
      <c r="F1203" s="9" t="s">
        <v>80</v>
      </c>
      <c r="G1203" s="9" t="s">
        <v>91</v>
      </c>
      <c r="H1203" s="9" t="s">
        <v>2915</v>
      </c>
      <c r="I1203" s="9" t="s">
        <v>253</v>
      </c>
      <c r="J1203" s="9" t="s">
        <v>254</v>
      </c>
      <c r="K1203" s="13">
        <v>855360</v>
      </c>
      <c r="L1203" s="14">
        <v>855360</v>
      </c>
      <c r="M1203" s="14">
        <f t="shared" si="18"/>
        <v>0</v>
      </c>
    </row>
    <row r="1204" spans="1:13" ht="41.4" x14ac:dyDescent="0.3">
      <c r="A1204" s="8">
        <v>1203</v>
      </c>
      <c r="B1204" s="9" t="s">
        <v>2916</v>
      </c>
      <c r="C1204" s="10">
        <v>44711.803964513892</v>
      </c>
      <c r="D1204" s="11" t="s">
        <v>2917</v>
      </c>
      <c r="E1204" s="12" t="s">
        <v>2886</v>
      </c>
      <c r="F1204" s="9" t="s">
        <v>2918</v>
      </c>
      <c r="G1204" s="9" t="s">
        <v>91</v>
      </c>
      <c r="H1204" s="9" t="s">
        <v>2919</v>
      </c>
      <c r="I1204" s="9" t="s">
        <v>253</v>
      </c>
      <c r="J1204" s="9" t="s">
        <v>254</v>
      </c>
      <c r="K1204" s="13">
        <v>781360</v>
      </c>
      <c r="L1204" s="14">
        <v>781360</v>
      </c>
      <c r="M1204" s="14">
        <f t="shared" si="18"/>
        <v>0</v>
      </c>
    </row>
    <row r="1205" spans="1:13" ht="41.4" x14ac:dyDescent="0.3">
      <c r="A1205" s="8">
        <v>1204</v>
      </c>
      <c r="B1205" s="9" t="s">
        <v>2920</v>
      </c>
      <c r="C1205" s="10">
        <v>44711.804980810186</v>
      </c>
      <c r="D1205" s="11" t="s">
        <v>2921</v>
      </c>
      <c r="E1205" s="12" t="s">
        <v>2886</v>
      </c>
      <c r="F1205" s="9" t="s">
        <v>2918</v>
      </c>
      <c r="G1205" s="9" t="s">
        <v>91</v>
      </c>
      <c r="H1205" s="9" t="s">
        <v>2919</v>
      </c>
      <c r="I1205" s="9" t="s">
        <v>253</v>
      </c>
      <c r="J1205" s="9" t="s">
        <v>254</v>
      </c>
      <c r="K1205" s="13">
        <v>685000</v>
      </c>
      <c r="L1205" s="14">
        <v>685000</v>
      </c>
      <c r="M1205" s="14">
        <f t="shared" si="18"/>
        <v>0</v>
      </c>
    </row>
    <row r="1206" spans="1:13" ht="41.4" x14ac:dyDescent="0.3">
      <c r="A1206" s="8">
        <v>1205</v>
      </c>
      <c r="B1206" s="9" t="s">
        <v>2922</v>
      </c>
      <c r="C1206" s="10">
        <v>44711.720550289348</v>
      </c>
      <c r="D1206" s="11" t="s">
        <v>2923</v>
      </c>
      <c r="E1206" s="12" t="s">
        <v>2886</v>
      </c>
      <c r="F1206" s="9" t="s">
        <v>2918</v>
      </c>
      <c r="G1206" s="9" t="s">
        <v>91</v>
      </c>
      <c r="H1206" s="9" t="s">
        <v>2924</v>
      </c>
      <c r="I1206" s="9" t="s">
        <v>253</v>
      </c>
      <c r="J1206" s="9" t="s">
        <v>254</v>
      </c>
      <c r="K1206" s="13">
        <v>3966102.8</v>
      </c>
      <c r="L1206" s="14">
        <v>3966102.8</v>
      </c>
      <c r="M1206" s="14">
        <f t="shared" si="18"/>
        <v>0</v>
      </c>
    </row>
    <row r="1207" spans="1:13" ht="41.4" x14ac:dyDescent="0.3">
      <c r="A1207" s="8">
        <v>1206</v>
      </c>
      <c r="B1207" s="9" t="s">
        <v>2925</v>
      </c>
      <c r="C1207" s="10">
        <v>44711.711482395833</v>
      </c>
      <c r="D1207" s="11" t="s">
        <v>2926</v>
      </c>
      <c r="E1207" s="12" t="s">
        <v>2886</v>
      </c>
      <c r="F1207" s="9" t="s">
        <v>2927</v>
      </c>
      <c r="G1207" s="9" t="s">
        <v>91</v>
      </c>
      <c r="H1207" s="9"/>
      <c r="I1207" s="9" t="s">
        <v>253</v>
      </c>
      <c r="J1207" s="9" t="s">
        <v>254</v>
      </c>
      <c r="K1207" s="13">
        <v>435600</v>
      </c>
      <c r="L1207" s="14">
        <v>435600</v>
      </c>
      <c r="M1207" s="14">
        <f t="shared" si="18"/>
        <v>0</v>
      </c>
    </row>
    <row r="1208" spans="1:13" ht="41.4" x14ac:dyDescent="0.3">
      <c r="A1208" s="8">
        <v>1207</v>
      </c>
      <c r="B1208" s="9" t="s">
        <v>2928</v>
      </c>
      <c r="C1208" s="10">
        <v>44711.723901736113</v>
      </c>
      <c r="D1208" s="11" t="s">
        <v>2929</v>
      </c>
      <c r="E1208" s="12" t="s">
        <v>2886</v>
      </c>
      <c r="F1208" s="9" t="s">
        <v>2927</v>
      </c>
      <c r="G1208" s="9" t="s">
        <v>91</v>
      </c>
      <c r="H1208" s="9"/>
      <c r="I1208" s="9" t="s">
        <v>253</v>
      </c>
      <c r="J1208" s="9" t="s">
        <v>254</v>
      </c>
      <c r="K1208" s="13">
        <v>519200</v>
      </c>
      <c r="L1208" s="14">
        <v>519200</v>
      </c>
      <c r="M1208" s="14">
        <f t="shared" si="18"/>
        <v>0</v>
      </c>
    </row>
    <row r="1209" spans="1:13" ht="41.4" x14ac:dyDescent="0.3">
      <c r="A1209" s="8">
        <v>1208</v>
      </c>
      <c r="B1209" s="9" t="s">
        <v>2930</v>
      </c>
      <c r="C1209" s="10">
        <v>44705.576497858798</v>
      </c>
      <c r="D1209" s="11" t="s">
        <v>2931</v>
      </c>
      <c r="E1209" s="12" t="s">
        <v>2886</v>
      </c>
      <c r="F1209" s="9" t="s">
        <v>2932</v>
      </c>
      <c r="G1209" s="9" t="s">
        <v>91</v>
      </c>
      <c r="H1209" s="9"/>
      <c r="I1209" s="9" t="s">
        <v>253</v>
      </c>
      <c r="J1209" s="9" t="s">
        <v>254</v>
      </c>
      <c r="K1209" s="13">
        <v>252120</v>
      </c>
      <c r="L1209" s="14">
        <v>252120</v>
      </c>
      <c r="M1209" s="14">
        <f t="shared" si="18"/>
        <v>0</v>
      </c>
    </row>
    <row r="1210" spans="1:13" ht="41.4" x14ac:dyDescent="0.3">
      <c r="A1210" s="8">
        <v>1209</v>
      </c>
      <c r="B1210" s="9" t="s">
        <v>2933</v>
      </c>
      <c r="C1210" s="10">
        <v>44652.460995370369</v>
      </c>
      <c r="D1210" s="11" t="s">
        <v>2934</v>
      </c>
      <c r="E1210" s="12" t="s">
        <v>2886</v>
      </c>
      <c r="F1210" s="9" t="s">
        <v>154</v>
      </c>
      <c r="G1210" s="9" t="s">
        <v>91</v>
      </c>
      <c r="H1210" s="9" t="s">
        <v>1581</v>
      </c>
      <c r="I1210" s="9" t="s">
        <v>253</v>
      </c>
      <c r="J1210" s="9" t="s">
        <v>254</v>
      </c>
      <c r="K1210" s="13">
        <v>1012597.6</v>
      </c>
      <c r="L1210" s="14">
        <v>1012597.6</v>
      </c>
      <c r="M1210" s="14">
        <f t="shared" si="18"/>
        <v>0</v>
      </c>
    </row>
    <row r="1211" spans="1:13" ht="41.4" x14ac:dyDescent="0.3">
      <c r="A1211" s="8">
        <v>1210</v>
      </c>
      <c r="B1211" s="9" t="s">
        <v>2935</v>
      </c>
      <c r="C1211" s="10">
        <v>44652.495700381944</v>
      </c>
      <c r="D1211" s="11" t="s">
        <v>2936</v>
      </c>
      <c r="E1211" s="12" t="s">
        <v>2886</v>
      </c>
      <c r="F1211" s="9" t="s">
        <v>80</v>
      </c>
      <c r="G1211" s="9" t="s">
        <v>91</v>
      </c>
      <c r="H1211" s="9" t="s">
        <v>2937</v>
      </c>
      <c r="I1211" s="9" t="s">
        <v>253</v>
      </c>
      <c r="J1211" s="9" t="s">
        <v>254</v>
      </c>
      <c r="K1211" s="13">
        <v>25000</v>
      </c>
      <c r="L1211" s="14">
        <v>25000</v>
      </c>
      <c r="M1211" s="14">
        <f t="shared" si="18"/>
        <v>0</v>
      </c>
    </row>
    <row r="1212" spans="1:13" ht="41.4" x14ac:dyDescent="0.3">
      <c r="A1212" s="8">
        <v>1211</v>
      </c>
      <c r="B1212" s="9" t="s">
        <v>2938</v>
      </c>
      <c r="C1212" s="10">
        <v>44652.484876388888</v>
      </c>
      <c r="D1212" s="11" t="s">
        <v>2939</v>
      </c>
      <c r="E1212" s="12" t="s">
        <v>2886</v>
      </c>
      <c r="F1212" s="9" t="s">
        <v>80</v>
      </c>
      <c r="G1212" s="9" t="s">
        <v>91</v>
      </c>
      <c r="H1212" s="9" t="s">
        <v>2940</v>
      </c>
      <c r="I1212" s="9" t="s">
        <v>253</v>
      </c>
      <c r="J1212" s="9" t="s">
        <v>254</v>
      </c>
      <c r="K1212" s="13">
        <v>535840</v>
      </c>
      <c r="L1212" s="14">
        <v>535840</v>
      </c>
      <c r="M1212" s="14">
        <f t="shared" si="18"/>
        <v>0</v>
      </c>
    </row>
    <row r="1213" spans="1:13" ht="41.4" x14ac:dyDescent="0.3">
      <c r="A1213" s="8">
        <v>1212</v>
      </c>
      <c r="B1213" s="9" t="s">
        <v>2941</v>
      </c>
      <c r="C1213" s="10">
        <v>44652.606645069442</v>
      </c>
      <c r="D1213" s="11" t="s">
        <v>2942</v>
      </c>
      <c r="E1213" s="12" t="s">
        <v>2886</v>
      </c>
      <c r="F1213" s="9" t="s">
        <v>80</v>
      </c>
      <c r="G1213" s="9" t="s">
        <v>91</v>
      </c>
      <c r="H1213" s="9" t="s">
        <v>2943</v>
      </c>
      <c r="I1213" s="9" t="s">
        <v>253</v>
      </c>
      <c r="J1213" s="9" t="s">
        <v>254</v>
      </c>
      <c r="K1213" s="13">
        <v>683240</v>
      </c>
      <c r="L1213" s="14">
        <v>683240</v>
      </c>
      <c r="M1213" s="14">
        <f t="shared" si="18"/>
        <v>0</v>
      </c>
    </row>
    <row r="1214" spans="1:13" ht="41.4" x14ac:dyDescent="0.3">
      <c r="A1214" s="8">
        <v>1213</v>
      </c>
      <c r="B1214" s="9" t="s">
        <v>136</v>
      </c>
      <c r="C1214" s="10">
        <v>44652.482083333336</v>
      </c>
      <c r="D1214" s="11" t="s">
        <v>2944</v>
      </c>
      <c r="E1214" s="12" t="s">
        <v>2886</v>
      </c>
      <c r="F1214" s="9" t="s">
        <v>154</v>
      </c>
      <c r="G1214" s="9" t="s">
        <v>91</v>
      </c>
      <c r="H1214" s="9" t="s">
        <v>1581</v>
      </c>
      <c r="I1214" s="9" t="s">
        <v>253</v>
      </c>
      <c r="J1214" s="9" t="s">
        <v>254</v>
      </c>
      <c r="K1214" s="13">
        <v>173887.2</v>
      </c>
      <c r="L1214" s="14">
        <v>173887.2</v>
      </c>
      <c r="M1214" s="14">
        <f t="shared" si="18"/>
        <v>0</v>
      </c>
    </row>
    <row r="1215" spans="1:13" ht="41.4" x14ac:dyDescent="0.3">
      <c r="A1215" s="8">
        <v>1214</v>
      </c>
      <c r="B1215" s="9" t="s">
        <v>2945</v>
      </c>
      <c r="C1215" s="10">
        <v>44652.485509259262</v>
      </c>
      <c r="D1215" s="11" t="s">
        <v>2946</v>
      </c>
      <c r="E1215" s="12" t="s">
        <v>2886</v>
      </c>
      <c r="F1215" s="9" t="s">
        <v>154</v>
      </c>
      <c r="G1215" s="9" t="s">
        <v>91</v>
      </c>
      <c r="H1215" s="9" t="s">
        <v>1581</v>
      </c>
      <c r="I1215" s="9" t="s">
        <v>253</v>
      </c>
      <c r="J1215" s="9" t="s">
        <v>254</v>
      </c>
      <c r="K1215" s="13">
        <v>980680</v>
      </c>
      <c r="L1215" s="14">
        <v>980680</v>
      </c>
      <c r="M1215" s="14">
        <f t="shared" si="18"/>
        <v>0</v>
      </c>
    </row>
    <row r="1216" spans="1:13" ht="41.4" x14ac:dyDescent="0.3">
      <c r="A1216" s="8">
        <v>1215</v>
      </c>
      <c r="B1216" s="9" t="s">
        <v>2947</v>
      </c>
      <c r="C1216" s="10">
        <v>44652.492696759262</v>
      </c>
      <c r="D1216" s="11" t="s">
        <v>2948</v>
      </c>
      <c r="E1216" s="12" t="s">
        <v>2886</v>
      </c>
      <c r="F1216" s="9" t="s">
        <v>154</v>
      </c>
      <c r="G1216" s="9" t="s">
        <v>91</v>
      </c>
      <c r="H1216" s="9" t="s">
        <v>1581</v>
      </c>
      <c r="I1216" s="9" t="s">
        <v>253</v>
      </c>
      <c r="J1216" s="9" t="s">
        <v>254</v>
      </c>
      <c r="K1216" s="13">
        <v>114760</v>
      </c>
      <c r="L1216" s="14">
        <v>114760</v>
      </c>
      <c r="M1216" s="14">
        <f t="shared" si="18"/>
        <v>0</v>
      </c>
    </row>
    <row r="1217" spans="1:13" ht="41.4" x14ac:dyDescent="0.3">
      <c r="A1217" s="8">
        <v>1216</v>
      </c>
      <c r="B1217" s="9" t="s">
        <v>2949</v>
      </c>
      <c r="C1217" s="10">
        <v>44652.493726851855</v>
      </c>
      <c r="D1217" s="11" t="s">
        <v>2950</v>
      </c>
      <c r="E1217" s="12" t="s">
        <v>2886</v>
      </c>
      <c r="F1217" s="9" t="s">
        <v>154</v>
      </c>
      <c r="G1217" s="9" t="s">
        <v>91</v>
      </c>
      <c r="H1217" s="9" t="s">
        <v>1581</v>
      </c>
      <c r="I1217" s="9" t="s">
        <v>253</v>
      </c>
      <c r="J1217" s="9" t="s">
        <v>254</v>
      </c>
      <c r="K1217" s="13">
        <v>66272</v>
      </c>
      <c r="L1217" s="14">
        <v>66272</v>
      </c>
      <c r="M1217" s="14">
        <f t="shared" si="18"/>
        <v>0</v>
      </c>
    </row>
    <row r="1218" spans="1:13" ht="41.4" x14ac:dyDescent="0.3">
      <c r="A1218" s="8">
        <v>1217</v>
      </c>
      <c r="B1218" s="9" t="s">
        <v>2951</v>
      </c>
      <c r="C1218" s="10">
        <v>44652.532262314817</v>
      </c>
      <c r="D1218" s="11" t="s">
        <v>2952</v>
      </c>
      <c r="E1218" s="12" t="s">
        <v>2886</v>
      </c>
      <c r="F1218" s="9" t="s">
        <v>2953</v>
      </c>
      <c r="G1218" s="9" t="s">
        <v>91</v>
      </c>
      <c r="H1218" s="9" t="s">
        <v>2954</v>
      </c>
      <c r="I1218" s="9" t="s">
        <v>253</v>
      </c>
      <c r="J1218" s="9" t="s">
        <v>254</v>
      </c>
      <c r="K1218" s="13">
        <v>25000</v>
      </c>
      <c r="L1218" s="14">
        <v>25000</v>
      </c>
      <c r="M1218" s="14">
        <f t="shared" si="18"/>
        <v>0</v>
      </c>
    </row>
    <row r="1219" spans="1:13" ht="41.4" x14ac:dyDescent="0.3">
      <c r="A1219" s="8">
        <v>1218</v>
      </c>
      <c r="B1219" s="9" t="s">
        <v>41</v>
      </c>
      <c r="C1219" s="10">
        <v>44705.575605243059</v>
      </c>
      <c r="D1219" s="11" t="s">
        <v>2955</v>
      </c>
      <c r="E1219" s="12" t="s">
        <v>2886</v>
      </c>
      <c r="F1219" s="9" t="s">
        <v>2932</v>
      </c>
      <c r="G1219" s="9" t="s">
        <v>91</v>
      </c>
      <c r="H1219" s="9"/>
      <c r="I1219" s="9" t="s">
        <v>253</v>
      </c>
      <c r="J1219" s="9" t="s">
        <v>254</v>
      </c>
      <c r="K1219" s="13">
        <v>464200</v>
      </c>
      <c r="L1219" s="14">
        <v>464200</v>
      </c>
      <c r="M1219" s="14">
        <f t="shared" ref="M1219:M1282" si="19">K1219-L1219</f>
        <v>0</v>
      </c>
    </row>
    <row r="1220" spans="1:13" ht="41.4" x14ac:dyDescent="0.3">
      <c r="A1220" s="8">
        <v>1219</v>
      </c>
      <c r="B1220" s="9" t="s">
        <v>2956</v>
      </c>
      <c r="C1220" s="10">
        <v>44652.553589791663</v>
      </c>
      <c r="D1220" s="11" t="s">
        <v>2957</v>
      </c>
      <c r="E1220" s="12" t="s">
        <v>2886</v>
      </c>
      <c r="F1220" s="9" t="s">
        <v>2953</v>
      </c>
      <c r="G1220" s="9" t="s">
        <v>91</v>
      </c>
      <c r="H1220" s="9"/>
      <c r="I1220" s="9" t="s">
        <v>253</v>
      </c>
      <c r="J1220" s="9" t="s">
        <v>254</v>
      </c>
      <c r="K1220" s="13">
        <v>678400</v>
      </c>
      <c r="L1220" s="14">
        <v>678400</v>
      </c>
      <c r="M1220" s="14">
        <f t="shared" si="19"/>
        <v>0</v>
      </c>
    </row>
    <row r="1221" spans="1:13" ht="41.4" x14ac:dyDescent="0.3">
      <c r="A1221" s="8">
        <v>1220</v>
      </c>
      <c r="B1221" s="9" t="s">
        <v>2958</v>
      </c>
      <c r="C1221" s="10">
        <v>44705.574396944445</v>
      </c>
      <c r="D1221" s="11" t="s">
        <v>2959</v>
      </c>
      <c r="E1221" s="12" t="s">
        <v>2886</v>
      </c>
      <c r="F1221" s="9" t="s">
        <v>2932</v>
      </c>
      <c r="G1221" s="9" t="s">
        <v>91</v>
      </c>
      <c r="H1221" s="9"/>
      <c r="I1221" s="9" t="s">
        <v>253</v>
      </c>
      <c r="J1221" s="9" t="s">
        <v>254</v>
      </c>
      <c r="K1221" s="13">
        <v>352880</v>
      </c>
      <c r="L1221" s="14">
        <v>352880</v>
      </c>
      <c r="M1221" s="14">
        <f t="shared" si="19"/>
        <v>0</v>
      </c>
    </row>
    <row r="1222" spans="1:13" ht="41.4" x14ac:dyDescent="0.3">
      <c r="A1222" s="8">
        <v>1221</v>
      </c>
      <c r="B1222" s="9" t="s">
        <v>2960</v>
      </c>
      <c r="C1222" s="10">
        <v>44698.443365196756</v>
      </c>
      <c r="D1222" s="11" t="s">
        <v>2961</v>
      </c>
      <c r="E1222" s="12" t="s">
        <v>2886</v>
      </c>
      <c r="F1222" s="9" t="s">
        <v>2932</v>
      </c>
      <c r="G1222" s="9" t="s">
        <v>91</v>
      </c>
      <c r="H1222" s="9"/>
      <c r="I1222" s="9" t="s">
        <v>253</v>
      </c>
      <c r="J1222" s="9" t="s">
        <v>254</v>
      </c>
      <c r="K1222" s="13">
        <v>322080</v>
      </c>
      <c r="L1222" s="14">
        <v>322080</v>
      </c>
      <c r="M1222" s="14">
        <f t="shared" si="19"/>
        <v>0</v>
      </c>
    </row>
    <row r="1223" spans="1:13" ht="41.4" x14ac:dyDescent="0.3">
      <c r="A1223" s="8">
        <v>1222</v>
      </c>
      <c r="B1223" s="9" t="s">
        <v>2962</v>
      </c>
      <c r="C1223" s="10">
        <v>44655.597047303243</v>
      </c>
      <c r="D1223" s="11" t="s">
        <v>2963</v>
      </c>
      <c r="E1223" s="12" t="s">
        <v>2886</v>
      </c>
      <c r="F1223" s="9" t="s">
        <v>2964</v>
      </c>
      <c r="G1223" s="9" t="s">
        <v>91</v>
      </c>
      <c r="H1223" s="9"/>
      <c r="I1223" s="9" t="s">
        <v>253</v>
      </c>
      <c r="J1223" s="9" t="s">
        <v>254</v>
      </c>
      <c r="K1223" s="13">
        <v>1503166</v>
      </c>
      <c r="L1223" s="14">
        <v>1503166</v>
      </c>
      <c r="M1223" s="14">
        <f t="shared" si="19"/>
        <v>0</v>
      </c>
    </row>
    <row r="1224" spans="1:13" ht="41.4" x14ac:dyDescent="0.3">
      <c r="A1224" s="8">
        <v>1223</v>
      </c>
      <c r="B1224" s="9" t="s">
        <v>2965</v>
      </c>
      <c r="C1224" s="10">
        <v>44655.614107905094</v>
      </c>
      <c r="D1224" s="11" t="s">
        <v>2966</v>
      </c>
      <c r="E1224" s="12" t="s">
        <v>2886</v>
      </c>
      <c r="F1224" s="9" t="s">
        <v>2964</v>
      </c>
      <c r="G1224" s="9" t="s">
        <v>91</v>
      </c>
      <c r="H1224" s="9"/>
      <c r="I1224" s="9" t="s">
        <v>253</v>
      </c>
      <c r="J1224" s="9" t="s">
        <v>254</v>
      </c>
      <c r="K1224" s="13">
        <v>624280</v>
      </c>
      <c r="L1224" s="14">
        <v>624280</v>
      </c>
      <c r="M1224" s="14">
        <f t="shared" si="19"/>
        <v>0</v>
      </c>
    </row>
    <row r="1225" spans="1:13" ht="41.4" x14ac:dyDescent="0.3">
      <c r="A1225" s="8">
        <v>1224</v>
      </c>
      <c r="B1225" s="9" t="s">
        <v>2967</v>
      </c>
      <c r="C1225" s="10">
        <v>44659.723113425927</v>
      </c>
      <c r="D1225" s="11" t="s">
        <v>2968</v>
      </c>
      <c r="E1225" s="12" t="s">
        <v>2886</v>
      </c>
      <c r="F1225" s="9" t="s">
        <v>80</v>
      </c>
      <c r="G1225" s="9" t="s">
        <v>91</v>
      </c>
      <c r="H1225" s="9" t="s">
        <v>2969</v>
      </c>
      <c r="I1225" s="9" t="s">
        <v>253</v>
      </c>
      <c r="J1225" s="9" t="s">
        <v>254</v>
      </c>
      <c r="K1225" s="13">
        <v>2009320</v>
      </c>
      <c r="L1225" s="14">
        <v>2009320</v>
      </c>
      <c r="M1225" s="14">
        <f t="shared" si="19"/>
        <v>0</v>
      </c>
    </row>
    <row r="1226" spans="1:13" ht="41.4" x14ac:dyDescent="0.3">
      <c r="A1226" s="8">
        <v>1225</v>
      </c>
      <c r="B1226" s="9" t="s">
        <v>2970</v>
      </c>
      <c r="C1226" s="10">
        <v>44659.739257997688</v>
      </c>
      <c r="D1226" s="11" t="s">
        <v>2971</v>
      </c>
      <c r="E1226" s="12" t="s">
        <v>2886</v>
      </c>
      <c r="F1226" s="9" t="s">
        <v>80</v>
      </c>
      <c r="G1226" s="9" t="s">
        <v>91</v>
      </c>
      <c r="H1226" s="9" t="s">
        <v>2972</v>
      </c>
      <c r="I1226" s="9" t="s">
        <v>253</v>
      </c>
      <c r="J1226" s="9" t="s">
        <v>254</v>
      </c>
      <c r="K1226" s="13">
        <v>2865480</v>
      </c>
      <c r="L1226" s="14">
        <v>2865480</v>
      </c>
      <c r="M1226" s="14">
        <f t="shared" si="19"/>
        <v>0</v>
      </c>
    </row>
    <row r="1227" spans="1:13" ht="41.4" x14ac:dyDescent="0.3">
      <c r="A1227" s="8">
        <v>1226</v>
      </c>
      <c r="B1227" s="9" t="s">
        <v>2973</v>
      </c>
      <c r="C1227" s="10">
        <v>44663.545787037037</v>
      </c>
      <c r="D1227" s="11" t="s">
        <v>2974</v>
      </c>
      <c r="E1227" s="12" t="s">
        <v>2886</v>
      </c>
      <c r="F1227" s="9" t="s">
        <v>154</v>
      </c>
      <c r="G1227" s="9" t="s">
        <v>91</v>
      </c>
      <c r="H1227" s="9" t="s">
        <v>2975</v>
      </c>
      <c r="I1227" s="9" t="s">
        <v>253</v>
      </c>
      <c r="J1227" s="9" t="s">
        <v>254</v>
      </c>
      <c r="K1227" s="13">
        <v>879480</v>
      </c>
      <c r="L1227" s="14">
        <v>879480</v>
      </c>
      <c r="M1227" s="14">
        <f t="shared" si="19"/>
        <v>0</v>
      </c>
    </row>
    <row r="1228" spans="1:13" ht="41.4" x14ac:dyDescent="0.3">
      <c r="A1228" s="8">
        <v>1227</v>
      </c>
      <c r="B1228" s="9" t="s">
        <v>2976</v>
      </c>
      <c r="C1228" s="10">
        <v>44665.547465277778</v>
      </c>
      <c r="D1228" s="11" t="s">
        <v>2977</v>
      </c>
      <c r="E1228" s="12" t="s">
        <v>2886</v>
      </c>
      <c r="F1228" s="9" t="s">
        <v>154</v>
      </c>
      <c r="G1228" s="9" t="s">
        <v>91</v>
      </c>
      <c r="H1228" s="9" t="s">
        <v>2978</v>
      </c>
      <c r="I1228" s="9" t="s">
        <v>253</v>
      </c>
      <c r="J1228" s="9" t="s">
        <v>254</v>
      </c>
      <c r="K1228" s="13">
        <v>1356960</v>
      </c>
      <c r="L1228" s="14">
        <v>1356960</v>
      </c>
      <c r="M1228" s="14">
        <f t="shared" si="19"/>
        <v>0</v>
      </c>
    </row>
    <row r="1229" spans="1:13" ht="41.4" x14ac:dyDescent="0.3">
      <c r="A1229" s="8">
        <v>1228</v>
      </c>
      <c r="B1229" s="9" t="s">
        <v>2979</v>
      </c>
      <c r="C1229" s="10">
        <v>44672.527346655093</v>
      </c>
      <c r="D1229" s="11" t="s">
        <v>2980</v>
      </c>
      <c r="E1229" s="12" t="s">
        <v>2886</v>
      </c>
      <c r="F1229" s="9" t="s">
        <v>2890</v>
      </c>
      <c r="G1229" s="9" t="s">
        <v>91</v>
      </c>
      <c r="H1229" s="9" t="s">
        <v>2891</v>
      </c>
      <c r="I1229" s="9" t="s">
        <v>253</v>
      </c>
      <c r="J1229" s="9" t="s">
        <v>254</v>
      </c>
      <c r="K1229" s="13">
        <v>114840</v>
      </c>
      <c r="L1229" s="14">
        <v>114840</v>
      </c>
      <c r="M1229" s="14">
        <f t="shared" si="19"/>
        <v>0</v>
      </c>
    </row>
    <row r="1230" spans="1:13" ht="41.4" x14ac:dyDescent="0.3">
      <c r="A1230" s="8">
        <v>1229</v>
      </c>
      <c r="B1230" s="9" t="s">
        <v>2981</v>
      </c>
      <c r="C1230" s="10">
        <v>44671.696076388886</v>
      </c>
      <c r="D1230" s="11" t="s">
        <v>2982</v>
      </c>
      <c r="E1230" s="12" t="s">
        <v>2886</v>
      </c>
      <c r="F1230" s="9" t="s">
        <v>2890</v>
      </c>
      <c r="G1230" s="9" t="s">
        <v>91</v>
      </c>
      <c r="H1230" s="9" t="s">
        <v>2891</v>
      </c>
      <c r="I1230" s="9" t="s">
        <v>253</v>
      </c>
      <c r="J1230" s="9" t="s">
        <v>254</v>
      </c>
      <c r="K1230" s="13">
        <v>102960</v>
      </c>
      <c r="L1230" s="14">
        <v>102960</v>
      </c>
      <c r="M1230" s="14">
        <f t="shared" si="19"/>
        <v>0</v>
      </c>
    </row>
    <row r="1231" spans="1:13" ht="41.4" x14ac:dyDescent="0.3">
      <c r="A1231" s="8">
        <v>1230</v>
      </c>
      <c r="B1231" s="9" t="s">
        <v>2983</v>
      </c>
      <c r="C1231" s="10">
        <v>44665.751597754628</v>
      </c>
      <c r="D1231" s="11" t="s">
        <v>2984</v>
      </c>
      <c r="E1231" s="12" t="s">
        <v>2886</v>
      </c>
      <c r="F1231" s="9" t="s">
        <v>80</v>
      </c>
      <c r="G1231" s="9" t="s">
        <v>91</v>
      </c>
      <c r="H1231" s="9" t="s">
        <v>2985</v>
      </c>
      <c r="I1231" s="9" t="s">
        <v>253</v>
      </c>
      <c r="J1231" s="9" t="s">
        <v>254</v>
      </c>
      <c r="K1231" s="13">
        <v>2297240</v>
      </c>
      <c r="L1231" s="14">
        <v>2297240</v>
      </c>
      <c r="M1231" s="14">
        <f t="shared" si="19"/>
        <v>0</v>
      </c>
    </row>
    <row r="1232" spans="1:13" ht="41.4" x14ac:dyDescent="0.3">
      <c r="A1232" s="8">
        <v>1231</v>
      </c>
      <c r="B1232" s="9" t="s">
        <v>2986</v>
      </c>
      <c r="C1232" s="10">
        <v>44670.717638888891</v>
      </c>
      <c r="D1232" s="11" t="s">
        <v>2987</v>
      </c>
      <c r="E1232" s="12" t="s">
        <v>2886</v>
      </c>
      <c r="F1232" s="9" t="s">
        <v>2988</v>
      </c>
      <c r="G1232" s="9" t="s">
        <v>91</v>
      </c>
      <c r="H1232" s="9"/>
      <c r="I1232" s="9" t="s">
        <v>253</v>
      </c>
      <c r="J1232" s="9" t="s">
        <v>254</v>
      </c>
      <c r="K1232" s="13">
        <v>900636</v>
      </c>
      <c r="L1232" s="14">
        <v>900636</v>
      </c>
      <c r="M1232" s="14">
        <f t="shared" si="19"/>
        <v>0</v>
      </c>
    </row>
    <row r="1233" spans="1:13" ht="41.4" x14ac:dyDescent="0.3">
      <c r="A1233" s="8">
        <v>1232</v>
      </c>
      <c r="B1233" s="9" t="s">
        <v>2989</v>
      </c>
      <c r="C1233" s="10">
        <v>44671.550333726853</v>
      </c>
      <c r="D1233" s="11" t="s">
        <v>2990</v>
      </c>
      <c r="E1233" s="12" t="s">
        <v>2886</v>
      </c>
      <c r="F1233" s="9" t="s">
        <v>2927</v>
      </c>
      <c r="G1233" s="9" t="s">
        <v>91</v>
      </c>
      <c r="H1233" s="9"/>
      <c r="I1233" s="9" t="s">
        <v>253</v>
      </c>
      <c r="J1233" s="9" t="s">
        <v>254</v>
      </c>
      <c r="K1233" s="13">
        <v>542168</v>
      </c>
      <c r="L1233" s="14">
        <v>542168</v>
      </c>
      <c r="M1233" s="14">
        <f t="shared" si="19"/>
        <v>0</v>
      </c>
    </row>
    <row r="1234" spans="1:13" ht="41.4" x14ac:dyDescent="0.3">
      <c r="A1234" s="8">
        <v>1233</v>
      </c>
      <c r="B1234" s="9" t="s">
        <v>2991</v>
      </c>
      <c r="C1234" s="10">
        <v>44672.52957175926</v>
      </c>
      <c r="D1234" s="11" t="s">
        <v>2992</v>
      </c>
      <c r="E1234" s="12" t="s">
        <v>2886</v>
      </c>
      <c r="F1234" s="9" t="s">
        <v>2890</v>
      </c>
      <c r="G1234" s="9" t="s">
        <v>91</v>
      </c>
      <c r="H1234" s="9" t="s">
        <v>2891</v>
      </c>
      <c r="I1234" s="9" t="s">
        <v>253</v>
      </c>
      <c r="J1234" s="9" t="s">
        <v>254</v>
      </c>
      <c r="K1234" s="13">
        <v>131106.79999999999</v>
      </c>
      <c r="L1234" s="14">
        <v>131106.79999999999</v>
      </c>
      <c r="M1234" s="14">
        <f t="shared" si="19"/>
        <v>0</v>
      </c>
    </row>
    <row r="1235" spans="1:13" ht="41.4" x14ac:dyDescent="0.3">
      <c r="A1235" s="8">
        <v>1234</v>
      </c>
      <c r="B1235" s="9" t="s">
        <v>2993</v>
      </c>
      <c r="C1235" s="10">
        <v>44680.42053520833</v>
      </c>
      <c r="D1235" s="11" t="s">
        <v>2994</v>
      </c>
      <c r="E1235" s="12" t="s">
        <v>2886</v>
      </c>
      <c r="F1235" s="9" t="s">
        <v>2890</v>
      </c>
      <c r="G1235" s="9" t="s">
        <v>91</v>
      </c>
      <c r="H1235" s="9" t="s">
        <v>2891</v>
      </c>
      <c r="I1235" s="9" t="s">
        <v>253</v>
      </c>
      <c r="J1235" s="9" t="s">
        <v>254</v>
      </c>
      <c r="K1235" s="13">
        <v>165497.20000000001</v>
      </c>
      <c r="L1235" s="14">
        <v>165497.20000000001</v>
      </c>
      <c r="M1235" s="14">
        <f t="shared" si="19"/>
        <v>0</v>
      </c>
    </row>
    <row r="1236" spans="1:13" ht="41.4" x14ac:dyDescent="0.3">
      <c r="A1236" s="8">
        <v>1235</v>
      </c>
      <c r="B1236" s="9" t="s">
        <v>2995</v>
      </c>
      <c r="C1236" s="10">
        <v>44680.41786627315</v>
      </c>
      <c r="D1236" s="11" t="s">
        <v>2996</v>
      </c>
      <c r="E1236" s="12" t="s">
        <v>2886</v>
      </c>
      <c r="F1236" s="9" t="s">
        <v>2890</v>
      </c>
      <c r="G1236" s="9" t="s">
        <v>91</v>
      </c>
      <c r="H1236" s="9" t="s">
        <v>2891</v>
      </c>
      <c r="I1236" s="9" t="s">
        <v>253</v>
      </c>
      <c r="J1236" s="9" t="s">
        <v>254</v>
      </c>
      <c r="K1236" s="13">
        <v>270160</v>
      </c>
      <c r="L1236" s="14">
        <v>270160</v>
      </c>
      <c r="M1236" s="14">
        <f t="shared" si="19"/>
        <v>0</v>
      </c>
    </row>
    <row r="1237" spans="1:13" ht="41.4" x14ac:dyDescent="0.3">
      <c r="A1237" s="8">
        <v>1236</v>
      </c>
      <c r="B1237" s="9" t="s">
        <v>2997</v>
      </c>
      <c r="C1237" s="10">
        <v>44692.670597986114</v>
      </c>
      <c r="D1237" s="11" t="s">
        <v>2998</v>
      </c>
      <c r="E1237" s="12" t="s">
        <v>2886</v>
      </c>
      <c r="F1237" s="9" t="s">
        <v>2927</v>
      </c>
      <c r="G1237" s="9" t="s">
        <v>91</v>
      </c>
      <c r="H1237" s="9"/>
      <c r="I1237" s="9" t="s">
        <v>253</v>
      </c>
      <c r="J1237" s="9" t="s">
        <v>254</v>
      </c>
      <c r="K1237" s="13">
        <v>950840</v>
      </c>
      <c r="L1237" s="14">
        <v>950840</v>
      </c>
      <c r="M1237" s="14">
        <f t="shared" si="19"/>
        <v>0</v>
      </c>
    </row>
    <row r="1238" spans="1:13" ht="41.4" x14ac:dyDescent="0.3">
      <c r="A1238" s="8">
        <v>1237</v>
      </c>
      <c r="B1238" s="9" t="s">
        <v>2999</v>
      </c>
      <c r="C1238" s="10">
        <v>44698.711458333331</v>
      </c>
      <c r="D1238" s="11" t="s">
        <v>3000</v>
      </c>
      <c r="E1238" s="12" t="s">
        <v>2886</v>
      </c>
      <c r="F1238" s="9" t="s">
        <v>3001</v>
      </c>
      <c r="G1238" s="9" t="s">
        <v>91</v>
      </c>
      <c r="H1238" s="9"/>
      <c r="I1238" s="9" t="s">
        <v>253</v>
      </c>
      <c r="J1238" s="9" t="s">
        <v>254</v>
      </c>
      <c r="K1238" s="13">
        <v>9967320</v>
      </c>
      <c r="L1238" s="14">
        <v>9967320</v>
      </c>
      <c r="M1238" s="14">
        <f t="shared" si="19"/>
        <v>0</v>
      </c>
    </row>
    <row r="1239" spans="1:13" ht="41.4" x14ac:dyDescent="0.3">
      <c r="A1239" s="8">
        <v>1238</v>
      </c>
      <c r="B1239" s="9" t="s">
        <v>3002</v>
      </c>
      <c r="C1239" s="10">
        <v>44701.532476238426</v>
      </c>
      <c r="D1239" s="11" t="s">
        <v>3003</v>
      </c>
      <c r="E1239" s="12" t="s">
        <v>2886</v>
      </c>
      <c r="F1239" s="9" t="s">
        <v>2927</v>
      </c>
      <c r="G1239" s="9" t="s">
        <v>91</v>
      </c>
      <c r="H1239" s="9"/>
      <c r="I1239" s="9" t="s">
        <v>253</v>
      </c>
      <c r="J1239" s="9" t="s">
        <v>254</v>
      </c>
      <c r="K1239" s="13">
        <v>1641640</v>
      </c>
      <c r="L1239" s="14">
        <v>1641640</v>
      </c>
      <c r="M1239" s="14">
        <f t="shared" si="19"/>
        <v>0</v>
      </c>
    </row>
    <row r="1240" spans="1:13" ht="41.4" x14ac:dyDescent="0.3">
      <c r="A1240" s="8">
        <v>1239</v>
      </c>
      <c r="B1240" s="9" t="s">
        <v>3004</v>
      </c>
      <c r="C1240" s="10">
        <v>44706.502475925925</v>
      </c>
      <c r="D1240" s="11" t="s">
        <v>3005</v>
      </c>
      <c r="E1240" s="12" t="s">
        <v>2886</v>
      </c>
      <c r="F1240" s="9" t="s">
        <v>2896</v>
      </c>
      <c r="G1240" s="9" t="s">
        <v>91</v>
      </c>
      <c r="H1240" s="9" t="s">
        <v>3006</v>
      </c>
      <c r="I1240" s="9" t="s">
        <v>253</v>
      </c>
      <c r="J1240" s="9" t="s">
        <v>254</v>
      </c>
      <c r="K1240" s="13">
        <v>1609080</v>
      </c>
      <c r="L1240" s="14">
        <v>1609080</v>
      </c>
      <c r="M1240" s="14">
        <f t="shared" si="19"/>
        <v>0</v>
      </c>
    </row>
    <row r="1241" spans="1:13" ht="41.4" x14ac:dyDescent="0.3">
      <c r="A1241" s="8">
        <v>1240</v>
      </c>
      <c r="B1241" s="9" t="s">
        <v>3007</v>
      </c>
      <c r="C1241" s="10">
        <v>44708.477407407408</v>
      </c>
      <c r="D1241" s="11" t="s">
        <v>3008</v>
      </c>
      <c r="E1241" s="12" t="s">
        <v>2886</v>
      </c>
      <c r="F1241" s="9" t="s">
        <v>154</v>
      </c>
      <c r="G1241" s="9" t="s">
        <v>91</v>
      </c>
      <c r="H1241" s="9" t="s">
        <v>1581</v>
      </c>
      <c r="I1241" s="9" t="s">
        <v>253</v>
      </c>
      <c r="J1241" s="9" t="s">
        <v>254</v>
      </c>
      <c r="K1241" s="13">
        <v>190080</v>
      </c>
      <c r="L1241" s="14">
        <v>190080</v>
      </c>
      <c r="M1241" s="14">
        <f t="shared" si="19"/>
        <v>0</v>
      </c>
    </row>
    <row r="1242" spans="1:13" ht="41.4" x14ac:dyDescent="0.3">
      <c r="A1242" s="8">
        <v>1241</v>
      </c>
      <c r="B1242" s="9" t="s">
        <v>3009</v>
      </c>
      <c r="C1242" s="10">
        <v>44701.499060671296</v>
      </c>
      <c r="D1242" s="11" t="s">
        <v>3010</v>
      </c>
      <c r="E1242" s="12" t="s">
        <v>2886</v>
      </c>
      <c r="F1242" s="9" t="s">
        <v>2927</v>
      </c>
      <c r="G1242" s="9" t="s">
        <v>91</v>
      </c>
      <c r="H1242" s="9"/>
      <c r="I1242" s="9" t="s">
        <v>253</v>
      </c>
      <c r="J1242" s="9" t="s">
        <v>254</v>
      </c>
      <c r="K1242" s="13">
        <v>2179760</v>
      </c>
      <c r="L1242" s="14">
        <v>2179760</v>
      </c>
      <c r="M1242" s="14">
        <f t="shared" si="19"/>
        <v>0</v>
      </c>
    </row>
    <row r="1243" spans="1:13" ht="41.4" x14ac:dyDescent="0.3">
      <c r="A1243" s="8">
        <v>1242</v>
      </c>
      <c r="B1243" s="9" t="s">
        <v>57</v>
      </c>
      <c r="C1243" s="10">
        <v>44708.515879629631</v>
      </c>
      <c r="D1243" s="11" t="s">
        <v>3011</v>
      </c>
      <c r="E1243" s="12" t="s">
        <v>2886</v>
      </c>
      <c r="F1243" s="9" t="s">
        <v>154</v>
      </c>
      <c r="G1243" s="9" t="s">
        <v>91</v>
      </c>
      <c r="H1243" s="9" t="s">
        <v>3012</v>
      </c>
      <c r="I1243" s="9" t="s">
        <v>253</v>
      </c>
      <c r="J1243" s="9" t="s">
        <v>254</v>
      </c>
      <c r="K1243" s="13">
        <v>1023000</v>
      </c>
      <c r="L1243" s="14">
        <v>1023000</v>
      </c>
      <c r="M1243" s="14">
        <f t="shared" si="19"/>
        <v>0</v>
      </c>
    </row>
    <row r="1244" spans="1:13" ht="41.4" x14ac:dyDescent="0.3">
      <c r="A1244" s="8">
        <v>1243</v>
      </c>
      <c r="B1244" s="9" t="s">
        <v>3013</v>
      </c>
      <c r="C1244" s="10">
        <v>44708.625690266206</v>
      </c>
      <c r="D1244" s="11" t="s">
        <v>3014</v>
      </c>
      <c r="E1244" s="12" t="s">
        <v>2886</v>
      </c>
      <c r="F1244" s="9" t="s">
        <v>3015</v>
      </c>
      <c r="G1244" s="9" t="s">
        <v>91</v>
      </c>
      <c r="H1244" s="9" t="s">
        <v>3016</v>
      </c>
      <c r="I1244" s="9" t="s">
        <v>253</v>
      </c>
      <c r="J1244" s="9" t="s">
        <v>254</v>
      </c>
      <c r="K1244" s="13">
        <v>1430616</v>
      </c>
      <c r="L1244" s="14">
        <v>1430616</v>
      </c>
      <c r="M1244" s="14">
        <f t="shared" si="19"/>
        <v>0</v>
      </c>
    </row>
    <row r="1245" spans="1:13" ht="41.4" x14ac:dyDescent="0.3">
      <c r="A1245" s="8">
        <v>1244</v>
      </c>
      <c r="B1245" s="9" t="s">
        <v>45</v>
      </c>
      <c r="C1245" s="10">
        <v>44706.630980590278</v>
      </c>
      <c r="D1245" s="11" t="s">
        <v>3017</v>
      </c>
      <c r="E1245" s="12" t="s">
        <v>2886</v>
      </c>
      <c r="F1245" s="9" t="s">
        <v>80</v>
      </c>
      <c r="G1245" s="9" t="s">
        <v>91</v>
      </c>
      <c r="H1245" s="9" t="s">
        <v>3018</v>
      </c>
      <c r="I1245" s="9" t="s">
        <v>253</v>
      </c>
      <c r="J1245" s="9" t="s">
        <v>254</v>
      </c>
      <c r="K1245" s="13">
        <v>1871760</v>
      </c>
      <c r="L1245" s="14">
        <v>1871760</v>
      </c>
      <c r="M1245" s="14">
        <f t="shared" si="19"/>
        <v>0</v>
      </c>
    </row>
    <row r="1246" spans="1:13" ht="41.4" x14ac:dyDescent="0.3">
      <c r="A1246" s="8">
        <v>1245</v>
      </c>
      <c r="B1246" s="9" t="s">
        <v>3019</v>
      </c>
      <c r="C1246" s="10">
        <v>44706.678506944445</v>
      </c>
      <c r="D1246" s="11" t="s">
        <v>3020</v>
      </c>
      <c r="E1246" s="12" t="s">
        <v>2886</v>
      </c>
      <c r="F1246" s="9" t="s">
        <v>80</v>
      </c>
      <c r="G1246" s="9" t="s">
        <v>91</v>
      </c>
      <c r="H1246" s="9" t="s">
        <v>3021</v>
      </c>
      <c r="I1246" s="9" t="s">
        <v>253</v>
      </c>
      <c r="J1246" s="9" t="s">
        <v>254</v>
      </c>
      <c r="K1246" s="13">
        <v>1873740</v>
      </c>
      <c r="L1246" s="14">
        <v>1873740</v>
      </c>
      <c r="M1246" s="14">
        <f t="shared" si="19"/>
        <v>0</v>
      </c>
    </row>
    <row r="1247" spans="1:13" ht="41.4" x14ac:dyDescent="0.3">
      <c r="A1247" s="8">
        <v>1246</v>
      </c>
      <c r="B1247" s="9" t="s">
        <v>51</v>
      </c>
      <c r="C1247" s="10">
        <v>44706.696838090276</v>
      </c>
      <c r="D1247" s="11" t="s">
        <v>3022</v>
      </c>
      <c r="E1247" s="12" t="s">
        <v>2886</v>
      </c>
      <c r="F1247" s="9" t="s">
        <v>80</v>
      </c>
      <c r="G1247" s="9" t="s">
        <v>91</v>
      </c>
      <c r="H1247" s="9" t="s">
        <v>3023</v>
      </c>
      <c r="I1247" s="9" t="s">
        <v>253</v>
      </c>
      <c r="J1247" s="9" t="s">
        <v>254</v>
      </c>
      <c r="K1247" s="13">
        <v>600600</v>
      </c>
      <c r="L1247" s="14">
        <v>600600</v>
      </c>
      <c r="M1247" s="14">
        <f t="shared" si="19"/>
        <v>0</v>
      </c>
    </row>
    <row r="1248" spans="1:13" ht="41.4" x14ac:dyDescent="0.3">
      <c r="A1248" s="8">
        <v>1247</v>
      </c>
      <c r="B1248" s="9" t="s">
        <v>3024</v>
      </c>
      <c r="C1248" s="10">
        <v>44706.659881261578</v>
      </c>
      <c r="D1248" s="11" t="s">
        <v>3025</v>
      </c>
      <c r="E1248" s="12" t="s">
        <v>2886</v>
      </c>
      <c r="F1248" s="9" t="s">
        <v>80</v>
      </c>
      <c r="G1248" s="9" t="s">
        <v>91</v>
      </c>
      <c r="H1248" s="9" t="s">
        <v>1720</v>
      </c>
      <c r="I1248" s="9" t="s">
        <v>253</v>
      </c>
      <c r="J1248" s="9" t="s">
        <v>254</v>
      </c>
      <c r="K1248" s="13">
        <v>652960</v>
      </c>
      <c r="L1248" s="14">
        <v>652960</v>
      </c>
      <c r="M1248" s="14">
        <f t="shared" si="19"/>
        <v>0</v>
      </c>
    </row>
    <row r="1249" spans="1:13" ht="41.4" x14ac:dyDescent="0.3">
      <c r="A1249" s="8">
        <v>1248</v>
      </c>
      <c r="B1249" s="9" t="s">
        <v>3026</v>
      </c>
      <c r="C1249" s="10">
        <v>44706.652115428238</v>
      </c>
      <c r="D1249" s="11" t="s">
        <v>3027</v>
      </c>
      <c r="E1249" s="12" t="s">
        <v>2886</v>
      </c>
      <c r="F1249" s="9" t="s">
        <v>80</v>
      </c>
      <c r="G1249" s="9" t="s">
        <v>91</v>
      </c>
      <c r="H1249" s="9" t="s">
        <v>3028</v>
      </c>
      <c r="I1249" s="9" t="s">
        <v>253</v>
      </c>
      <c r="J1249" s="9" t="s">
        <v>254</v>
      </c>
      <c r="K1249" s="13">
        <v>2200440</v>
      </c>
      <c r="L1249" s="14">
        <v>2200440</v>
      </c>
      <c r="M1249" s="14">
        <f t="shared" si="19"/>
        <v>0</v>
      </c>
    </row>
    <row r="1250" spans="1:13" ht="41.4" x14ac:dyDescent="0.3">
      <c r="A1250" s="8">
        <v>1249</v>
      </c>
      <c r="B1250" s="9" t="s">
        <v>3029</v>
      </c>
      <c r="C1250" s="10">
        <v>44707.564192164355</v>
      </c>
      <c r="D1250" s="11" t="s">
        <v>3030</v>
      </c>
      <c r="E1250" s="12" t="s">
        <v>2886</v>
      </c>
      <c r="F1250" s="9" t="s">
        <v>2890</v>
      </c>
      <c r="G1250" s="9" t="s">
        <v>91</v>
      </c>
      <c r="H1250" s="9" t="s">
        <v>3031</v>
      </c>
      <c r="I1250" s="9" t="s">
        <v>253</v>
      </c>
      <c r="J1250" s="9" t="s">
        <v>254</v>
      </c>
      <c r="K1250" s="13">
        <v>314600</v>
      </c>
      <c r="L1250" s="14">
        <v>314600</v>
      </c>
      <c r="M1250" s="14">
        <f t="shared" si="19"/>
        <v>0</v>
      </c>
    </row>
    <row r="1251" spans="1:13" ht="41.4" x14ac:dyDescent="0.3">
      <c r="A1251" s="8">
        <v>1250</v>
      </c>
      <c r="B1251" s="9" t="s">
        <v>3032</v>
      </c>
      <c r="C1251" s="10">
        <v>44706.64537677083</v>
      </c>
      <c r="D1251" s="11" t="s">
        <v>3033</v>
      </c>
      <c r="E1251" s="12" t="s">
        <v>2886</v>
      </c>
      <c r="F1251" s="9" t="s">
        <v>80</v>
      </c>
      <c r="G1251" s="9" t="s">
        <v>91</v>
      </c>
      <c r="H1251" s="9" t="s">
        <v>3034</v>
      </c>
      <c r="I1251" s="9" t="s">
        <v>253</v>
      </c>
      <c r="J1251" s="9" t="s">
        <v>254</v>
      </c>
      <c r="K1251" s="13">
        <v>2100348.7999999998</v>
      </c>
      <c r="L1251" s="14">
        <v>2100348.7999999998</v>
      </c>
      <c r="M1251" s="14">
        <f t="shared" si="19"/>
        <v>0</v>
      </c>
    </row>
    <row r="1252" spans="1:13" ht="41.4" x14ac:dyDescent="0.3">
      <c r="A1252" s="8">
        <v>1251</v>
      </c>
      <c r="B1252" s="9" t="s">
        <v>11</v>
      </c>
      <c r="C1252" s="10">
        <v>44708.529965277776</v>
      </c>
      <c r="D1252" s="11" t="s">
        <v>3035</v>
      </c>
      <c r="E1252" s="12" t="s">
        <v>2886</v>
      </c>
      <c r="F1252" s="9" t="s">
        <v>154</v>
      </c>
      <c r="G1252" s="9" t="s">
        <v>91</v>
      </c>
      <c r="H1252" s="9" t="s">
        <v>3012</v>
      </c>
      <c r="I1252" s="9" t="s">
        <v>253</v>
      </c>
      <c r="J1252" s="9" t="s">
        <v>254</v>
      </c>
      <c r="K1252" s="13">
        <v>602720</v>
      </c>
      <c r="L1252" s="14">
        <v>602720</v>
      </c>
      <c r="M1252" s="14">
        <f t="shared" si="19"/>
        <v>0</v>
      </c>
    </row>
    <row r="1253" spans="1:13" ht="41.4" x14ac:dyDescent="0.3">
      <c r="A1253" s="8">
        <v>1252</v>
      </c>
      <c r="B1253" s="9" t="s">
        <v>3036</v>
      </c>
      <c r="C1253" s="10">
        <v>44707.738078703704</v>
      </c>
      <c r="D1253" s="11" t="s">
        <v>3037</v>
      </c>
      <c r="E1253" s="12" t="s">
        <v>2886</v>
      </c>
      <c r="F1253" s="9" t="s">
        <v>2988</v>
      </c>
      <c r="G1253" s="9" t="s">
        <v>91</v>
      </c>
      <c r="H1253" s="9"/>
      <c r="I1253" s="9" t="s">
        <v>253</v>
      </c>
      <c r="J1253" s="9" t="s">
        <v>254</v>
      </c>
      <c r="K1253" s="13">
        <v>601920</v>
      </c>
      <c r="L1253" s="14">
        <v>601920</v>
      </c>
      <c r="M1253" s="14">
        <f t="shared" si="19"/>
        <v>0</v>
      </c>
    </row>
    <row r="1254" spans="1:13" ht="41.4" x14ac:dyDescent="0.3">
      <c r="A1254" s="8">
        <v>1253</v>
      </c>
      <c r="B1254" s="9" t="s">
        <v>3038</v>
      </c>
      <c r="C1254" s="10">
        <v>44708.571046516205</v>
      </c>
      <c r="D1254" s="11" t="s">
        <v>3039</v>
      </c>
      <c r="E1254" s="12" t="s">
        <v>2886</v>
      </c>
      <c r="F1254" s="9" t="s">
        <v>2890</v>
      </c>
      <c r="G1254" s="9" t="s">
        <v>91</v>
      </c>
      <c r="H1254" s="9" t="s">
        <v>2891</v>
      </c>
      <c r="I1254" s="9" t="s">
        <v>253</v>
      </c>
      <c r="J1254" s="9" t="s">
        <v>254</v>
      </c>
      <c r="K1254" s="13">
        <v>1205600</v>
      </c>
      <c r="L1254" s="14">
        <v>1205600</v>
      </c>
      <c r="M1254" s="14">
        <f t="shared" si="19"/>
        <v>0</v>
      </c>
    </row>
    <row r="1255" spans="1:13" ht="41.4" x14ac:dyDescent="0.3">
      <c r="A1255" s="8">
        <v>1254</v>
      </c>
      <c r="B1255" s="9" t="s">
        <v>3040</v>
      </c>
      <c r="C1255" s="10">
        <v>44652.442047719909</v>
      </c>
      <c r="D1255" s="11" t="s">
        <v>3041</v>
      </c>
      <c r="E1255" s="12" t="s">
        <v>3042</v>
      </c>
      <c r="F1255" s="9" t="s">
        <v>426</v>
      </c>
      <c r="G1255" s="9" t="s">
        <v>165</v>
      </c>
      <c r="H1255" s="9"/>
      <c r="I1255" s="9" t="s">
        <v>253</v>
      </c>
      <c r="J1255" s="9" t="s">
        <v>254</v>
      </c>
      <c r="K1255" s="13">
        <v>2423000</v>
      </c>
      <c r="L1255" s="14">
        <v>2423000</v>
      </c>
      <c r="M1255" s="14">
        <f t="shared" si="19"/>
        <v>0</v>
      </c>
    </row>
    <row r="1256" spans="1:13" ht="41.4" x14ac:dyDescent="0.3">
      <c r="A1256" s="8">
        <v>1255</v>
      </c>
      <c r="B1256" s="9" t="s">
        <v>3043</v>
      </c>
      <c r="C1256" s="10">
        <v>44652.443657407406</v>
      </c>
      <c r="D1256" s="11" t="s">
        <v>3044</v>
      </c>
      <c r="E1256" s="12" t="s">
        <v>3042</v>
      </c>
      <c r="F1256" s="9" t="s">
        <v>78</v>
      </c>
      <c r="G1256" s="9" t="s">
        <v>88</v>
      </c>
      <c r="H1256" s="9"/>
      <c r="I1256" s="9" t="s">
        <v>253</v>
      </c>
      <c r="J1256" s="9" t="s">
        <v>254</v>
      </c>
      <c r="K1256" s="13">
        <v>184500</v>
      </c>
      <c r="L1256" s="14">
        <v>184500</v>
      </c>
      <c r="M1256" s="14">
        <f t="shared" si="19"/>
        <v>0</v>
      </c>
    </row>
    <row r="1257" spans="1:13" ht="41.4" x14ac:dyDescent="0.3">
      <c r="A1257" s="8">
        <v>1256</v>
      </c>
      <c r="B1257" s="9" t="s">
        <v>3045</v>
      </c>
      <c r="C1257" s="10">
        <v>44657.48336770833</v>
      </c>
      <c r="D1257" s="11" t="s">
        <v>3046</v>
      </c>
      <c r="E1257" s="12" t="s">
        <v>3042</v>
      </c>
      <c r="F1257" s="9" t="s">
        <v>3047</v>
      </c>
      <c r="G1257" s="9" t="s">
        <v>928</v>
      </c>
      <c r="H1257" s="9"/>
      <c r="I1257" s="9" t="s">
        <v>253</v>
      </c>
      <c r="J1257" s="9" t="s">
        <v>254</v>
      </c>
      <c r="K1257" s="13">
        <v>202500</v>
      </c>
      <c r="L1257" s="14">
        <v>202500</v>
      </c>
      <c r="M1257" s="14">
        <f t="shared" si="19"/>
        <v>0</v>
      </c>
    </row>
    <row r="1258" spans="1:13" ht="41.4" x14ac:dyDescent="0.3">
      <c r="A1258" s="8">
        <v>1257</v>
      </c>
      <c r="B1258" s="9" t="s">
        <v>3048</v>
      </c>
      <c r="C1258" s="10">
        <v>44657.529709085647</v>
      </c>
      <c r="D1258" s="11" t="s">
        <v>3049</v>
      </c>
      <c r="E1258" s="12" t="s">
        <v>3042</v>
      </c>
      <c r="F1258" s="9" t="s">
        <v>3050</v>
      </c>
      <c r="G1258" s="9" t="s">
        <v>383</v>
      </c>
      <c r="H1258" s="9"/>
      <c r="I1258" s="9" t="s">
        <v>253</v>
      </c>
      <c r="J1258" s="9" t="s">
        <v>254</v>
      </c>
      <c r="K1258" s="13">
        <v>134000</v>
      </c>
      <c r="L1258" s="14">
        <v>134000</v>
      </c>
      <c r="M1258" s="14">
        <f t="shared" si="19"/>
        <v>0</v>
      </c>
    </row>
    <row r="1259" spans="1:13" ht="41.4" x14ac:dyDescent="0.3">
      <c r="A1259" s="8">
        <v>1258</v>
      </c>
      <c r="B1259" s="9" t="s">
        <v>3051</v>
      </c>
      <c r="C1259" s="10">
        <v>44657.549408831015</v>
      </c>
      <c r="D1259" s="11" t="s">
        <v>3052</v>
      </c>
      <c r="E1259" s="12" t="s">
        <v>3042</v>
      </c>
      <c r="F1259" s="9" t="s">
        <v>3050</v>
      </c>
      <c r="G1259" s="9" t="s">
        <v>383</v>
      </c>
      <c r="H1259" s="9"/>
      <c r="I1259" s="9" t="s">
        <v>253</v>
      </c>
      <c r="J1259" s="9" t="s">
        <v>254</v>
      </c>
      <c r="K1259" s="13">
        <v>312500</v>
      </c>
      <c r="L1259" s="14">
        <v>312500</v>
      </c>
      <c r="M1259" s="14">
        <f t="shared" si="19"/>
        <v>0</v>
      </c>
    </row>
    <row r="1260" spans="1:13" ht="41.4" x14ac:dyDescent="0.3">
      <c r="A1260" s="8">
        <v>1259</v>
      </c>
      <c r="B1260" s="9" t="s">
        <v>3053</v>
      </c>
      <c r="C1260" s="10">
        <v>44657.836104398149</v>
      </c>
      <c r="D1260" s="11" t="s">
        <v>3054</v>
      </c>
      <c r="E1260" s="12" t="s">
        <v>3042</v>
      </c>
      <c r="F1260" s="9" t="s">
        <v>3055</v>
      </c>
      <c r="G1260" s="9" t="s">
        <v>163</v>
      </c>
      <c r="H1260" s="9"/>
      <c r="I1260" s="9" t="s">
        <v>253</v>
      </c>
      <c r="J1260" s="9" t="s">
        <v>254</v>
      </c>
      <c r="K1260" s="13">
        <v>187500</v>
      </c>
      <c r="L1260" s="14">
        <v>187500</v>
      </c>
      <c r="M1260" s="14">
        <f t="shared" si="19"/>
        <v>0</v>
      </c>
    </row>
    <row r="1261" spans="1:13" ht="41.4" x14ac:dyDescent="0.3">
      <c r="A1261" s="8">
        <v>1260</v>
      </c>
      <c r="B1261" s="9" t="s">
        <v>3056</v>
      </c>
      <c r="C1261" s="10">
        <v>44657.844071712963</v>
      </c>
      <c r="D1261" s="11" t="s">
        <v>3057</v>
      </c>
      <c r="E1261" s="12" t="s">
        <v>3042</v>
      </c>
      <c r="F1261" s="9" t="s">
        <v>3055</v>
      </c>
      <c r="G1261" s="9" t="s">
        <v>163</v>
      </c>
      <c r="H1261" s="9"/>
      <c r="I1261" s="9" t="s">
        <v>253</v>
      </c>
      <c r="J1261" s="9" t="s">
        <v>254</v>
      </c>
      <c r="K1261" s="13">
        <v>222500</v>
      </c>
      <c r="L1261" s="14">
        <v>222500</v>
      </c>
      <c r="M1261" s="14">
        <f t="shared" si="19"/>
        <v>0</v>
      </c>
    </row>
    <row r="1262" spans="1:13" ht="41.4" x14ac:dyDescent="0.3">
      <c r="A1262" s="8">
        <v>1261</v>
      </c>
      <c r="B1262" s="9" t="s">
        <v>3058</v>
      </c>
      <c r="C1262" s="10">
        <v>44657.889142002314</v>
      </c>
      <c r="D1262" s="11" t="s">
        <v>3059</v>
      </c>
      <c r="E1262" s="12" t="s">
        <v>3042</v>
      </c>
      <c r="F1262" s="9" t="s">
        <v>3060</v>
      </c>
      <c r="G1262" s="9" t="s">
        <v>272</v>
      </c>
      <c r="H1262" s="9"/>
      <c r="I1262" s="9" t="s">
        <v>253</v>
      </c>
      <c r="J1262" s="9" t="s">
        <v>254</v>
      </c>
      <c r="K1262" s="13">
        <v>138500</v>
      </c>
      <c r="L1262" s="14">
        <v>138500</v>
      </c>
      <c r="M1262" s="14">
        <f t="shared" si="19"/>
        <v>0</v>
      </c>
    </row>
    <row r="1263" spans="1:13" ht="41.4" x14ac:dyDescent="0.3">
      <c r="A1263" s="8">
        <v>1262</v>
      </c>
      <c r="B1263" s="9" t="s">
        <v>3061</v>
      </c>
      <c r="C1263" s="10">
        <v>44657.90102002315</v>
      </c>
      <c r="D1263" s="11" t="s">
        <v>3062</v>
      </c>
      <c r="E1263" s="12" t="s">
        <v>3042</v>
      </c>
      <c r="F1263" s="9" t="s">
        <v>3060</v>
      </c>
      <c r="G1263" s="9" t="s">
        <v>272</v>
      </c>
      <c r="H1263" s="9"/>
      <c r="I1263" s="9" t="s">
        <v>253</v>
      </c>
      <c r="J1263" s="9" t="s">
        <v>254</v>
      </c>
      <c r="K1263" s="13">
        <v>199000</v>
      </c>
      <c r="L1263" s="14">
        <v>199000</v>
      </c>
      <c r="M1263" s="14">
        <f t="shared" si="19"/>
        <v>0</v>
      </c>
    </row>
    <row r="1264" spans="1:13" ht="41.4" x14ac:dyDescent="0.3">
      <c r="A1264" s="8">
        <v>1263</v>
      </c>
      <c r="B1264" s="9" t="s">
        <v>3063</v>
      </c>
      <c r="C1264" s="10">
        <v>44658.714525462965</v>
      </c>
      <c r="D1264" s="11" t="s">
        <v>3064</v>
      </c>
      <c r="E1264" s="12" t="s">
        <v>3042</v>
      </c>
      <c r="F1264" s="9" t="s">
        <v>1078</v>
      </c>
      <c r="G1264" s="9" t="s">
        <v>471</v>
      </c>
      <c r="H1264" s="9"/>
      <c r="I1264" s="9" t="s">
        <v>253</v>
      </c>
      <c r="J1264" s="9" t="s">
        <v>254</v>
      </c>
      <c r="K1264" s="13">
        <v>1607975</v>
      </c>
      <c r="L1264" s="14">
        <v>1607975</v>
      </c>
      <c r="M1264" s="14">
        <f t="shared" si="19"/>
        <v>0</v>
      </c>
    </row>
    <row r="1265" spans="1:13" ht="41.4" x14ac:dyDescent="0.3">
      <c r="A1265" s="8">
        <v>1264</v>
      </c>
      <c r="B1265" s="9" t="s">
        <v>3065</v>
      </c>
      <c r="C1265" s="10">
        <v>44658.777872222221</v>
      </c>
      <c r="D1265" s="11" t="s">
        <v>3066</v>
      </c>
      <c r="E1265" s="12" t="s">
        <v>3042</v>
      </c>
      <c r="F1265" s="9" t="s">
        <v>3067</v>
      </c>
      <c r="G1265" s="9" t="s">
        <v>928</v>
      </c>
      <c r="H1265" s="9"/>
      <c r="I1265" s="9" t="s">
        <v>253</v>
      </c>
      <c r="J1265" s="9" t="s">
        <v>254</v>
      </c>
      <c r="K1265" s="13">
        <v>155000</v>
      </c>
      <c r="L1265" s="14">
        <v>155000</v>
      </c>
      <c r="M1265" s="14">
        <f t="shared" si="19"/>
        <v>0</v>
      </c>
    </row>
    <row r="1266" spans="1:13" ht="41.4" x14ac:dyDescent="0.3">
      <c r="A1266" s="8">
        <v>1265</v>
      </c>
      <c r="B1266" s="9" t="s">
        <v>3068</v>
      </c>
      <c r="C1266" s="10">
        <v>44659.580291388891</v>
      </c>
      <c r="D1266" s="11" t="s">
        <v>3069</v>
      </c>
      <c r="E1266" s="12" t="s">
        <v>3042</v>
      </c>
      <c r="F1266" s="9" t="s">
        <v>3070</v>
      </c>
      <c r="G1266" s="9" t="s">
        <v>555</v>
      </c>
      <c r="H1266" s="9"/>
      <c r="I1266" s="9" t="s">
        <v>253</v>
      </c>
      <c r="J1266" s="9" t="s">
        <v>254</v>
      </c>
      <c r="K1266" s="13">
        <v>341570</v>
      </c>
      <c r="L1266" s="14">
        <v>341570</v>
      </c>
      <c r="M1266" s="14">
        <f t="shared" si="19"/>
        <v>0</v>
      </c>
    </row>
    <row r="1267" spans="1:13" ht="41.4" x14ac:dyDescent="0.3">
      <c r="A1267" s="8">
        <v>1266</v>
      </c>
      <c r="B1267" s="9" t="s">
        <v>3071</v>
      </c>
      <c r="C1267" s="10">
        <v>44659.603086238429</v>
      </c>
      <c r="D1267" s="11" t="s">
        <v>3072</v>
      </c>
      <c r="E1267" s="12" t="s">
        <v>3042</v>
      </c>
      <c r="F1267" s="9" t="s">
        <v>3070</v>
      </c>
      <c r="G1267" s="9" t="s">
        <v>555</v>
      </c>
      <c r="H1267" s="9"/>
      <c r="I1267" s="9" t="s">
        <v>253</v>
      </c>
      <c r="J1267" s="9" t="s">
        <v>254</v>
      </c>
      <c r="K1267" s="13">
        <v>383500</v>
      </c>
      <c r="L1267" s="14">
        <v>383500</v>
      </c>
      <c r="M1267" s="14">
        <f t="shared" si="19"/>
        <v>0</v>
      </c>
    </row>
    <row r="1268" spans="1:13" ht="41.4" x14ac:dyDescent="0.3">
      <c r="A1268" s="8">
        <v>1267</v>
      </c>
      <c r="B1268" s="9" t="s">
        <v>3073</v>
      </c>
      <c r="C1268" s="10">
        <v>44652.440813055553</v>
      </c>
      <c r="D1268" s="11" t="s">
        <v>3074</v>
      </c>
      <c r="E1268" s="12" t="s">
        <v>3042</v>
      </c>
      <c r="F1268" s="9" t="s">
        <v>78</v>
      </c>
      <c r="G1268" s="9" t="s">
        <v>88</v>
      </c>
      <c r="H1268" s="9"/>
      <c r="I1268" s="9" t="s">
        <v>253</v>
      </c>
      <c r="J1268" s="9" t="s">
        <v>254</v>
      </c>
      <c r="K1268" s="13">
        <v>632500</v>
      </c>
      <c r="L1268" s="14">
        <v>632500</v>
      </c>
      <c r="M1268" s="14">
        <f t="shared" si="19"/>
        <v>0</v>
      </c>
    </row>
    <row r="1269" spans="1:13" ht="41.4" x14ac:dyDescent="0.3">
      <c r="A1269" s="8">
        <v>1268</v>
      </c>
      <c r="B1269" s="9" t="s">
        <v>3075</v>
      </c>
      <c r="C1269" s="10">
        <v>44660.504756944443</v>
      </c>
      <c r="D1269" s="11" t="s">
        <v>3076</v>
      </c>
      <c r="E1269" s="12" t="s">
        <v>3042</v>
      </c>
      <c r="F1269" s="9" t="s">
        <v>298</v>
      </c>
      <c r="G1269" s="9" t="s">
        <v>298</v>
      </c>
      <c r="H1269" s="9"/>
      <c r="I1269" s="9" t="s">
        <v>253</v>
      </c>
      <c r="J1269" s="9" t="s">
        <v>254</v>
      </c>
      <c r="K1269" s="13">
        <v>889000</v>
      </c>
      <c r="L1269" s="14">
        <v>889000</v>
      </c>
      <c r="M1269" s="14">
        <f t="shared" si="19"/>
        <v>0</v>
      </c>
    </row>
    <row r="1270" spans="1:13" ht="41.4" x14ac:dyDescent="0.3">
      <c r="A1270" s="8">
        <v>1269</v>
      </c>
      <c r="B1270" s="9" t="s">
        <v>3077</v>
      </c>
      <c r="C1270" s="10">
        <v>44660.663183229168</v>
      </c>
      <c r="D1270" s="11" t="s">
        <v>3078</v>
      </c>
      <c r="E1270" s="12" t="s">
        <v>3042</v>
      </c>
      <c r="F1270" s="9" t="s">
        <v>298</v>
      </c>
      <c r="G1270" s="9" t="s">
        <v>298</v>
      </c>
      <c r="H1270" s="9"/>
      <c r="I1270" s="9" t="s">
        <v>253</v>
      </c>
      <c r="J1270" s="9" t="s">
        <v>254</v>
      </c>
      <c r="K1270" s="13">
        <v>490250</v>
      </c>
      <c r="L1270" s="14">
        <v>490250</v>
      </c>
      <c r="M1270" s="14">
        <f t="shared" si="19"/>
        <v>0</v>
      </c>
    </row>
    <row r="1271" spans="1:13" ht="41.4" x14ac:dyDescent="0.3">
      <c r="A1271" s="8">
        <v>1270</v>
      </c>
      <c r="B1271" s="9" t="s">
        <v>3079</v>
      </c>
      <c r="C1271" s="10">
        <v>44660.663704976854</v>
      </c>
      <c r="D1271" s="11" t="s">
        <v>3080</v>
      </c>
      <c r="E1271" s="12" t="s">
        <v>3042</v>
      </c>
      <c r="F1271" s="9" t="s">
        <v>298</v>
      </c>
      <c r="G1271" s="9" t="s">
        <v>298</v>
      </c>
      <c r="H1271" s="9"/>
      <c r="I1271" s="9" t="s">
        <v>253</v>
      </c>
      <c r="J1271" s="9" t="s">
        <v>254</v>
      </c>
      <c r="K1271" s="13">
        <v>222500</v>
      </c>
      <c r="L1271" s="14">
        <v>222500</v>
      </c>
      <c r="M1271" s="14">
        <f t="shared" si="19"/>
        <v>0</v>
      </c>
    </row>
    <row r="1272" spans="1:13" ht="41.4" x14ac:dyDescent="0.3">
      <c r="A1272" s="8">
        <v>1271</v>
      </c>
      <c r="B1272" s="9" t="s">
        <v>3081</v>
      </c>
      <c r="C1272" s="10">
        <v>44662.471330034721</v>
      </c>
      <c r="D1272" s="11" t="s">
        <v>3082</v>
      </c>
      <c r="E1272" s="12" t="s">
        <v>3042</v>
      </c>
      <c r="F1272" s="9" t="s">
        <v>3083</v>
      </c>
      <c r="G1272" s="9" t="s">
        <v>258</v>
      </c>
      <c r="H1272" s="9"/>
      <c r="I1272" s="9" t="s">
        <v>253</v>
      </c>
      <c r="J1272" s="9" t="s">
        <v>254</v>
      </c>
      <c r="K1272" s="13">
        <v>475000</v>
      </c>
      <c r="L1272" s="14">
        <v>475000</v>
      </c>
      <c r="M1272" s="14">
        <f t="shared" si="19"/>
        <v>0</v>
      </c>
    </row>
    <row r="1273" spans="1:13" ht="41.4" x14ac:dyDescent="0.3">
      <c r="A1273" s="8">
        <v>1272</v>
      </c>
      <c r="B1273" s="9" t="s">
        <v>3084</v>
      </c>
      <c r="C1273" s="10">
        <v>44662.711299502313</v>
      </c>
      <c r="D1273" s="11" t="s">
        <v>3085</v>
      </c>
      <c r="E1273" s="12" t="s">
        <v>3042</v>
      </c>
      <c r="F1273" s="9" t="s">
        <v>1005</v>
      </c>
      <c r="G1273" s="9" t="s">
        <v>401</v>
      </c>
      <c r="H1273" s="9"/>
      <c r="I1273" s="9" t="s">
        <v>253</v>
      </c>
      <c r="J1273" s="9" t="s">
        <v>254</v>
      </c>
      <c r="K1273" s="13">
        <v>585650</v>
      </c>
      <c r="L1273" s="14">
        <v>585650</v>
      </c>
      <c r="M1273" s="14">
        <f t="shared" si="19"/>
        <v>0</v>
      </c>
    </row>
    <row r="1274" spans="1:13" ht="41.4" x14ac:dyDescent="0.3">
      <c r="A1274" s="8">
        <v>1273</v>
      </c>
      <c r="B1274" s="9" t="s">
        <v>3086</v>
      </c>
      <c r="C1274" s="10">
        <v>44652.447109548608</v>
      </c>
      <c r="D1274" s="11" t="s">
        <v>3087</v>
      </c>
      <c r="E1274" s="12" t="s">
        <v>3042</v>
      </c>
      <c r="F1274" s="9" t="s">
        <v>78</v>
      </c>
      <c r="G1274" s="9" t="s">
        <v>88</v>
      </c>
      <c r="H1274" s="9"/>
      <c r="I1274" s="9" t="s">
        <v>253</v>
      </c>
      <c r="J1274" s="9" t="s">
        <v>254</v>
      </c>
      <c r="K1274" s="13">
        <v>330030</v>
      </c>
      <c r="L1274" s="14">
        <v>330030</v>
      </c>
      <c r="M1274" s="14">
        <f t="shared" si="19"/>
        <v>0</v>
      </c>
    </row>
    <row r="1275" spans="1:13" ht="41.4" x14ac:dyDescent="0.3">
      <c r="A1275" s="8">
        <v>1274</v>
      </c>
      <c r="B1275" s="9" t="s">
        <v>3088</v>
      </c>
      <c r="C1275" s="10">
        <v>44663.582777777781</v>
      </c>
      <c r="D1275" s="11" t="s">
        <v>3089</v>
      </c>
      <c r="E1275" s="12" t="s">
        <v>3042</v>
      </c>
      <c r="F1275" s="9" t="s">
        <v>350</v>
      </c>
      <c r="G1275" s="9" t="s">
        <v>93</v>
      </c>
      <c r="H1275" s="9"/>
      <c r="I1275" s="9" t="s">
        <v>253</v>
      </c>
      <c r="J1275" s="9" t="s">
        <v>254</v>
      </c>
      <c r="K1275" s="13">
        <v>1720000</v>
      </c>
      <c r="L1275" s="14">
        <v>1720000</v>
      </c>
      <c r="M1275" s="14">
        <f t="shared" si="19"/>
        <v>0</v>
      </c>
    </row>
    <row r="1276" spans="1:13" ht="41.4" x14ac:dyDescent="0.3">
      <c r="A1276" s="8">
        <v>1275</v>
      </c>
      <c r="B1276" s="9" t="s">
        <v>3090</v>
      </c>
      <c r="C1276" s="10">
        <v>44664.463104328701</v>
      </c>
      <c r="D1276" s="11" t="s">
        <v>3091</v>
      </c>
      <c r="E1276" s="12" t="s">
        <v>3042</v>
      </c>
      <c r="F1276" s="9" t="s">
        <v>1213</v>
      </c>
      <c r="G1276" s="9" t="s">
        <v>94</v>
      </c>
      <c r="H1276" s="9"/>
      <c r="I1276" s="9" t="s">
        <v>253</v>
      </c>
      <c r="J1276" s="9" t="s">
        <v>254</v>
      </c>
      <c r="K1276" s="13">
        <v>1062000</v>
      </c>
      <c r="L1276" s="14">
        <v>1062000</v>
      </c>
      <c r="M1276" s="14">
        <f t="shared" si="19"/>
        <v>0</v>
      </c>
    </row>
    <row r="1277" spans="1:13" ht="41.4" x14ac:dyDescent="0.3">
      <c r="A1277" s="8">
        <v>1276</v>
      </c>
      <c r="B1277" s="9" t="s">
        <v>3092</v>
      </c>
      <c r="C1277" s="10">
        <v>44664.491168298613</v>
      </c>
      <c r="D1277" s="11" t="s">
        <v>3093</v>
      </c>
      <c r="E1277" s="12" t="s">
        <v>3042</v>
      </c>
      <c r="F1277" s="9" t="s">
        <v>1213</v>
      </c>
      <c r="G1277" s="9" t="s">
        <v>94</v>
      </c>
      <c r="H1277" s="9"/>
      <c r="I1277" s="9" t="s">
        <v>253</v>
      </c>
      <c r="J1277" s="9" t="s">
        <v>254</v>
      </c>
      <c r="K1277" s="13">
        <v>1082725</v>
      </c>
      <c r="L1277" s="14">
        <v>1082725</v>
      </c>
      <c r="M1277" s="14">
        <f t="shared" si="19"/>
        <v>0</v>
      </c>
    </row>
    <row r="1278" spans="1:13" ht="41.4" x14ac:dyDescent="0.3">
      <c r="A1278" s="8">
        <v>1277</v>
      </c>
      <c r="B1278" s="9" t="s">
        <v>3094</v>
      </c>
      <c r="C1278" s="10">
        <v>44669.348438402776</v>
      </c>
      <c r="D1278" s="11" t="s">
        <v>3095</v>
      </c>
      <c r="E1278" s="12" t="s">
        <v>3042</v>
      </c>
      <c r="F1278" s="9" t="s">
        <v>82</v>
      </c>
      <c r="G1278" s="9" t="s">
        <v>93</v>
      </c>
      <c r="H1278" s="9"/>
      <c r="I1278" s="9" t="s">
        <v>253</v>
      </c>
      <c r="J1278" s="9" t="s">
        <v>254</v>
      </c>
      <c r="K1278" s="13">
        <v>1189000</v>
      </c>
      <c r="L1278" s="14">
        <v>1189000</v>
      </c>
      <c r="M1278" s="14">
        <f t="shared" si="19"/>
        <v>0</v>
      </c>
    </row>
    <row r="1279" spans="1:13" ht="41.4" x14ac:dyDescent="0.3">
      <c r="A1279" s="8">
        <v>1278</v>
      </c>
      <c r="B1279" s="9" t="s">
        <v>3096</v>
      </c>
      <c r="C1279" s="10">
        <v>44685.577476851853</v>
      </c>
      <c r="D1279" s="11" t="s">
        <v>3097</v>
      </c>
      <c r="E1279" s="12" t="s">
        <v>3042</v>
      </c>
      <c r="F1279" s="9" t="s">
        <v>2388</v>
      </c>
      <c r="G1279" s="9" t="s">
        <v>90</v>
      </c>
      <c r="H1279" s="9"/>
      <c r="I1279" s="9" t="s">
        <v>253</v>
      </c>
      <c r="J1279" s="9" t="s">
        <v>254</v>
      </c>
      <c r="K1279" s="13">
        <v>914000</v>
      </c>
      <c r="L1279" s="14">
        <v>914000</v>
      </c>
      <c r="M1279" s="14">
        <f t="shared" si="19"/>
        <v>0</v>
      </c>
    </row>
    <row r="1280" spans="1:13" ht="41.4" x14ac:dyDescent="0.3">
      <c r="A1280" s="8">
        <v>1279</v>
      </c>
      <c r="B1280" s="9" t="s">
        <v>3098</v>
      </c>
      <c r="C1280" s="10">
        <v>44666.519305000002</v>
      </c>
      <c r="D1280" s="11" t="s">
        <v>3099</v>
      </c>
      <c r="E1280" s="12" t="s">
        <v>3042</v>
      </c>
      <c r="F1280" s="9" t="s">
        <v>1046</v>
      </c>
      <c r="G1280" s="9" t="s">
        <v>421</v>
      </c>
      <c r="H1280" s="9"/>
      <c r="I1280" s="9" t="s">
        <v>253</v>
      </c>
      <c r="J1280" s="9" t="s">
        <v>254</v>
      </c>
      <c r="K1280" s="13">
        <v>265000</v>
      </c>
      <c r="L1280" s="14">
        <v>265000</v>
      </c>
      <c r="M1280" s="14">
        <f t="shared" si="19"/>
        <v>0</v>
      </c>
    </row>
    <row r="1281" spans="1:13" ht="41.4" x14ac:dyDescent="0.3">
      <c r="A1281" s="8">
        <v>1280</v>
      </c>
      <c r="B1281" s="9" t="s">
        <v>3100</v>
      </c>
      <c r="C1281" s="10">
        <v>44666.403749999998</v>
      </c>
      <c r="D1281" s="11" t="s">
        <v>3101</v>
      </c>
      <c r="E1281" s="12" t="s">
        <v>3042</v>
      </c>
      <c r="F1281" s="9" t="s">
        <v>146</v>
      </c>
      <c r="G1281" s="9" t="s">
        <v>163</v>
      </c>
      <c r="H1281" s="9"/>
      <c r="I1281" s="9" t="s">
        <v>253</v>
      </c>
      <c r="J1281" s="9" t="s">
        <v>254</v>
      </c>
      <c r="K1281" s="13">
        <v>1744000</v>
      </c>
      <c r="L1281" s="14">
        <v>1744000</v>
      </c>
      <c r="M1281" s="14">
        <f t="shared" si="19"/>
        <v>0</v>
      </c>
    </row>
    <row r="1282" spans="1:13" ht="41.4" x14ac:dyDescent="0.3">
      <c r="A1282" s="8">
        <v>1281</v>
      </c>
      <c r="B1282" s="9" t="s">
        <v>3102</v>
      </c>
      <c r="C1282" s="10">
        <v>44666.407986111109</v>
      </c>
      <c r="D1282" s="11" t="s">
        <v>3103</v>
      </c>
      <c r="E1282" s="12" t="s">
        <v>3042</v>
      </c>
      <c r="F1282" s="9" t="s">
        <v>146</v>
      </c>
      <c r="G1282" s="9" t="s">
        <v>163</v>
      </c>
      <c r="H1282" s="9"/>
      <c r="I1282" s="9" t="s">
        <v>253</v>
      </c>
      <c r="J1282" s="9" t="s">
        <v>254</v>
      </c>
      <c r="K1282" s="13">
        <v>1174500</v>
      </c>
      <c r="L1282" s="14">
        <v>1174500</v>
      </c>
      <c r="M1282" s="14">
        <f t="shared" si="19"/>
        <v>0</v>
      </c>
    </row>
    <row r="1283" spans="1:13" ht="41.4" x14ac:dyDescent="0.3">
      <c r="A1283" s="8">
        <v>1282</v>
      </c>
      <c r="B1283" s="9" t="s">
        <v>3104</v>
      </c>
      <c r="C1283" s="10">
        <v>44666.370823958336</v>
      </c>
      <c r="D1283" s="11" t="s">
        <v>3105</v>
      </c>
      <c r="E1283" s="12" t="s">
        <v>3042</v>
      </c>
      <c r="F1283" s="9" t="s">
        <v>167</v>
      </c>
      <c r="G1283" s="9" t="s">
        <v>167</v>
      </c>
      <c r="H1283" s="9"/>
      <c r="I1283" s="9" t="s">
        <v>253</v>
      </c>
      <c r="J1283" s="9" t="s">
        <v>254</v>
      </c>
      <c r="K1283" s="13">
        <v>1259100</v>
      </c>
      <c r="L1283" s="14">
        <v>1259100</v>
      </c>
      <c r="M1283" s="14">
        <f t="shared" ref="M1283:M1346" si="20">K1283-L1283</f>
        <v>0</v>
      </c>
    </row>
    <row r="1284" spans="1:13" ht="41.4" x14ac:dyDescent="0.3">
      <c r="A1284" s="8">
        <v>1283</v>
      </c>
      <c r="B1284" s="9" t="s">
        <v>3106</v>
      </c>
      <c r="C1284" s="10">
        <v>44665.667860856483</v>
      </c>
      <c r="D1284" s="11" t="s">
        <v>3107</v>
      </c>
      <c r="E1284" s="12" t="s">
        <v>3042</v>
      </c>
      <c r="F1284" s="9" t="s">
        <v>3108</v>
      </c>
      <c r="G1284" s="9" t="s">
        <v>561</v>
      </c>
      <c r="H1284" s="9"/>
      <c r="I1284" s="9" t="s">
        <v>253</v>
      </c>
      <c r="J1284" s="9" t="s">
        <v>254</v>
      </c>
      <c r="K1284" s="13">
        <v>173000</v>
      </c>
      <c r="L1284" s="14">
        <v>173000</v>
      </c>
      <c r="M1284" s="14">
        <f t="shared" si="20"/>
        <v>0</v>
      </c>
    </row>
    <row r="1285" spans="1:13" ht="41.4" x14ac:dyDescent="0.3">
      <c r="A1285" s="8">
        <v>1284</v>
      </c>
      <c r="B1285" s="9" t="s">
        <v>3109</v>
      </c>
      <c r="C1285" s="10">
        <v>44665.688206018516</v>
      </c>
      <c r="D1285" s="11" t="s">
        <v>3110</v>
      </c>
      <c r="E1285" s="12" t="s">
        <v>3042</v>
      </c>
      <c r="F1285" s="9" t="s">
        <v>3108</v>
      </c>
      <c r="G1285" s="9" t="s">
        <v>561</v>
      </c>
      <c r="H1285" s="9"/>
      <c r="I1285" s="9" t="s">
        <v>253</v>
      </c>
      <c r="J1285" s="9" t="s">
        <v>254</v>
      </c>
      <c r="K1285" s="13">
        <v>272500</v>
      </c>
      <c r="L1285" s="14">
        <v>272500</v>
      </c>
      <c r="M1285" s="14">
        <f t="shared" si="20"/>
        <v>0</v>
      </c>
    </row>
    <row r="1286" spans="1:13" ht="41.4" x14ac:dyDescent="0.3">
      <c r="A1286" s="8">
        <v>1285</v>
      </c>
      <c r="B1286" s="9" t="s">
        <v>3111</v>
      </c>
      <c r="C1286" s="10">
        <v>44665.71511597222</v>
      </c>
      <c r="D1286" s="11" t="s">
        <v>3112</v>
      </c>
      <c r="E1286" s="12" t="s">
        <v>3042</v>
      </c>
      <c r="F1286" s="9" t="s">
        <v>478</v>
      </c>
      <c r="G1286" s="9" t="s">
        <v>479</v>
      </c>
      <c r="H1286" s="9"/>
      <c r="I1286" s="9" t="s">
        <v>253</v>
      </c>
      <c r="J1286" s="9" t="s">
        <v>254</v>
      </c>
      <c r="K1286" s="13">
        <v>1755000</v>
      </c>
      <c r="L1286" s="14">
        <v>1755000</v>
      </c>
      <c r="M1286" s="14">
        <f t="shared" si="20"/>
        <v>0</v>
      </c>
    </row>
    <row r="1287" spans="1:13" ht="41.4" x14ac:dyDescent="0.3">
      <c r="A1287" s="8">
        <v>1286</v>
      </c>
      <c r="B1287" s="9" t="s">
        <v>3113</v>
      </c>
      <c r="C1287" s="10">
        <v>44665.723934756941</v>
      </c>
      <c r="D1287" s="11" t="s">
        <v>3114</v>
      </c>
      <c r="E1287" s="12" t="s">
        <v>3042</v>
      </c>
      <c r="F1287" s="9" t="s">
        <v>478</v>
      </c>
      <c r="G1287" s="9" t="s">
        <v>479</v>
      </c>
      <c r="H1287" s="9"/>
      <c r="I1287" s="9" t="s">
        <v>253</v>
      </c>
      <c r="J1287" s="9" t="s">
        <v>254</v>
      </c>
      <c r="K1287" s="13">
        <v>614000</v>
      </c>
      <c r="L1287" s="14">
        <v>614000</v>
      </c>
      <c r="M1287" s="14">
        <f t="shared" si="20"/>
        <v>0</v>
      </c>
    </row>
    <row r="1288" spans="1:13" ht="41.4" x14ac:dyDescent="0.3">
      <c r="A1288" s="8">
        <v>1287</v>
      </c>
      <c r="B1288" s="9" t="s">
        <v>3115</v>
      </c>
      <c r="C1288" s="10">
        <v>44666.403066736108</v>
      </c>
      <c r="D1288" s="11" t="s">
        <v>3116</v>
      </c>
      <c r="E1288" s="12" t="s">
        <v>3042</v>
      </c>
      <c r="F1288" s="9" t="s">
        <v>167</v>
      </c>
      <c r="G1288" s="9" t="s">
        <v>167</v>
      </c>
      <c r="H1288" s="9"/>
      <c r="I1288" s="9" t="s">
        <v>253</v>
      </c>
      <c r="J1288" s="9" t="s">
        <v>254</v>
      </c>
      <c r="K1288" s="13">
        <v>627500</v>
      </c>
      <c r="L1288" s="14">
        <v>627500</v>
      </c>
      <c r="M1288" s="14">
        <f t="shared" si="20"/>
        <v>0</v>
      </c>
    </row>
    <row r="1289" spans="1:13" ht="41.4" x14ac:dyDescent="0.3">
      <c r="A1289" s="8">
        <v>1288</v>
      </c>
      <c r="B1289" s="9" t="s">
        <v>3117</v>
      </c>
      <c r="C1289" s="10">
        <v>44670.537014155096</v>
      </c>
      <c r="D1289" s="11" t="s">
        <v>3118</v>
      </c>
      <c r="E1289" s="12" t="s">
        <v>3042</v>
      </c>
      <c r="F1289" s="9" t="s">
        <v>2199</v>
      </c>
      <c r="G1289" s="9" t="s">
        <v>765</v>
      </c>
      <c r="H1289" s="9"/>
      <c r="I1289" s="9" t="s">
        <v>253</v>
      </c>
      <c r="J1289" s="9" t="s">
        <v>254</v>
      </c>
      <c r="K1289" s="13">
        <v>1690470</v>
      </c>
      <c r="L1289" s="14">
        <v>1690470</v>
      </c>
      <c r="M1289" s="14">
        <f t="shared" si="20"/>
        <v>0</v>
      </c>
    </row>
    <row r="1290" spans="1:13" ht="41.4" x14ac:dyDescent="0.3">
      <c r="A1290" s="8">
        <v>1289</v>
      </c>
      <c r="B1290" s="9" t="s">
        <v>3119</v>
      </c>
      <c r="C1290" s="10">
        <v>44666.670589351852</v>
      </c>
      <c r="D1290" s="11" t="s">
        <v>3120</v>
      </c>
      <c r="E1290" s="12" t="s">
        <v>3042</v>
      </c>
      <c r="F1290" s="9" t="s">
        <v>269</v>
      </c>
      <c r="G1290" s="9" t="s">
        <v>166</v>
      </c>
      <c r="H1290" s="9"/>
      <c r="I1290" s="9" t="s">
        <v>253</v>
      </c>
      <c r="J1290" s="9" t="s">
        <v>254</v>
      </c>
      <c r="K1290" s="13">
        <v>205000</v>
      </c>
      <c r="L1290" s="14">
        <v>205000</v>
      </c>
      <c r="M1290" s="14">
        <f t="shared" si="20"/>
        <v>0</v>
      </c>
    </row>
    <row r="1291" spans="1:13" ht="41.4" x14ac:dyDescent="0.3">
      <c r="A1291" s="8">
        <v>1290</v>
      </c>
      <c r="B1291" s="9" t="s">
        <v>3121</v>
      </c>
      <c r="C1291" s="10">
        <v>44670.483919131948</v>
      </c>
      <c r="D1291" s="11" t="s">
        <v>3122</v>
      </c>
      <c r="E1291" s="12" t="s">
        <v>3042</v>
      </c>
      <c r="F1291" s="9" t="s">
        <v>568</v>
      </c>
      <c r="G1291" s="9" t="s">
        <v>166</v>
      </c>
      <c r="H1291" s="9"/>
      <c r="I1291" s="9" t="s">
        <v>253</v>
      </c>
      <c r="J1291" s="9" t="s">
        <v>254</v>
      </c>
      <c r="K1291" s="13">
        <v>1342500</v>
      </c>
      <c r="L1291" s="14">
        <v>1342500</v>
      </c>
      <c r="M1291" s="14">
        <f t="shared" si="20"/>
        <v>0</v>
      </c>
    </row>
    <row r="1292" spans="1:13" ht="41.4" x14ac:dyDescent="0.3">
      <c r="A1292" s="8">
        <v>1291</v>
      </c>
      <c r="B1292" s="9" t="s">
        <v>3123</v>
      </c>
      <c r="C1292" s="10">
        <v>44666.817709884257</v>
      </c>
      <c r="D1292" s="11" t="s">
        <v>3124</v>
      </c>
      <c r="E1292" s="12" t="s">
        <v>3042</v>
      </c>
      <c r="F1292" s="9" t="s">
        <v>3125</v>
      </c>
      <c r="G1292" s="9" t="s">
        <v>165</v>
      </c>
      <c r="H1292" s="9"/>
      <c r="I1292" s="9" t="s">
        <v>253</v>
      </c>
      <c r="J1292" s="9" t="s">
        <v>254</v>
      </c>
      <c r="K1292" s="13">
        <v>337460</v>
      </c>
      <c r="L1292" s="14">
        <v>337460</v>
      </c>
      <c r="M1292" s="14">
        <f t="shared" si="20"/>
        <v>0</v>
      </c>
    </row>
    <row r="1293" spans="1:13" ht="41.4" x14ac:dyDescent="0.3">
      <c r="A1293" s="8">
        <v>1292</v>
      </c>
      <c r="B1293" s="9" t="s">
        <v>3126</v>
      </c>
      <c r="C1293" s="10">
        <v>44669.657679988428</v>
      </c>
      <c r="D1293" s="11" t="s">
        <v>3127</v>
      </c>
      <c r="E1293" s="12" t="s">
        <v>3042</v>
      </c>
      <c r="F1293" s="9" t="s">
        <v>3128</v>
      </c>
      <c r="G1293" s="9" t="s">
        <v>555</v>
      </c>
      <c r="H1293" s="9"/>
      <c r="I1293" s="9" t="s">
        <v>253</v>
      </c>
      <c r="J1293" s="9" t="s">
        <v>254</v>
      </c>
      <c r="K1293" s="13">
        <v>256500</v>
      </c>
      <c r="L1293" s="14">
        <v>256500</v>
      </c>
      <c r="M1293" s="14">
        <f t="shared" si="20"/>
        <v>0</v>
      </c>
    </row>
    <row r="1294" spans="1:13" ht="41.4" x14ac:dyDescent="0.3">
      <c r="A1294" s="8">
        <v>1293</v>
      </c>
      <c r="B1294" s="9" t="s">
        <v>3129</v>
      </c>
      <c r="C1294" s="10">
        <v>44652.508032407408</v>
      </c>
      <c r="D1294" s="11" t="s">
        <v>3130</v>
      </c>
      <c r="E1294" s="12" t="s">
        <v>3042</v>
      </c>
      <c r="F1294" s="9" t="s">
        <v>151</v>
      </c>
      <c r="G1294" s="9" t="s">
        <v>91</v>
      </c>
      <c r="H1294" s="9"/>
      <c r="I1294" s="9" t="s">
        <v>253</v>
      </c>
      <c r="J1294" s="9" t="s">
        <v>254</v>
      </c>
      <c r="K1294" s="13">
        <v>1135500</v>
      </c>
      <c r="L1294" s="14">
        <v>1135500</v>
      </c>
      <c r="M1294" s="14">
        <f t="shared" si="20"/>
        <v>0</v>
      </c>
    </row>
    <row r="1295" spans="1:13" ht="41.4" x14ac:dyDescent="0.3">
      <c r="A1295" s="8">
        <v>1294</v>
      </c>
      <c r="B1295" s="9" t="s">
        <v>3131</v>
      </c>
      <c r="C1295" s="10">
        <v>44669.684570219906</v>
      </c>
      <c r="D1295" s="11" t="s">
        <v>3132</v>
      </c>
      <c r="E1295" s="12" t="s">
        <v>3042</v>
      </c>
      <c r="F1295" s="9" t="s">
        <v>3128</v>
      </c>
      <c r="G1295" s="9" t="s">
        <v>555</v>
      </c>
      <c r="H1295" s="9"/>
      <c r="I1295" s="9" t="s">
        <v>253</v>
      </c>
      <c r="J1295" s="9" t="s">
        <v>254</v>
      </c>
      <c r="K1295" s="13">
        <v>238000</v>
      </c>
      <c r="L1295" s="14">
        <v>238000</v>
      </c>
      <c r="M1295" s="14">
        <f t="shared" si="20"/>
        <v>0</v>
      </c>
    </row>
    <row r="1296" spans="1:13" ht="41.4" x14ac:dyDescent="0.3">
      <c r="A1296" s="8">
        <v>1295</v>
      </c>
      <c r="B1296" s="9" t="s">
        <v>3133</v>
      </c>
      <c r="C1296" s="10">
        <v>44669.686567187498</v>
      </c>
      <c r="D1296" s="11" t="s">
        <v>3134</v>
      </c>
      <c r="E1296" s="12" t="s">
        <v>3042</v>
      </c>
      <c r="F1296" s="9" t="s">
        <v>3128</v>
      </c>
      <c r="G1296" s="9" t="s">
        <v>555</v>
      </c>
      <c r="H1296" s="9"/>
      <c r="I1296" s="9" t="s">
        <v>253</v>
      </c>
      <c r="J1296" s="9" t="s">
        <v>254</v>
      </c>
      <c r="K1296" s="13">
        <v>299000</v>
      </c>
      <c r="L1296" s="14">
        <v>299000</v>
      </c>
      <c r="M1296" s="14">
        <f t="shared" si="20"/>
        <v>0</v>
      </c>
    </row>
    <row r="1297" spans="1:13" ht="41.4" x14ac:dyDescent="0.3">
      <c r="A1297" s="8">
        <v>1296</v>
      </c>
      <c r="B1297" s="9" t="s">
        <v>3135</v>
      </c>
      <c r="C1297" s="10">
        <v>44670.70784278935</v>
      </c>
      <c r="D1297" s="11" t="s">
        <v>3136</v>
      </c>
      <c r="E1297" s="12" t="s">
        <v>3042</v>
      </c>
      <c r="F1297" s="9" t="s">
        <v>485</v>
      </c>
      <c r="G1297" s="9" t="s">
        <v>166</v>
      </c>
      <c r="H1297" s="9"/>
      <c r="I1297" s="9" t="s">
        <v>253</v>
      </c>
      <c r="J1297" s="9" t="s">
        <v>254</v>
      </c>
      <c r="K1297" s="13">
        <v>685000</v>
      </c>
      <c r="L1297" s="14">
        <v>685000</v>
      </c>
      <c r="M1297" s="14">
        <f t="shared" si="20"/>
        <v>0</v>
      </c>
    </row>
    <row r="1298" spans="1:13" ht="41.4" x14ac:dyDescent="0.3">
      <c r="A1298" s="8">
        <v>1297</v>
      </c>
      <c r="B1298" s="9" t="s">
        <v>3137</v>
      </c>
      <c r="C1298" s="10">
        <v>44694.585294375</v>
      </c>
      <c r="D1298" s="11" t="s">
        <v>3138</v>
      </c>
      <c r="E1298" s="12" t="s">
        <v>3042</v>
      </c>
      <c r="F1298" s="9" t="s">
        <v>2655</v>
      </c>
      <c r="G1298" s="9" t="s">
        <v>421</v>
      </c>
      <c r="H1298" s="9"/>
      <c r="I1298" s="9" t="s">
        <v>253</v>
      </c>
      <c r="J1298" s="9" t="s">
        <v>254</v>
      </c>
      <c r="K1298" s="13">
        <v>2539260</v>
      </c>
      <c r="L1298" s="14">
        <v>2539260</v>
      </c>
      <c r="M1298" s="14">
        <f t="shared" si="20"/>
        <v>0</v>
      </c>
    </row>
    <row r="1299" spans="1:13" ht="41.4" x14ac:dyDescent="0.3">
      <c r="A1299" s="8">
        <v>1298</v>
      </c>
      <c r="B1299" s="9" t="s">
        <v>3139</v>
      </c>
      <c r="C1299" s="10">
        <v>44677.621750509257</v>
      </c>
      <c r="D1299" s="11" t="s">
        <v>3140</v>
      </c>
      <c r="E1299" s="12" t="s">
        <v>3042</v>
      </c>
      <c r="F1299" s="9" t="s">
        <v>82</v>
      </c>
      <c r="G1299" s="9" t="s">
        <v>93</v>
      </c>
      <c r="H1299" s="9"/>
      <c r="I1299" s="9" t="s">
        <v>253</v>
      </c>
      <c r="J1299" s="9" t="s">
        <v>254</v>
      </c>
      <c r="K1299" s="13">
        <v>657000</v>
      </c>
      <c r="L1299" s="14">
        <v>657000</v>
      </c>
      <c r="M1299" s="14">
        <f t="shared" si="20"/>
        <v>0</v>
      </c>
    </row>
    <row r="1300" spans="1:13" ht="41.4" x14ac:dyDescent="0.3">
      <c r="A1300" s="8">
        <v>1299</v>
      </c>
      <c r="B1300" s="9" t="s">
        <v>3141</v>
      </c>
      <c r="C1300" s="10">
        <v>44678.657528981479</v>
      </c>
      <c r="D1300" s="11" t="s">
        <v>3142</v>
      </c>
      <c r="E1300" s="12" t="s">
        <v>3042</v>
      </c>
      <c r="F1300" s="9" t="s">
        <v>903</v>
      </c>
      <c r="G1300" s="9" t="s">
        <v>555</v>
      </c>
      <c r="H1300" s="9"/>
      <c r="I1300" s="9" t="s">
        <v>253</v>
      </c>
      <c r="J1300" s="9" t="s">
        <v>254</v>
      </c>
      <c r="K1300" s="13">
        <v>510000</v>
      </c>
      <c r="L1300" s="14">
        <v>510000</v>
      </c>
      <c r="M1300" s="14">
        <f t="shared" si="20"/>
        <v>0</v>
      </c>
    </row>
    <row r="1301" spans="1:13" ht="41.4" x14ac:dyDescent="0.3">
      <c r="A1301" s="8">
        <v>1300</v>
      </c>
      <c r="B1301" s="9" t="s">
        <v>3143</v>
      </c>
      <c r="C1301" s="10">
        <v>44683.610024386573</v>
      </c>
      <c r="D1301" s="11" t="s">
        <v>3144</v>
      </c>
      <c r="E1301" s="12" t="s">
        <v>3042</v>
      </c>
      <c r="F1301" s="9" t="s">
        <v>86</v>
      </c>
      <c r="G1301" s="9" t="s">
        <v>86</v>
      </c>
      <c r="H1301" s="9"/>
      <c r="I1301" s="9" t="s">
        <v>253</v>
      </c>
      <c r="J1301" s="9" t="s">
        <v>254</v>
      </c>
      <c r="K1301" s="13">
        <v>1442000</v>
      </c>
      <c r="L1301" s="14">
        <v>1442000</v>
      </c>
      <c r="M1301" s="14">
        <f t="shared" si="20"/>
        <v>0</v>
      </c>
    </row>
    <row r="1302" spans="1:13" ht="41.4" x14ac:dyDescent="0.3">
      <c r="A1302" s="8">
        <v>1301</v>
      </c>
      <c r="B1302" s="9" t="s">
        <v>3145</v>
      </c>
      <c r="C1302" s="10">
        <v>44680.588946759257</v>
      </c>
      <c r="D1302" s="11" t="s">
        <v>3146</v>
      </c>
      <c r="E1302" s="12" t="s">
        <v>3042</v>
      </c>
      <c r="F1302" s="9" t="s">
        <v>90</v>
      </c>
      <c r="G1302" s="9" t="s">
        <v>90</v>
      </c>
      <c r="H1302" s="9"/>
      <c r="I1302" s="9" t="s">
        <v>253</v>
      </c>
      <c r="J1302" s="9" t="s">
        <v>254</v>
      </c>
      <c r="K1302" s="13">
        <v>1611000</v>
      </c>
      <c r="L1302" s="14">
        <v>1611000</v>
      </c>
      <c r="M1302" s="14">
        <f t="shared" si="20"/>
        <v>0</v>
      </c>
    </row>
    <row r="1303" spans="1:13" ht="41.4" x14ac:dyDescent="0.3">
      <c r="A1303" s="8">
        <v>1302</v>
      </c>
      <c r="B1303" s="9" t="s">
        <v>3147</v>
      </c>
      <c r="C1303" s="10">
        <v>44685.604066435182</v>
      </c>
      <c r="D1303" s="11" t="s">
        <v>3148</v>
      </c>
      <c r="E1303" s="12" t="s">
        <v>3042</v>
      </c>
      <c r="F1303" s="9" t="s">
        <v>1299</v>
      </c>
      <c r="G1303" s="9" t="s">
        <v>90</v>
      </c>
      <c r="H1303" s="9"/>
      <c r="I1303" s="9" t="s">
        <v>253</v>
      </c>
      <c r="J1303" s="9" t="s">
        <v>254</v>
      </c>
      <c r="K1303" s="13">
        <v>1560000</v>
      </c>
      <c r="L1303" s="14">
        <v>1560000</v>
      </c>
      <c r="M1303" s="14">
        <f t="shared" si="20"/>
        <v>0</v>
      </c>
    </row>
    <row r="1304" spans="1:13" ht="41.4" x14ac:dyDescent="0.3">
      <c r="A1304" s="8">
        <v>1303</v>
      </c>
      <c r="B1304" s="9" t="s">
        <v>3149</v>
      </c>
      <c r="C1304" s="10">
        <v>44652.470052731478</v>
      </c>
      <c r="D1304" s="11" t="s">
        <v>3150</v>
      </c>
      <c r="E1304" s="12" t="s">
        <v>3042</v>
      </c>
      <c r="F1304" s="9" t="s">
        <v>2212</v>
      </c>
      <c r="G1304" s="9" t="s">
        <v>697</v>
      </c>
      <c r="H1304" s="9"/>
      <c r="I1304" s="9" t="s">
        <v>253</v>
      </c>
      <c r="J1304" s="9" t="s">
        <v>254</v>
      </c>
      <c r="K1304" s="13">
        <v>2126000</v>
      </c>
      <c r="L1304" s="14">
        <v>2126000</v>
      </c>
      <c r="M1304" s="14">
        <f t="shared" si="20"/>
        <v>0</v>
      </c>
    </row>
    <row r="1305" spans="1:13" ht="41.4" x14ac:dyDescent="0.3">
      <c r="A1305" s="8">
        <v>1304</v>
      </c>
      <c r="B1305" s="9" t="s">
        <v>3151</v>
      </c>
      <c r="C1305" s="10">
        <v>44700.707395833335</v>
      </c>
      <c r="D1305" s="11" t="s">
        <v>3152</v>
      </c>
      <c r="E1305" s="12" t="s">
        <v>3042</v>
      </c>
      <c r="F1305" s="9" t="s">
        <v>1103</v>
      </c>
      <c r="G1305" s="9" t="s">
        <v>1103</v>
      </c>
      <c r="H1305" s="9"/>
      <c r="I1305" s="9" t="s">
        <v>253</v>
      </c>
      <c r="J1305" s="9" t="s">
        <v>254</v>
      </c>
      <c r="K1305" s="13">
        <v>209500</v>
      </c>
      <c r="L1305" s="14">
        <v>209500</v>
      </c>
      <c r="M1305" s="14">
        <f t="shared" si="20"/>
        <v>0</v>
      </c>
    </row>
    <row r="1306" spans="1:13" ht="41.4" x14ac:dyDescent="0.3">
      <c r="A1306" s="8">
        <v>1305</v>
      </c>
      <c r="B1306" s="9" t="s">
        <v>3153</v>
      </c>
      <c r="C1306" s="10">
        <v>44688.478796296295</v>
      </c>
      <c r="D1306" s="11" t="s">
        <v>3154</v>
      </c>
      <c r="E1306" s="12" t="s">
        <v>3042</v>
      </c>
      <c r="F1306" s="9" t="s">
        <v>1106</v>
      </c>
      <c r="G1306" s="9" t="s">
        <v>922</v>
      </c>
      <c r="H1306" s="9"/>
      <c r="I1306" s="9" t="s">
        <v>253</v>
      </c>
      <c r="J1306" s="9" t="s">
        <v>254</v>
      </c>
      <c r="K1306" s="13">
        <v>116500</v>
      </c>
      <c r="L1306" s="14">
        <v>116500</v>
      </c>
      <c r="M1306" s="14">
        <f t="shared" si="20"/>
        <v>0</v>
      </c>
    </row>
    <row r="1307" spans="1:13" ht="41.4" x14ac:dyDescent="0.3">
      <c r="A1307" s="8">
        <v>1306</v>
      </c>
      <c r="B1307" s="9" t="s">
        <v>3155</v>
      </c>
      <c r="C1307" s="10">
        <v>44700.706828703704</v>
      </c>
      <c r="D1307" s="11" t="s">
        <v>3156</v>
      </c>
      <c r="E1307" s="12" t="s">
        <v>3042</v>
      </c>
      <c r="F1307" s="9" t="s">
        <v>1103</v>
      </c>
      <c r="G1307" s="9" t="s">
        <v>1103</v>
      </c>
      <c r="H1307" s="9"/>
      <c r="I1307" s="9" t="s">
        <v>253</v>
      </c>
      <c r="J1307" s="9" t="s">
        <v>254</v>
      </c>
      <c r="K1307" s="13">
        <v>159000</v>
      </c>
      <c r="L1307" s="14">
        <v>159000</v>
      </c>
      <c r="M1307" s="14">
        <f t="shared" si="20"/>
        <v>0</v>
      </c>
    </row>
    <row r="1308" spans="1:13" ht="41.4" x14ac:dyDescent="0.3">
      <c r="A1308" s="8">
        <v>1307</v>
      </c>
      <c r="B1308" s="9" t="s">
        <v>3157</v>
      </c>
      <c r="C1308" s="10">
        <v>44694.430659768521</v>
      </c>
      <c r="D1308" s="11" t="s">
        <v>3158</v>
      </c>
      <c r="E1308" s="12" t="s">
        <v>3042</v>
      </c>
      <c r="F1308" s="9" t="s">
        <v>2397</v>
      </c>
      <c r="G1308" s="9" t="s">
        <v>944</v>
      </c>
      <c r="H1308" s="9"/>
      <c r="I1308" s="9" t="s">
        <v>253</v>
      </c>
      <c r="J1308" s="9" t="s">
        <v>254</v>
      </c>
      <c r="K1308" s="13">
        <v>583850</v>
      </c>
      <c r="L1308" s="14">
        <v>583850</v>
      </c>
      <c r="M1308" s="14">
        <f t="shared" si="20"/>
        <v>0</v>
      </c>
    </row>
    <row r="1309" spans="1:13" ht="41.4" x14ac:dyDescent="0.3">
      <c r="A1309" s="8">
        <v>1308</v>
      </c>
      <c r="B1309" s="9" t="s">
        <v>3159</v>
      </c>
      <c r="C1309" s="10">
        <v>44694.449629629627</v>
      </c>
      <c r="D1309" s="11" t="s">
        <v>3160</v>
      </c>
      <c r="E1309" s="12" t="s">
        <v>3042</v>
      </c>
      <c r="F1309" s="9" t="s">
        <v>2397</v>
      </c>
      <c r="G1309" s="9" t="s">
        <v>944</v>
      </c>
      <c r="H1309" s="9"/>
      <c r="I1309" s="9" t="s">
        <v>253</v>
      </c>
      <c r="J1309" s="9" t="s">
        <v>254</v>
      </c>
      <c r="K1309" s="13">
        <v>68000</v>
      </c>
      <c r="L1309" s="14">
        <v>68000</v>
      </c>
      <c r="M1309" s="14">
        <f t="shared" si="20"/>
        <v>0</v>
      </c>
    </row>
    <row r="1310" spans="1:13" ht="41.4" x14ac:dyDescent="0.3">
      <c r="A1310" s="8">
        <v>1309</v>
      </c>
      <c r="B1310" s="9" t="s">
        <v>3161</v>
      </c>
      <c r="C1310" s="10">
        <v>44652.441495995372</v>
      </c>
      <c r="D1310" s="11" t="s">
        <v>3162</v>
      </c>
      <c r="E1310" s="12" t="s">
        <v>3042</v>
      </c>
      <c r="F1310" s="9" t="s">
        <v>3163</v>
      </c>
      <c r="G1310" s="9" t="s">
        <v>928</v>
      </c>
      <c r="H1310" s="9"/>
      <c r="I1310" s="9" t="s">
        <v>253</v>
      </c>
      <c r="J1310" s="9" t="s">
        <v>254</v>
      </c>
      <c r="K1310" s="13">
        <v>455000</v>
      </c>
      <c r="L1310" s="14">
        <v>455000</v>
      </c>
      <c r="M1310" s="14">
        <f t="shared" si="20"/>
        <v>0</v>
      </c>
    </row>
    <row r="1311" spans="1:13" ht="41.4" x14ac:dyDescent="0.3">
      <c r="A1311" s="8">
        <v>1310</v>
      </c>
      <c r="B1311" s="9" t="s">
        <v>3164</v>
      </c>
      <c r="C1311" s="10">
        <v>44694.470908888892</v>
      </c>
      <c r="D1311" s="11" t="s">
        <v>3165</v>
      </c>
      <c r="E1311" s="12" t="s">
        <v>3042</v>
      </c>
      <c r="F1311" s="9" t="s">
        <v>2397</v>
      </c>
      <c r="G1311" s="9" t="s">
        <v>944</v>
      </c>
      <c r="H1311" s="9"/>
      <c r="I1311" s="9" t="s">
        <v>253</v>
      </c>
      <c r="J1311" s="9" t="s">
        <v>254</v>
      </c>
      <c r="K1311" s="13">
        <v>44000</v>
      </c>
      <c r="L1311" s="14">
        <v>44000</v>
      </c>
      <c r="M1311" s="14">
        <f t="shared" si="20"/>
        <v>0</v>
      </c>
    </row>
    <row r="1312" spans="1:13" ht="41.4" x14ac:dyDescent="0.3">
      <c r="A1312" s="8">
        <v>1311</v>
      </c>
      <c r="B1312" s="9" t="s">
        <v>3166</v>
      </c>
      <c r="C1312" s="10">
        <v>44694.490485590279</v>
      </c>
      <c r="D1312" s="11" t="s">
        <v>3167</v>
      </c>
      <c r="E1312" s="12" t="s">
        <v>3042</v>
      </c>
      <c r="F1312" s="9" t="s">
        <v>2397</v>
      </c>
      <c r="G1312" s="9" t="s">
        <v>944</v>
      </c>
      <c r="H1312" s="9"/>
      <c r="I1312" s="9" t="s">
        <v>253</v>
      </c>
      <c r="J1312" s="9" t="s">
        <v>254</v>
      </c>
      <c r="K1312" s="13">
        <v>53000</v>
      </c>
      <c r="L1312" s="14">
        <v>53000</v>
      </c>
      <c r="M1312" s="14">
        <f t="shared" si="20"/>
        <v>0</v>
      </c>
    </row>
    <row r="1313" spans="1:13" ht="41.4" x14ac:dyDescent="0.3">
      <c r="A1313" s="8">
        <v>1312</v>
      </c>
      <c r="B1313" s="9" t="s">
        <v>3168</v>
      </c>
      <c r="C1313" s="10">
        <v>44694.504328703704</v>
      </c>
      <c r="D1313" s="11" t="s">
        <v>3169</v>
      </c>
      <c r="E1313" s="12" t="s">
        <v>3042</v>
      </c>
      <c r="F1313" s="9" t="s">
        <v>2397</v>
      </c>
      <c r="G1313" s="9" t="s">
        <v>944</v>
      </c>
      <c r="H1313" s="9"/>
      <c r="I1313" s="9" t="s">
        <v>253</v>
      </c>
      <c r="J1313" s="9" t="s">
        <v>254</v>
      </c>
      <c r="K1313" s="13">
        <v>83000</v>
      </c>
      <c r="L1313" s="14">
        <v>83000</v>
      </c>
      <c r="M1313" s="14">
        <f t="shared" si="20"/>
        <v>0</v>
      </c>
    </row>
    <row r="1314" spans="1:13" ht="41.4" x14ac:dyDescent="0.3">
      <c r="A1314" s="8">
        <v>1313</v>
      </c>
      <c r="B1314" s="9" t="s">
        <v>3170</v>
      </c>
      <c r="C1314" s="10">
        <v>44694.515418796298</v>
      </c>
      <c r="D1314" s="11" t="s">
        <v>3171</v>
      </c>
      <c r="E1314" s="12" t="s">
        <v>3042</v>
      </c>
      <c r="F1314" s="9" t="s">
        <v>2397</v>
      </c>
      <c r="G1314" s="9" t="s">
        <v>944</v>
      </c>
      <c r="H1314" s="9"/>
      <c r="I1314" s="9" t="s">
        <v>253</v>
      </c>
      <c r="J1314" s="9" t="s">
        <v>254</v>
      </c>
      <c r="K1314" s="13">
        <v>65500</v>
      </c>
      <c r="L1314" s="14">
        <v>65500</v>
      </c>
      <c r="M1314" s="14">
        <f t="shared" si="20"/>
        <v>0</v>
      </c>
    </row>
    <row r="1315" spans="1:13" ht="41.4" x14ac:dyDescent="0.3">
      <c r="A1315" s="8">
        <v>1314</v>
      </c>
      <c r="B1315" s="9" t="s">
        <v>3172</v>
      </c>
      <c r="C1315" s="10">
        <v>44694.528156886576</v>
      </c>
      <c r="D1315" s="11" t="s">
        <v>3173</v>
      </c>
      <c r="E1315" s="12" t="s">
        <v>3042</v>
      </c>
      <c r="F1315" s="9" t="s">
        <v>2397</v>
      </c>
      <c r="G1315" s="9" t="s">
        <v>944</v>
      </c>
      <c r="H1315" s="9"/>
      <c r="I1315" s="9" t="s">
        <v>253</v>
      </c>
      <c r="J1315" s="9" t="s">
        <v>254</v>
      </c>
      <c r="K1315" s="13">
        <v>103000</v>
      </c>
      <c r="L1315" s="14">
        <v>103000</v>
      </c>
      <c r="M1315" s="14">
        <f t="shared" si="20"/>
        <v>0</v>
      </c>
    </row>
    <row r="1316" spans="1:13" ht="41.4" x14ac:dyDescent="0.3">
      <c r="A1316" s="8">
        <v>1315</v>
      </c>
      <c r="B1316" s="9" t="s">
        <v>3174</v>
      </c>
      <c r="C1316" s="10">
        <v>44694.542643912035</v>
      </c>
      <c r="D1316" s="11" t="s">
        <v>3175</v>
      </c>
      <c r="E1316" s="12" t="s">
        <v>3042</v>
      </c>
      <c r="F1316" s="9" t="s">
        <v>2397</v>
      </c>
      <c r="G1316" s="9" t="s">
        <v>944</v>
      </c>
      <c r="H1316" s="9"/>
      <c r="I1316" s="9" t="s">
        <v>253</v>
      </c>
      <c r="J1316" s="9" t="s">
        <v>254</v>
      </c>
      <c r="K1316" s="13">
        <v>42000</v>
      </c>
      <c r="L1316" s="14">
        <v>42000</v>
      </c>
      <c r="M1316" s="14">
        <f t="shared" si="20"/>
        <v>0</v>
      </c>
    </row>
    <row r="1317" spans="1:13" ht="41.4" x14ac:dyDescent="0.3">
      <c r="A1317" s="8">
        <v>1316</v>
      </c>
      <c r="B1317" s="9" t="s">
        <v>3176</v>
      </c>
      <c r="C1317" s="10">
        <v>44694.553090277775</v>
      </c>
      <c r="D1317" s="11" t="s">
        <v>3177</v>
      </c>
      <c r="E1317" s="12" t="s">
        <v>3042</v>
      </c>
      <c r="F1317" s="9" t="s">
        <v>2397</v>
      </c>
      <c r="G1317" s="9" t="s">
        <v>944</v>
      </c>
      <c r="H1317" s="9"/>
      <c r="I1317" s="9" t="s">
        <v>253</v>
      </c>
      <c r="J1317" s="9" t="s">
        <v>254</v>
      </c>
      <c r="K1317" s="13">
        <v>99500</v>
      </c>
      <c r="L1317" s="14">
        <v>99500</v>
      </c>
      <c r="M1317" s="14">
        <f t="shared" si="20"/>
        <v>0</v>
      </c>
    </row>
    <row r="1318" spans="1:13" ht="41.4" x14ac:dyDescent="0.3">
      <c r="A1318" s="8">
        <v>1317</v>
      </c>
      <c r="B1318" s="9" t="s">
        <v>3178</v>
      </c>
      <c r="C1318" s="10">
        <v>44694.565181701386</v>
      </c>
      <c r="D1318" s="11" t="s">
        <v>3179</v>
      </c>
      <c r="E1318" s="12" t="s">
        <v>3042</v>
      </c>
      <c r="F1318" s="9" t="s">
        <v>2397</v>
      </c>
      <c r="G1318" s="9" t="s">
        <v>944</v>
      </c>
      <c r="H1318" s="9"/>
      <c r="I1318" s="9" t="s">
        <v>253</v>
      </c>
      <c r="J1318" s="9" t="s">
        <v>254</v>
      </c>
      <c r="K1318" s="13">
        <v>66000</v>
      </c>
      <c r="L1318" s="14">
        <v>66000</v>
      </c>
      <c r="M1318" s="14">
        <f t="shared" si="20"/>
        <v>0</v>
      </c>
    </row>
    <row r="1319" spans="1:13" ht="41.4" x14ac:dyDescent="0.3">
      <c r="A1319" s="8">
        <v>1318</v>
      </c>
      <c r="B1319" s="9" t="s">
        <v>3180</v>
      </c>
      <c r="C1319" s="10">
        <v>44652.693514224535</v>
      </c>
      <c r="D1319" s="11" t="s">
        <v>3181</v>
      </c>
      <c r="E1319" s="12" t="s">
        <v>3042</v>
      </c>
      <c r="F1319" s="9" t="s">
        <v>1990</v>
      </c>
      <c r="G1319" s="9" t="s">
        <v>855</v>
      </c>
      <c r="H1319" s="9"/>
      <c r="I1319" s="9" t="s">
        <v>253</v>
      </c>
      <c r="J1319" s="9" t="s">
        <v>254</v>
      </c>
      <c r="K1319" s="13">
        <v>1958000</v>
      </c>
      <c r="L1319" s="14">
        <v>1958000</v>
      </c>
      <c r="M1319" s="14">
        <f t="shared" si="20"/>
        <v>0</v>
      </c>
    </row>
    <row r="1320" spans="1:13" ht="41.4" x14ac:dyDescent="0.3">
      <c r="A1320" s="8">
        <v>1319</v>
      </c>
      <c r="B1320" s="9" t="s">
        <v>3182</v>
      </c>
      <c r="C1320" s="10">
        <v>44700.687743055554</v>
      </c>
      <c r="D1320" s="11" t="s">
        <v>3183</v>
      </c>
      <c r="E1320" s="12" t="s">
        <v>3042</v>
      </c>
      <c r="F1320" s="9" t="s">
        <v>1103</v>
      </c>
      <c r="G1320" s="9" t="s">
        <v>1103</v>
      </c>
      <c r="H1320" s="9"/>
      <c r="I1320" s="9" t="s">
        <v>253</v>
      </c>
      <c r="J1320" s="9" t="s">
        <v>254</v>
      </c>
      <c r="K1320" s="13">
        <v>223000</v>
      </c>
      <c r="L1320" s="14">
        <v>223000</v>
      </c>
      <c r="M1320" s="14">
        <f t="shared" si="20"/>
        <v>0</v>
      </c>
    </row>
    <row r="1321" spans="1:13" ht="41.4" x14ac:dyDescent="0.3">
      <c r="A1321" s="8">
        <v>1320</v>
      </c>
      <c r="B1321" s="9" t="s">
        <v>3184</v>
      </c>
      <c r="C1321" s="10">
        <v>44652.44351769676</v>
      </c>
      <c r="D1321" s="11" t="s">
        <v>3185</v>
      </c>
      <c r="E1321" s="12" t="s">
        <v>3042</v>
      </c>
      <c r="F1321" s="9" t="s">
        <v>3186</v>
      </c>
      <c r="G1321" s="9" t="s">
        <v>928</v>
      </c>
      <c r="H1321" s="9"/>
      <c r="I1321" s="9" t="s">
        <v>253</v>
      </c>
      <c r="J1321" s="9" t="s">
        <v>254</v>
      </c>
      <c r="K1321" s="13">
        <v>525000</v>
      </c>
      <c r="L1321" s="14">
        <v>525000</v>
      </c>
      <c r="M1321" s="14">
        <f t="shared" si="20"/>
        <v>0</v>
      </c>
    </row>
    <row r="1322" spans="1:13" ht="41.4" x14ac:dyDescent="0.3">
      <c r="A1322" s="8">
        <v>1321</v>
      </c>
      <c r="B1322" s="9" t="s">
        <v>3187</v>
      </c>
      <c r="C1322" s="10">
        <v>44700.680405092593</v>
      </c>
      <c r="D1322" s="11" t="s">
        <v>3188</v>
      </c>
      <c r="E1322" s="12" t="s">
        <v>3042</v>
      </c>
      <c r="F1322" s="9" t="s">
        <v>1103</v>
      </c>
      <c r="G1322" s="9" t="s">
        <v>1103</v>
      </c>
      <c r="H1322" s="9"/>
      <c r="I1322" s="9" t="s">
        <v>253</v>
      </c>
      <c r="J1322" s="9" t="s">
        <v>254</v>
      </c>
      <c r="K1322" s="13">
        <v>243500</v>
      </c>
      <c r="L1322" s="14">
        <v>243500</v>
      </c>
      <c r="M1322" s="14">
        <f t="shared" si="20"/>
        <v>0</v>
      </c>
    </row>
    <row r="1323" spans="1:13" ht="41.4" x14ac:dyDescent="0.3">
      <c r="A1323" s="8">
        <v>1322</v>
      </c>
      <c r="B1323" s="9" t="s">
        <v>3189</v>
      </c>
      <c r="C1323" s="10">
        <v>44704.679652777777</v>
      </c>
      <c r="D1323" s="11" t="s">
        <v>3190</v>
      </c>
      <c r="E1323" s="12" t="s">
        <v>3042</v>
      </c>
      <c r="F1323" s="9" t="s">
        <v>1102</v>
      </c>
      <c r="G1323" s="9" t="s">
        <v>1103</v>
      </c>
      <c r="H1323" s="9"/>
      <c r="I1323" s="9" t="s">
        <v>253</v>
      </c>
      <c r="J1323" s="9" t="s">
        <v>254</v>
      </c>
      <c r="K1323" s="13">
        <v>1178815</v>
      </c>
      <c r="L1323" s="14">
        <v>1178815</v>
      </c>
      <c r="M1323" s="14">
        <f t="shared" si="20"/>
        <v>0</v>
      </c>
    </row>
    <row r="1324" spans="1:13" ht="41.4" x14ac:dyDescent="0.3">
      <c r="A1324" s="8">
        <v>1323</v>
      </c>
      <c r="B1324" s="9" t="s">
        <v>3191</v>
      </c>
      <c r="C1324" s="10">
        <v>44708.700995370367</v>
      </c>
      <c r="D1324" s="11" t="s">
        <v>3192</v>
      </c>
      <c r="E1324" s="12" t="s">
        <v>3042</v>
      </c>
      <c r="F1324" s="9" t="s">
        <v>2622</v>
      </c>
      <c r="G1324" s="9" t="s">
        <v>555</v>
      </c>
      <c r="H1324" s="9" t="s">
        <v>3193</v>
      </c>
      <c r="I1324" s="9" t="s">
        <v>253</v>
      </c>
      <c r="J1324" s="9" t="s">
        <v>254</v>
      </c>
      <c r="K1324" s="13">
        <v>366000</v>
      </c>
      <c r="L1324" s="14">
        <v>366000</v>
      </c>
      <c r="M1324" s="14">
        <f t="shared" si="20"/>
        <v>0</v>
      </c>
    </row>
    <row r="1325" spans="1:13" ht="41.4" x14ac:dyDescent="0.3">
      <c r="A1325" s="8">
        <v>1324</v>
      </c>
      <c r="B1325" s="9" t="s">
        <v>3194</v>
      </c>
      <c r="C1325" s="10">
        <v>44652.511739525464</v>
      </c>
      <c r="D1325" s="11" t="s">
        <v>3195</v>
      </c>
      <c r="E1325" s="12" t="s">
        <v>3042</v>
      </c>
      <c r="F1325" s="9" t="s">
        <v>151</v>
      </c>
      <c r="G1325" s="9" t="s">
        <v>91</v>
      </c>
      <c r="H1325" s="9"/>
      <c r="I1325" s="9" t="s">
        <v>253</v>
      </c>
      <c r="J1325" s="9" t="s">
        <v>254</v>
      </c>
      <c r="K1325" s="13">
        <v>468390</v>
      </c>
      <c r="L1325" s="14">
        <v>468390</v>
      </c>
      <c r="M1325" s="14">
        <f t="shared" si="20"/>
        <v>0</v>
      </c>
    </row>
    <row r="1326" spans="1:13" ht="41.4" x14ac:dyDescent="0.3">
      <c r="A1326" s="8">
        <v>1325</v>
      </c>
      <c r="B1326" s="9" t="s">
        <v>3196</v>
      </c>
      <c r="C1326" s="10">
        <v>44704.675381944442</v>
      </c>
      <c r="D1326" s="11" t="s">
        <v>3197</v>
      </c>
      <c r="E1326" s="12" t="s">
        <v>3042</v>
      </c>
      <c r="F1326" s="9" t="s">
        <v>1078</v>
      </c>
      <c r="G1326" s="9" t="s">
        <v>471</v>
      </c>
      <c r="H1326" s="9"/>
      <c r="I1326" s="9" t="s">
        <v>253</v>
      </c>
      <c r="J1326" s="9" t="s">
        <v>254</v>
      </c>
      <c r="K1326" s="13">
        <v>432000</v>
      </c>
      <c r="L1326" s="14">
        <v>432000</v>
      </c>
      <c r="M1326" s="14">
        <f t="shared" si="20"/>
        <v>0</v>
      </c>
    </row>
    <row r="1327" spans="1:13" ht="41.4" x14ac:dyDescent="0.3">
      <c r="A1327" s="8">
        <v>1326</v>
      </c>
      <c r="B1327" s="9" t="s">
        <v>3198</v>
      </c>
      <c r="C1327" s="10">
        <v>44708.546909722223</v>
      </c>
      <c r="D1327" s="11" t="s">
        <v>3199</v>
      </c>
      <c r="E1327" s="12" t="s">
        <v>3042</v>
      </c>
      <c r="F1327" s="9" t="s">
        <v>2199</v>
      </c>
      <c r="G1327" s="9" t="s">
        <v>765</v>
      </c>
      <c r="H1327" s="9"/>
      <c r="I1327" s="9" t="s">
        <v>253</v>
      </c>
      <c r="J1327" s="9" t="s">
        <v>254</v>
      </c>
      <c r="K1327" s="13">
        <v>156325</v>
      </c>
      <c r="L1327" s="14">
        <v>156325</v>
      </c>
      <c r="M1327" s="14">
        <f t="shared" si="20"/>
        <v>0</v>
      </c>
    </row>
    <row r="1328" spans="1:13" ht="41.4" x14ac:dyDescent="0.3">
      <c r="A1328" s="8">
        <v>1327</v>
      </c>
      <c r="B1328" s="9" t="s">
        <v>3200</v>
      </c>
      <c r="C1328" s="10">
        <v>44708.632384259261</v>
      </c>
      <c r="D1328" s="11" t="s">
        <v>3201</v>
      </c>
      <c r="E1328" s="12" t="s">
        <v>3042</v>
      </c>
      <c r="F1328" s="9" t="s">
        <v>2736</v>
      </c>
      <c r="G1328" s="9" t="s">
        <v>475</v>
      </c>
      <c r="H1328" s="9"/>
      <c r="I1328" s="9" t="s">
        <v>253</v>
      </c>
      <c r="J1328" s="9" t="s">
        <v>254</v>
      </c>
      <c r="K1328" s="13">
        <v>1306500</v>
      </c>
      <c r="L1328" s="14">
        <v>1306500</v>
      </c>
      <c r="M1328" s="14">
        <f t="shared" si="20"/>
        <v>0</v>
      </c>
    </row>
    <row r="1329" spans="1:13" ht="41.4" x14ac:dyDescent="0.3">
      <c r="A1329" s="8">
        <v>1328</v>
      </c>
      <c r="B1329" s="9" t="s">
        <v>3202</v>
      </c>
      <c r="C1329" s="10">
        <v>44709.626173877317</v>
      </c>
      <c r="D1329" s="11" t="s">
        <v>3203</v>
      </c>
      <c r="E1329" s="12" t="s">
        <v>3042</v>
      </c>
      <c r="F1329" s="9" t="s">
        <v>1415</v>
      </c>
      <c r="G1329" s="9" t="s">
        <v>95</v>
      </c>
      <c r="H1329" s="9"/>
      <c r="I1329" s="9" t="s">
        <v>253</v>
      </c>
      <c r="J1329" s="9" t="s">
        <v>254</v>
      </c>
      <c r="K1329" s="13">
        <v>1558500</v>
      </c>
      <c r="L1329" s="14">
        <v>1558500</v>
      </c>
      <c r="M1329" s="14">
        <f t="shared" si="20"/>
        <v>0</v>
      </c>
    </row>
    <row r="1330" spans="1:13" ht="41.4" x14ac:dyDescent="0.3">
      <c r="A1330" s="8">
        <v>1329</v>
      </c>
      <c r="B1330" s="9" t="s">
        <v>3204</v>
      </c>
      <c r="C1330" s="10">
        <v>44711.670879432873</v>
      </c>
      <c r="D1330" s="11" t="s">
        <v>3205</v>
      </c>
      <c r="E1330" s="12" t="s">
        <v>3042</v>
      </c>
      <c r="F1330" s="9" t="s">
        <v>86</v>
      </c>
      <c r="G1330" s="9" t="s">
        <v>86</v>
      </c>
      <c r="H1330" s="9"/>
      <c r="I1330" s="9" t="s">
        <v>253</v>
      </c>
      <c r="J1330" s="9" t="s">
        <v>254</v>
      </c>
      <c r="K1330" s="13">
        <v>369260</v>
      </c>
      <c r="L1330" s="14">
        <v>369260</v>
      </c>
      <c r="M1330" s="14">
        <f t="shared" si="20"/>
        <v>0</v>
      </c>
    </row>
    <row r="1331" spans="1:13" ht="41.4" x14ac:dyDescent="0.3">
      <c r="A1331" s="8">
        <v>1330</v>
      </c>
      <c r="B1331" s="9" t="s">
        <v>3206</v>
      </c>
      <c r="C1331" s="10">
        <v>44711.670990370367</v>
      </c>
      <c r="D1331" s="11" t="s">
        <v>3207</v>
      </c>
      <c r="E1331" s="12" t="s">
        <v>3042</v>
      </c>
      <c r="F1331" s="9" t="s">
        <v>86</v>
      </c>
      <c r="G1331" s="9" t="s">
        <v>86</v>
      </c>
      <c r="H1331" s="9"/>
      <c r="I1331" s="9" t="s">
        <v>253</v>
      </c>
      <c r="J1331" s="9" t="s">
        <v>254</v>
      </c>
      <c r="K1331" s="13">
        <v>834660</v>
      </c>
      <c r="L1331" s="14">
        <v>834660</v>
      </c>
      <c r="M1331" s="14">
        <f t="shared" si="20"/>
        <v>0</v>
      </c>
    </row>
    <row r="1332" spans="1:13" ht="41.4" x14ac:dyDescent="0.3">
      <c r="A1332" s="8">
        <v>1331</v>
      </c>
      <c r="B1332" s="9" t="s">
        <v>3208</v>
      </c>
      <c r="C1332" s="10">
        <v>44711.748056828706</v>
      </c>
      <c r="D1332" s="11" t="s">
        <v>3209</v>
      </c>
      <c r="E1332" s="12" t="s">
        <v>3042</v>
      </c>
      <c r="F1332" s="9" t="s">
        <v>2336</v>
      </c>
      <c r="G1332" s="9" t="s">
        <v>475</v>
      </c>
      <c r="H1332" s="9"/>
      <c r="I1332" s="9" t="s">
        <v>253</v>
      </c>
      <c r="J1332" s="9" t="s">
        <v>254</v>
      </c>
      <c r="K1332" s="13">
        <v>964000</v>
      </c>
      <c r="L1332" s="14">
        <v>964000</v>
      </c>
      <c r="M1332" s="14">
        <f t="shared" si="20"/>
        <v>0</v>
      </c>
    </row>
    <row r="1333" spans="1:13" ht="41.4" x14ac:dyDescent="0.3">
      <c r="A1333" s="8">
        <v>1332</v>
      </c>
      <c r="B1333" s="9" t="s">
        <v>3210</v>
      </c>
      <c r="C1333" s="10">
        <v>44652.452245324072</v>
      </c>
      <c r="D1333" s="11" t="s">
        <v>3211</v>
      </c>
      <c r="E1333" s="12" t="s">
        <v>3042</v>
      </c>
      <c r="F1333" s="9" t="s">
        <v>3212</v>
      </c>
      <c r="G1333" s="9" t="s">
        <v>928</v>
      </c>
      <c r="H1333" s="9"/>
      <c r="I1333" s="9" t="s">
        <v>253</v>
      </c>
      <c r="J1333" s="9" t="s">
        <v>254</v>
      </c>
      <c r="K1333" s="13">
        <v>285000</v>
      </c>
      <c r="L1333" s="14">
        <v>285000</v>
      </c>
      <c r="M1333" s="14">
        <f t="shared" si="20"/>
        <v>0</v>
      </c>
    </row>
    <row r="1334" spans="1:13" ht="41.4" x14ac:dyDescent="0.3">
      <c r="A1334" s="8">
        <v>1333</v>
      </c>
      <c r="B1334" s="9" t="s">
        <v>3213</v>
      </c>
      <c r="C1334" s="10">
        <v>44652.523935185185</v>
      </c>
      <c r="D1334" s="11" t="s">
        <v>3214</v>
      </c>
      <c r="E1334" s="12" t="s">
        <v>3042</v>
      </c>
      <c r="F1334" s="9" t="s">
        <v>151</v>
      </c>
      <c r="G1334" s="9" t="s">
        <v>91</v>
      </c>
      <c r="H1334" s="9"/>
      <c r="I1334" s="9" t="s">
        <v>253</v>
      </c>
      <c r="J1334" s="9" t="s">
        <v>254</v>
      </c>
      <c r="K1334" s="13">
        <v>1672500</v>
      </c>
      <c r="L1334" s="14">
        <v>1672500</v>
      </c>
      <c r="M1334" s="14">
        <f t="shared" si="20"/>
        <v>0</v>
      </c>
    </row>
    <row r="1335" spans="1:13" ht="41.4" x14ac:dyDescent="0.3">
      <c r="A1335" s="8">
        <v>1334</v>
      </c>
      <c r="B1335" s="9" t="s">
        <v>3215</v>
      </c>
      <c r="C1335" s="10">
        <v>44652.690868055557</v>
      </c>
      <c r="D1335" s="11" t="s">
        <v>3216</v>
      </c>
      <c r="E1335" s="12" t="s">
        <v>3042</v>
      </c>
      <c r="F1335" s="9" t="s">
        <v>151</v>
      </c>
      <c r="G1335" s="9" t="s">
        <v>91</v>
      </c>
      <c r="H1335" s="9"/>
      <c r="I1335" s="9" t="s">
        <v>253</v>
      </c>
      <c r="J1335" s="9" t="s">
        <v>254</v>
      </c>
      <c r="K1335" s="13">
        <v>606625</v>
      </c>
      <c r="L1335" s="14">
        <v>606625</v>
      </c>
      <c r="M1335" s="14">
        <f t="shared" si="20"/>
        <v>0</v>
      </c>
    </row>
    <row r="1336" spans="1:13" ht="41.4" x14ac:dyDescent="0.3">
      <c r="A1336" s="8">
        <v>1335</v>
      </c>
      <c r="B1336" s="9" t="s">
        <v>3217</v>
      </c>
      <c r="C1336" s="10">
        <v>44652.457609999998</v>
      </c>
      <c r="D1336" s="11" t="s">
        <v>3218</v>
      </c>
      <c r="E1336" s="12" t="s">
        <v>3042</v>
      </c>
      <c r="F1336" s="9" t="s">
        <v>3219</v>
      </c>
      <c r="G1336" s="9" t="s">
        <v>88</v>
      </c>
      <c r="H1336" s="9"/>
      <c r="I1336" s="9" t="s">
        <v>253</v>
      </c>
      <c r="J1336" s="9" t="s">
        <v>254</v>
      </c>
      <c r="K1336" s="13">
        <v>527500</v>
      </c>
      <c r="L1336" s="14">
        <v>527500</v>
      </c>
      <c r="M1336" s="14">
        <f t="shared" si="20"/>
        <v>0</v>
      </c>
    </row>
    <row r="1337" spans="1:13" ht="41.4" x14ac:dyDescent="0.3">
      <c r="A1337" s="8">
        <v>1336</v>
      </c>
      <c r="B1337" s="9" t="s">
        <v>3220</v>
      </c>
      <c r="C1337" s="10">
        <v>44652.445679942131</v>
      </c>
      <c r="D1337" s="11" t="s">
        <v>3221</v>
      </c>
      <c r="E1337" s="12" t="s">
        <v>3042</v>
      </c>
      <c r="F1337" s="9" t="s">
        <v>2120</v>
      </c>
      <c r="G1337" s="9" t="s">
        <v>86</v>
      </c>
      <c r="H1337" s="9"/>
      <c r="I1337" s="9" t="s">
        <v>253</v>
      </c>
      <c r="J1337" s="9" t="s">
        <v>254</v>
      </c>
      <c r="K1337" s="13">
        <v>264500</v>
      </c>
      <c r="L1337" s="14">
        <v>264500</v>
      </c>
      <c r="M1337" s="14">
        <f t="shared" si="20"/>
        <v>0</v>
      </c>
    </row>
    <row r="1338" spans="1:13" ht="41.4" x14ac:dyDescent="0.3">
      <c r="A1338" s="8">
        <v>1337</v>
      </c>
      <c r="B1338" s="9" t="s">
        <v>3222</v>
      </c>
      <c r="C1338" s="10">
        <v>44652.446051076389</v>
      </c>
      <c r="D1338" s="11" t="s">
        <v>3223</v>
      </c>
      <c r="E1338" s="12" t="s">
        <v>3042</v>
      </c>
      <c r="F1338" s="9" t="s">
        <v>266</v>
      </c>
      <c r="G1338" s="9" t="s">
        <v>266</v>
      </c>
      <c r="H1338" s="9"/>
      <c r="I1338" s="9" t="s">
        <v>253</v>
      </c>
      <c r="J1338" s="9" t="s">
        <v>254</v>
      </c>
      <c r="K1338" s="13">
        <v>261500</v>
      </c>
      <c r="L1338" s="14">
        <v>261500</v>
      </c>
      <c r="M1338" s="14">
        <f t="shared" si="20"/>
        <v>0</v>
      </c>
    </row>
    <row r="1339" spans="1:13" ht="41.4" x14ac:dyDescent="0.3">
      <c r="A1339" s="8">
        <v>1338</v>
      </c>
      <c r="B1339" s="9" t="s">
        <v>3224</v>
      </c>
      <c r="C1339" s="10">
        <v>44652.45414854167</v>
      </c>
      <c r="D1339" s="11" t="s">
        <v>3225</v>
      </c>
      <c r="E1339" s="12" t="s">
        <v>3042</v>
      </c>
      <c r="F1339" s="9" t="s">
        <v>383</v>
      </c>
      <c r="G1339" s="9" t="s">
        <v>383</v>
      </c>
      <c r="H1339" s="9"/>
      <c r="I1339" s="9" t="s">
        <v>253</v>
      </c>
      <c r="J1339" s="9" t="s">
        <v>254</v>
      </c>
      <c r="K1339" s="13">
        <v>2078800</v>
      </c>
      <c r="L1339" s="14">
        <v>2078800</v>
      </c>
      <c r="M1339" s="14">
        <f t="shared" si="20"/>
        <v>0</v>
      </c>
    </row>
    <row r="1340" spans="1:13" ht="41.4" x14ac:dyDescent="0.3">
      <c r="A1340" s="8">
        <v>1339</v>
      </c>
      <c r="B1340" s="9" t="s">
        <v>3226</v>
      </c>
      <c r="C1340" s="10">
        <v>44652.516898148147</v>
      </c>
      <c r="D1340" s="11" t="s">
        <v>3227</v>
      </c>
      <c r="E1340" s="12" t="s">
        <v>3042</v>
      </c>
      <c r="F1340" s="9" t="s">
        <v>151</v>
      </c>
      <c r="G1340" s="9" t="s">
        <v>91</v>
      </c>
      <c r="H1340" s="9"/>
      <c r="I1340" s="9" t="s">
        <v>253</v>
      </c>
      <c r="J1340" s="9" t="s">
        <v>254</v>
      </c>
      <c r="K1340" s="13">
        <v>1884530</v>
      </c>
      <c r="L1340" s="14">
        <v>1884530</v>
      </c>
      <c r="M1340" s="14">
        <f t="shared" si="20"/>
        <v>0</v>
      </c>
    </row>
    <row r="1341" spans="1:13" ht="41.4" x14ac:dyDescent="0.3">
      <c r="A1341" s="8">
        <v>1340</v>
      </c>
      <c r="B1341" s="9" t="s">
        <v>3228</v>
      </c>
      <c r="C1341" s="10">
        <v>44652.480127314811</v>
      </c>
      <c r="D1341" s="11" t="s">
        <v>3229</v>
      </c>
      <c r="E1341" s="12" t="s">
        <v>3042</v>
      </c>
      <c r="F1341" s="9" t="s">
        <v>160</v>
      </c>
      <c r="G1341" s="9" t="s">
        <v>168</v>
      </c>
      <c r="H1341" s="9"/>
      <c r="I1341" s="9" t="s">
        <v>253</v>
      </c>
      <c r="J1341" s="9" t="s">
        <v>254</v>
      </c>
      <c r="K1341" s="13">
        <v>1017000</v>
      </c>
      <c r="L1341" s="14">
        <v>1017000</v>
      </c>
      <c r="M1341" s="14">
        <f t="shared" si="20"/>
        <v>0</v>
      </c>
    </row>
    <row r="1342" spans="1:13" ht="41.4" x14ac:dyDescent="0.3">
      <c r="A1342" s="8">
        <v>1341</v>
      </c>
      <c r="B1342" s="9" t="s">
        <v>3230</v>
      </c>
      <c r="C1342" s="10">
        <v>44652.498734398148</v>
      </c>
      <c r="D1342" s="11" t="s">
        <v>3231</v>
      </c>
      <c r="E1342" s="12" t="s">
        <v>3042</v>
      </c>
      <c r="F1342" s="9" t="s">
        <v>3232</v>
      </c>
      <c r="G1342" s="9" t="s">
        <v>928</v>
      </c>
      <c r="H1342" s="9"/>
      <c r="I1342" s="9" t="s">
        <v>253</v>
      </c>
      <c r="J1342" s="9" t="s">
        <v>254</v>
      </c>
      <c r="K1342" s="13">
        <v>372500</v>
      </c>
      <c r="L1342" s="14">
        <v>372500</v>
      </c>
      <c r="M1342" s="14">
        <f t="shared" si="20"/>
        <v>0</v>
      </c>
    </row>
    <row r="1343" spans="1:13" ht="41.4" x14ac:dyDescent="0.3">
      <c r="A1343" s="8">
        <v>1342</v>
      </c>
      <c r="B1343" s="9" t="s">
        <v>3233</v>
      </c>
      <c r="C1343" s="10">
        <v>44652.424335104166</v>
      </c>
      <c r="D1343" s="11" t="s">
        <v>3234</v>
      </c>
      <c r="E1343" s="12" t="s">
        <v>3042</v>
      </c>
      <c r="F1343" s="9" t="s">
        <v>324</v>
      </c>
      <c r="G1343" s="9" t="s">
        <v>91</v>
      </c>
      <c r="H1343" s="9"/>
      <c r="I1343" s="9" t="s">
        <v>253</v>
      </c>
      <c r="J1343" s="9" t="s">
        <v>254</v>
      </c>
      <c r="K1343" s="13">
        <v>492000</v>
      </c>
      <c r="L1343" s="14">
        <v>492000</v>
      </c>
      <c r="M1343" s="14">
        <f t="shared" si="20"/>
        <v>0</v>
      </c>
    </row>
    <row r="1344" spans="1:13" ht="41.4" x14ac:dyDescent="0.3">
      <c r="A1344" s="8">
        <v>1343</v>
      </c>
      <c r="B1344" s="9" t="s">
        <v>3235</v>
      </c>
      <c r="C1344" s="10">
        <v>44652.487132326387</v>
      </c>
      <c r="D1344" s="11" t="s">
        <v>3236</v>
      </c>
      <c r="E1344" s="12" t="s">
        <v>3042</v>
      </c>
      <c r="F1344" s="9" t="s">
        <v>3237</v>
      </c>
      <c r="G1344" s="9" t="s">
        <v>532</v>
      </c>
      <c r="H1344" s="9"/>
      <c r="I1344" s="9" t="s">
        <v>253</v>
      </c>
      <c r="J1344" s="9" t="s">
        <v>254</v>
      </c>
      <c r="K1344" s="13">
        <v>449500</v>
      </c>
      <c r="L1344" s="14">
        <v>449500</v>
      </c>
      <c r="M1344" s="14">
        <f t="shared" si="20"/>
        <v>0</v>
      </c>
    </row>
    <row r="1345" spans="1:13" ht="41.4" x14ac:dyDescent="0.3">
      <c r="A1345" s="8">
        <v>1344</v>
      </c>
      <c r="B1345" s="9" t="s">
        <v>3238</v>
      </c>
      <c r="C1345" s="10">
        <v>44652.523448217595</v>
      </c>
      <c r="D1345" s="11" t="s">
        <v>3239</v>
      </c>
      <c r="E1345" s="12" t="s">
        <v>3042</v>
      </c>
      <c r="F1345" s="9" t="s">
        <v>85</v>
      </c>
      <c r="G1345" s="9" t="s">
        <v>85</v>
      </c>
      <c r="H1345" s="9"/>
      <c r="I1345" s="9" t="s">
        <v>253</v>
      </c>
      <c r="J1345" s="9" t="s">
        <v>254</v>
      </c>
      <c r="K1345" s="13">
        <v>1735000</v>
      </c>
      <c r="L1345" s="14">
        <v>1735000</v>
      </c>
      <c r="M1345" s="14">
        <f t="shared" si="20"/>
        <v>0</v>
      </c>
    </row>
    <row r="1346" spans="1:13" ht="41.4" x14ac:dyDescent="0.3">
      <c r="A1346" s="8">
        <v>1345</v>
      </c>
      <c r="B1346" s="9" t="s">
        <v>3240</v>
      </c>
      <c r="C1346" s="10">
        <v>44652.531458333331</v>
      </c>
      <c r="D1346" s="11" t="s">
        <v>3241</v>
      </c>
      <c r="E1346" s="12" t="s">
        <v>3042</v>
      </c>
      <c r="F1346" s="9" t="s">
        <v>85</v>
      </c>
      <c r="G1346" s="9" t="s">
        <v>85</v>
      </c>
      <c r="H1346" s="9"/>
      <c r="I1346" s="9" t="s">
        <v>253</v>
      </c>
      <c r="J1346" s="9" t="s">
        <v>254</v>
      </c>
      <c r="K1346" s="13">
        <v>349000</v>
      </c>
      <c r="L1346" s="14">
        <v>349000</v>
      </c>
      <c r="M1346" s="14">
        <f t="shared" si="20"/>
        <v>0</v>
      </c>
    </row>
    <row r="1347" spans="1:13" ht="41.4" x14ac:dyDescent="0.3">
      <c r="A1347" s="8">
        <v>1346</v>
      </c>
      <c r="B1347" s="9" t="s">
        <v>3242</v>
      </c>
      <c r="C1347" s="10">
        <v>44652.544765254628</v>
      </c>
      <c r="D1347" s="11" t="s">
        <v>3243</v>
      </c>
      <c r="E1347" s="12" t="s">
        <v>3042</v>
      </c>
      <c r="F1347" s="9" t="s">
        <v>85</v>
      </c>
      <c r="G1347" s="9" t="s">
        <v>85</v>
      </c>
      <c r="H1347" s="9"/>
      <c r="I1347" s="9" t="s">
        <v>253</v>
      </c>
      <c r="J1347" s="9" t="s">
        <v>254</v>
      </c>
      <c r="K1347" s="13">
        <v>329000</v>
      </c>
      <c r="L1347" s="14">
        <v>329000</v>
      </c>
      <c r="M1347" s="14">
        <f t="shared" ref="M1347:M1410" si="21">K1347-L1347</f>
        <v>0</v>
      </c>
    </row>
    <row r="1348" spans="1:13" ht="41.4" x14ac:dyDescent="0.3">
      <c r="A1348" s="8">
        <v>1347</v>
      </c>
      <c r="B1348" s="9" t="s">
        <v>3244</v>
      </c>
      <c r="C1348" s="10">
        <v>44652.531761331018</v>
      </c>
      <c r="D1348" s="11" t="s">
        <v>3245</v>
      </c>
      <c r="E1348" s="12" t="s">
        <v>3042</v>
      </c>
      <c r="F1348" s="9" t="s">
        <v>85</v>
      </c>
      <c r="G1348" s="9" t="s">
        <v>85</v>
      </c>
      <c r="H1348" s="9"/>
      <c r="I1348" s="9" t="s">
        <v>253</v>
      </c>
      <c r="J1348" s="9" t="s">
        <v>254</v>
      </c>
      <c r="K1348" s="13">
        <v>557000</v>
      </c>
      <c r="L1348" s="14">
        <v>557000</v>
      </c>
      <c r="M1348" s="14">
        <f t="shared" si="21"/>
        <v>0</v>
      </c>
    </row>
    <row r="1349" spans="1:13" ht="41.4" x14ac:dyDescent="0.3">
      <c r="A1349" s="8">
        <v>1348</v>
      </c>
      <c r="B1349" s="9" t="s">
        <v>3246</v>
      </c>
      <c r="C1349" s="10">
        <v>44652.766692662037</v>
      </c>
      <c r="D1349" s="11" t="s">
        <v>3247</v>
      </c>
      <c r="E1349" s="12" t="s">
        <v>3042</v>
      </c>
      <c r="F1349" s="9" t="s">
        <v>2018</v>
      </c>
      <c r="G1349" s="9" t="s">
        <v>168</v>
      </c>
      <c r="H1349" s="9"/>
      <c r="I1349" s="9" t="s">
        <v>253</v>
      </c>
      <c r="J1349" s="9" t="s">
        <v>254</v>
      </c>
      <c r="K1349" s="13">
        <v>105500</v>
      </c>
      <c r="L1349" s="14">
        <v>105500</v>
      </c>
      <c r="M1349" s="14">
        <f t="shared" si="21"/>
        <v>0</v>
      </c>
    </row>
    <row r="1350" spans="1:13" ht="41.4" x14ac:dyDescent="0.3">
      <c r="A1350" s="8">
        <v>1349</v>
      </c>
      <c r="B1350" s="9" t="s">
        <v>3248</v>
      </c>
      <c r="C1350" s="10">
        <v>44652.596462245368</v>
      </c>
      <c r="D1350" s="11" t="s">
        <v>3249</v>
      </c>
      <c r="E1350" s="12" t="s">
        <v>3042</v>
      </c>
      <c r="F1350" s="9" t="s">
        <v>1213</v>
      </c>
      <c r="G1350" s="9" t="s">
        <v>94</v>
      </c>
      <c r="H1350" s="9"/>
      <c r="I1350" s="9" t="s">
        <v>253</v>
      </c>
      <c r="J1350" s="9" t="s">
        <v>254</v>
      </c>
      <c r="K1350" s="13">
        <v>399100</v>
      </c>
      <c r="L1350" s="14">
        <v>399100</v>
      </c>
      <c r="M1350" s="14">
        <f t="shared" si="21"/>
        <v>0</v>
      </c>
    </row>
    <row r="1351" spans="1:13" ht="41.4" x14ac:dyDescent="0.3">
      <c r="A1351" s="8">
        <v>1350</v>
      </c>
      <c r="B1351" s="9" t="s">
        <v>3250</v>
      </c>
      <c r="C1351" s="10">
        <v>44652.767567071758</v>
      </c>
      <c r="D1351" s="11" t="s">
        <v>3251</v>
      </c>
      <c r="E1351" s="12" t="s">
        <v>3042</v>
      </c>
      <c r="F1351" s="9" t="s">
        <v>2018</v>
      </c>
      <c r="G1351" s="9" t="s">
        <v>168</v>
      </c>
      <c r="H1351" s="9"/>
      <c r="I1351" s="9" t="s">
        <v>253</v>
      </c>
      <c r="J1351" s="9" t="s">
        <v>254</v>
      </c>
      <c r="K1351" s="13">
        <v>484000</v>
      </c>
      <c r="L1351" s="14">
        <v>484000</v>
      </c>
      <c r="M1351" s="14">
        <f t="shared" si="21"/>
        <v>0</v>
      </c>
    </row>
    <row r="1352" spans="1:13" ht="41.4" x14ac:dyDescent="0.3">
      <c r="A1352" s="8">
        <v>1351</v>
      </c>
      <c r="B1352" s="9" t="s">
        <v>3252</v>
      </c>
      <c r="C1352" s="10">
        <v>44652.711422361113</v>
      </c>
      <c r="D1352" s="11" t="s">
        <v>3253</v>
      </c>
      <c r="E1352" s="12" t="s">
        <v>3042</v>
      </c>
      <c r="F1352" s="9" t="s">
        <v>3254</v>
      </c>
      <c r="G1352" s="9" t="s">
        <v>928</v>
      </c>
      <c r="H1352" s="9"/>
      <c r="I1352" s="9" t="s">
        <v>253</v>
      </c>
      <c r="J1352" s="9" t="s">
        <v>254</v>
      </c>
      <c r="K1352" s="13">
        <v>250500</v>
      </c>
      <c r="L1352" s="14">
        <v>250500</v>
      </c>
      <c r="M1352" s="14">
        <f t="shared" si="21"/>
        <v>0</v>
      </c>
    </row>
    <row r="1353" spans="1:13" ht="41.4" x14ac:dyDescent="0.3">
      <c r="A1353" s="8">
        <v>1352</v>
      </c>
      <c r="B1353" s="9" t="s">
        <v>3255</v>
      </c>
      <c r="C1353" s="10">
        <v>44652.652358101848</v>
      </c>
      <c r="D1353" s="11" t="s">
        <v>3256</v>
      </c>
      <c r="E1353" s="12" t="s">
        <v>3042</v>
      </c>
      <c r="F1353" s="9" t="s">
        <v>3257</v>
      </c>
      <c r="G1353" s="9" t="s">
        <v>855</v>
      </c>
      <c r="H1353" s="9"/>
      <c r="I1353" s="9" t="s">
        <v>253</v>
      </c>
      <c r="J1353" s="9" t="s">
        <v>254</v>
      </c>
      <c r="K1353" s="13">
        <v>174000</v>
      </c>
      <c r="L1353" s="14">
        <v>174000</v>
      </c>
      <c r="M1353" s="14">
        <f t="shared" si="21"/>
        <v>0</v>
      </c>
    </row>
    <row r="1354" spans="1:13" ht="41.4" x14ac:dyDescent="0.3">
      <c r="A1354" s="8">
        <v>1353</v>
      </c>
      <c r="B1354" s="9" t="s">
        <v>3258</v>
      </c>
      <c r="C1354" s="10">
        <v>44652.76466645833</v>
      </c>
      <c r="D1354" s="11" t="s">
        <v>3259</v>
      </c>
      <c r="E1354" s="12" t="s">
        <v>3042</v>
      </c>
      <c r="F1354" s="9" t="s">
        <v>1990</v>
      </c>
      <c r="G1354" s="9" t="s">
        <v>855</v>
      </c>
      <c r="H1354" s="9"/>
      <c r="I1354" s="9" t="s">
        <v>253</v>
      </c>
      <c r="J1354" s="9" t="s">
        <v>254</v>
      </c>
      <c r="K1354" s="13">
        <v>1243500</v>
      </c>
      <c r="L1354" s="14">
        <v>1243500</v>
      </c>
      <c r="M1354" s="14">
        <f t="shared" si="21"/>
        <v>0</v>
      </c>
    </row>
    <row r="1355" spans="1:13" ht="41.4" x14ac:dyDescent="0.3">
      <c r="A1355" s="8">
        <v>1354</v>
      </c>
      <c r="B1355" s="9" t="s">
        <v>3260</v>
      </c>
      <c r="C1355" s="10">
        <v>44652.43926190972</v>
      </c>
      <c r="D1355" s="11" t="s">
        <v>3261</v>
      </c>
      <c r="E1355" s="12" t="s">
        <v>3042</v>
      </c>
      <c r="F1355" s="9" t="s">
        <v>266</v>
      </c>
      <c r="G1355" s="9" t="s">
        <v>266</v>
      </c>
      <c r="H1355" s="9"/>
      <c r="I1355" s="9" t="s">
        <v>253</v>
      </c>
      <c r="J1355" s="9" t="s">
        <v>254</v>
      </c>
      <c r="K1355" s="13">
        <v>1836900</v>
      </c>
      <c r="L1355" s="14">
        <v>1836900</v>
      </c>
      <c r="M1355" s="14">
        <f t="shared" si="21"/>
        <v>0</v>
      </c>
    </row>
    <row r="1356" spans="1:13" ht="41.4" x14ac:dyDescent="0.3">
      <c r="A1356" s="8">
        <v>1355</v>
      </c>
      <c r="B1356" s="9" t="s">
        <v>3262</v>
      </c>
      <c r="C1356" s="10">
        <v>44652.763078773147</v>
      </c>
      <c r="D1356" s="11" t="s">
        <v>3263</v>
      </c>
      <c r="E1356" s="12" t="s">
        <v>3042</v>
      </c>
      <c r="F1356" s="9" t="s">
        <v>2115</v>
      </c>
      <c r="G1356" s="9" t="s">
        <v>92</v>
      </c>
      <c r="H1356" s="9"/>
      <c r="I1356" s="9" t="s">
        <v>253</v>
      </c>
      <c r="J1356" s="9" t="s">
        <v>254</v>
      </c>
      <c r="K1356" s="13">
        <v>281500</v>
      </c>
      <c r="L1356" s="14">
        <v>281500</v>
      </c>
      <c r="M1356" s="14">
        <f t="shared" si="21"/>
        <v>0</v>
      </c>
    </row>
    <row r="1357" spans="1:13" ht="41.4" x14ac:dyDescent="0.3">
      <c r="A1357" s="8">
        <v>1356</v>
      </c>
      <c r="B1357" s="9" t="s">
        <v>3264</v>
      </c>
      <c r="C1357" s="10">
        <v>44652.734971840277</v>
      </c>
      <c r="D1357" s="11" t="s">
        <v>3265</v>
      </c>
      <c r="E1357" s="12" t="s">
        <v>3042</v>
      </c>
      <c r="F1357" s="9" t="s">
        <v>2070</v>
      </c>
      <c r="G1357" s="9" t="s">
        <v>164</v>
      </c>
      <c r="H1357" s="9"/>
      <c r="I1357" s="9" t="s">
        <v>253</v>
      </c>
      <c r="J1357" s="9" t="s">
        <v>254</v>
      </c>
      <c r="K1357" s="13">
        <v>240000</v>
      </c>
      <c r="L1357" s="14">
        <v>240000</v>
      </c>
      <c r="M1357" s="14">
        <f t="shared" si="21"/>
        <v>0</v>
      </c>
    </row>
    <row r="1358" spans="1:13" ht="41.4" x14ac:dyDescent="0.3">
      <c r="A1358" s="8">
        <v>1357</v>
      </c>
      <c r="B1358" s="9" t="s">
        <v>3266</v>
      </c>
      <c r="C1358" s="10">
        <v>44655.737523148149</v>
      </c>
      <c r="D1358" s="11" t="s">
        <v>3267</v>
      </c>
      <c r="E1358" s="12" t="s">
        <v>3042</v>
      </c>
      <c r="F1358" s="9" t="s">
        <v>168</v>
      </c>
      <c r="G1358" s="9" t="s">
        <v>168</v>
      </c>
      <c r="H1358" s="9"/>
      <c r="I1358" s="9" t="s">
        <v>253</v>
      </c>
      <c r="J1358" s="9" t="s">
        <v>254</v>
      </c>
      <c r="K1358" s="13">
        <v>378000</v>
      </c>
      <c r="L1358" s="14">
        <v>378000</v>
      </c>
      <c r="M1358" s="14">
        <f t="shared" si="21"/>
        <v>0</v>
      </c>
    </row>
    <row r="1359" spans="1:13" ht="41.4" x14ac:dyDescent="0.3">
      <c r="A1359" s="8">
        <v>1358</v>
      </c>
      <c r="B1359" s="9" t="s">
        <v>3268</v>
      </c>
      <c r="C1359" s="10">
        <v>44652.816894270836</v>
      </c>
      <c r="D1359" s="11" t="s">
        <v>3269</v>
      </c>
      <c r="E1359" s="12" t="s">
        <v>3042</v>
      </c>
      <c r="F1359" s="9" t="s">
        <v>660</v>
      </c>
      <c r="G1359" s="9" t="s">
        <v>532</v>
      </c>
      <c r="H1359" s="9"/>
      <c r="I1359" s="9" t="s">
        <v>253</v>
      </c>
      <c r="J1359" s="9" t="s">
        <v>254</v>
      </c>
      <c r="K1359" s="13">
        <v>310000</v>
      </c>
      <c r="L1359" s="14">
        <v>310000</v>
      </c>
      <c r="M1359" s="14">
        <f t="shared" si="21"/>
        <v>0</v>
      </c>
    </row>
    <row r="1360" spans="1:13" ht="41.4" x14ac:dyDescent="0.3">
      <c r="A1360" s="8">
        <v>1359</v>
      </c>
      <c r="B1360" s="9" t="s">
        <v>3270</v>
      </c>
      <c r="C1360" s="10">
        <v>44652.792657604165</v>
      </c>
      <c r="D1360" s="11" t="s">
        <v>3271</v>
      </c>
      <c r="E1360" s="12" t="s">
        <v>3042</v>
      </c>
      <c r="F1360" s="9" t="s">
        <v>2115</v>
      </c>
      <c r="G1360" s="9" t="s">
        <v>92</v>
      </c>
      <c r="H1360" s="9"/>
      <c r="I1360" s="9" t="s">
        <v>253</v>
      </c>
      <c r="J1360" s="9" t="s">
        <v>254</v>
      </c>
      <c r="K1360" s="13">
        <v>132500</v>
      </c>
      <c r="L1360" s="14">
        <v>132500</v>
      </c>
      <c r="M1360" s="14">
        <f t="shared" si="21"/>
        <v>0</v>
      </c>
    </row>
    <row r="1361" spans="1:13" ht="41.4" x14ac:dyDescent="0.3">
      <c r="A1361" s="8">
        <v>1360</v>
      </c>
      <c r="B1361" s="9" t="s">
        <v>3272</v>
      </c>
      <c r="C1361" s="10">
        <v>44652.80154818287</v>
      </c>
      <c r="D1361" s="11" t="s">
        <v>3273</v>
      </c>
      <c r="E1361" s="12" t="s">
        <v>3042</v>
      </c>
      <c r="F1361" s="9" t="s">
        <v>3274</v>
      </c>
      <c r="G1361" s="9" t="s">
        <v>555</v>
      </c>
      <c r="H1361" s="9"/>
      <c r="I1361" s="9" t="s">
        <v>253</v>
      </c>
      <c r="J1361" s="9" t="s">
        <v>254</v>
      </c>
      <c r="K1361" s="13">
        <v>205000</v>
      </c>
      <c r="L1361" s="14">
        <v>205000</v>
      </c>
      <c r="M1361" s="14">
        <f t="shared" si="21"/>
        <v>0</v>
      </c>
    </row>
    <row r="1362" spans="1:13" ht="41.4" x14ac:dyDescent="0.3">
      <c r="A1362" s="8">
        <v>1361</v>
      </c>
      <c r="B1362" s="9" t="s">
        <v>3275</v>
      </c>
      <c r="C1362" s="10">
        <v>44652.911085497683</v>
      </c>
      <c r="D1362" s="11" t="s">
        <v>3276</v>
      </c>
      <c r="E1362" s="12" t="s">
        <v>3042</v>
      </c>
      <c r="F1362" s="9" t="s">
        <v>2162</v>
      </c>
      <c r="G1362" s="9" t="s">
        <v>92</v>
      </c>
      <c r="H1362" s="9"/>
      <c r="I1362" s="9" t="s">
        <v>253</v>
      </c>
      <c r="J1362" s="9" t="s">
        <v>254</v>
      </c>
      <c r="K1362" s="13">
        <v>256000</v>
      </c>
      <c r="L1362" s="14">
        <v>256000</v>
      </c>
      <c r="M1362" s="14">
        <f t="shared" si="21"/>
        <v>0</v>
      </c>
    </row>
    <row r="1363" spans="1:13" ht="41.4" x14ac:dyDescent="0.3">
      <c r="A1363" s="8">
        <v>1362</v>
      </c>
      <c r="B1363" s="9" t="s">
        <v>3277</v>
      </c>
      <c r="C1363" s="10">
        <v>44652.801103703707</v>
      </c>
      <c r="D1363" s="11" t="s">
        <v>3278</v>
      </c>
      <c r="E1363" s="12" t="s">
        <v>3042</v>
      </c>
      <c r="F1363" s="9" t="s">
        <v>3274</v>
      </c>
      <c r="G1363" s="9" t="s">
        <v>555</v>
      </c>
      <c r="H1363" s="9"/>
      <c r="I1363" s="9" t="s">
        <v>253</v>
      </c>
      <c r="J1363" s="9" t="s">
        <v>254</v>
      </c>
      <c r="K1363" s="13">
        <v>398500</v>
      </c>
      <c r="L1363" s="14">
        <v>398500</v>
      </c>
      <c r="M1363" s="14">
        <f t="shared" si="21"/>
        <v>0</v>
      </c>
    </row>
    <row r="1364" spans="1:13" ht="41.4" x14ac:dyDescent="0.3">
      <c r="A1364" s="8">
        <v>1363</v>
      </c>
      <c r="B1364" s="9" t="s">
        <v>3279</v>
      </c>
      <c r="C1364" s="10">
        <v>44652.435347222221</v>
      </c>
      <c r="D1364" s="11" t="s">
        <v>3280</v>
      </c>
      <c r="E1364" s="12" t="s">
        <v>3042</v>
      </c>
      <c r="F1364" s="9" t="s">
        <v>78</v>
      </c>
      <c r="G1364" s="9" t="s">
        <v>88</v>
      </c>
      <c r="H1364" s="9"/>
      <c r="I1364" s="9" t="s">
        <v>253</v>
      </c>
      <c r="J1364" s="9" t="s">
        <v>254</v>
      </c>
      <c r="K1364" s="13">
        <v>262000</v>
      </c>
      <c r="L1364" s="14">
        <v>262000</v>
      </c>
      <c r="M1364" s="14">
        <f t="shared" si="21"/>
        <v>0</v>
      </c>
    </row>
    <row r="1365" spans="1:13" ht="41.4" x14ac:dyDescent="0.3">
      <c r="A1365" s="8">
        <v>1364</v>
      </c>
      <c r="B1365" s="9" t="s">
        <v>3281</v>
      </c>
      <c r="C1365" s="10">
        <v>44652.867420104165</v>
      </c>
      <c r="D1365" s="11" t="s">
        <v>3282</v>
      </c>
      <c r="E1365" s="12" t="s">
        <v>3042</v>
      </c>
      <c r="F1365" s="9" t="s">
        <v>660</v>
      </c>
      <c r="G1365" s="9" t="s">
        <v>532</v>
      </c>
      <c r="H1365" s="9"/>
      <c r="I1365" s="9" t="s">
        <v>253</v>
      </c>
      <c r="J1365" s="9" t="s">
        <v>254</v>
      </c>
      <c r="K1365" s="13">
        <v>372000</v>
      </c>
      <c r="L1365" s="14">
        <v>372000</v>
      </c>
      <c r="M1365" s="14">
        <f t="shared" si="21"/>
        <v>0</v>
      </c>
    </row>
    <row r="1366" spans="1:13" ht="41.4" x14ac:dyDescent="0.3">
      <c r="A1366" s="8">
        <v>1365</v>
      </c>
      <c r="B1366" s="9" t="s">
        <v>3283</v>
      </c>
      <c r="C1366" s="10">
        <v>44652.876970127312</v>
      </c>
      <c r="D1366" s="11" t="s">
        <v>3284</v>
      </c>
      <c r="E1366" s="12" t="s">
        <v>3042</v>
      </c>
      <c r="F1366" s="9" t="s">
        <v>660</v>
      </c>
      <c r="G1366" s="9" t="s">
        <v>532</v>
      </c>
      <c r="H1366" s="9"/>
      <c r="I1366" s="9" t="s">
        <v>253</v>
      </c>
      <c r="J1366" s="9" t="s">
        <v>254</v>
      </c>
      <c r="K1366" s="13">
        <v>91150</v>
      </c>
      <c r="L1366" s="14">
        <v>91150</v>
      </c>
      <c r="M1366" s="14">
        <f t="shared" si="21"/>
        <v>0</v>
      </c>
    </row>
    <row r="1367" spans="1:13" ht="41.4" x14ac:dyDescent="0.3">
      <c r="A1367" s="8">
        <v>1366</v>
      </c>
      <c r="B1367" s="9" t="s">
        <v>3285</v>
      </c>
      <c r="C1367" s="10">
        <v>44655.399771157405</v>
      </c>
      <c r="D1367" s="11" t="s">
        <v>3286</v>
      </c>
      <c r="E1367" s="12" t="s">
        <v>3042</v>
      </c>
      <c r="F1367" s="9" t="s">
        <v>3287</v>
      </c>
      <c r="G1367" s="9" t="s">
        <v>266</v>
      </c>
      <c r="H1367" s="9"/>
      <c r="I1367" s="9" t="s">
        <v>253</v>
      </c>
      <c r="J1367" s="9" t="s">
        <v>254</v>
      </c>
      <c r="K1367" s="13">
        <v>314250</v>
      </c>
      <c r="L1367" s="14">
        <v>314250</v>
      </c>
      <c r="M1367" s="14">
        <f t="shared" si="21"/>
        <v>0</v>
      </c>
    </row>
    <row r="1368" spans="1:13" ht="41.4" x14ac:dyDescent="0.3">
      <c r="A1368" s="8">
        <v>1367</v>
      </c>
      <c r="B1368" s="9" t="s">
        <v>3288</v>
      </c>
      <c r="C1368" s="10">
        <v>44656.599386678237</v>
      </c>
      <c r="D1368" s="11" t="s">
        <v>3289</v>
      </c>
      <c r="E1368" s="12" t="s">
        <v>3042</v>
      </c>
      <c r="F1368" s="9" t="s">
        <v>161</v>
      </c>
      <c r="G1368" s="9" t="s">
        <v>168</v>
      </c>
      <c r="H1368" s="9"/>
      <c r="I1368" s="9" t="s">
        <v>253</v>
      </c>
      <c r="J1368" s="9" t="s">
        <v>254</v>
      </c>
      <c r="K1368" s="13">
        <v>396000</v>
      </c>
      <c r="L1368" s="14">
        <v>396000</v>
      </c>
      <c r="M1368" s="14">
        <f t="shared" si="21"/>
        <v>0</v>
      </c>
    </row>
    <row r="1369" spans="1:13" ht="41.4" x14ac:dyDescent="0.3">
      <c r="A1369" s="8">
        <v>1368</v>
      </c>
      <c r="B1369" s="9" t="s">
        <v>3290</v>
      </c>
      <c r="C1369" s="10">
        <v>44655.692928101853</v>
      </c>
      <c r="D1369" s="11" t="s">
        <v>3291</v>
      </c>
      <c r="E1369" s="12" t="s">
        <v>3042</v>
      </c>
      <c r="F1369" s="9" t="s">
        <v>521</v>
      </c>
      <c r="G1369" s="9" t="s">
        <v>167</v>
      </c>
      <c r="H1369" s="9"/>
      <c r="I1369" s="9" t="s">
        <v>253</v>
      </c>
      <c r="J1369" s="9" t="s">
        <v>254</v>
      </c>
      <c r="K1369" s="13">
        <v>392000</v>
      </c>
      <c r="L1369" s="14">
        <v>392000</v>
      </c>
      <c r="M1369" s="14">
        <f t="shared" si="21"/>
        <v>0</v>
      </c>
    </row>
    <row r="1370" spans="1:13" ht="41.4" x14ac:dyDescent="0.3">
      <c r="A1370" s="8">
        <v>1369</v>
      </c>
      <c r="B1370" s="9" t="s">
        <v>3292</v>
      </c>
      <c r="C1370" s="10">
        <v>44655.853653506943</v>
      </c>
      <c r="D1370" s="11" t="s">
        <v>3293</v>
      </c>
      <c r="E1370" s="12" t="s">
        <v>3042</v>
      </c>
      <c r="F1370" s="9" t="s">
        <v>3294</v>
      </c>
      <c r="G1370" s="9" t="s">
        <v>94</v>
      </c>
      <c r="H1370" s="9"/>
      <c r="I1370" s="9" t="s">
        <v>253</v>
      </c>
      <c r="J1370" s="9" t="s">
        <v>254</v>
      </c>
      <c r="K1370" s="13">
        <v>1192375</v>
      </c>
      <c r="L1370" s="14">
        <v>1192375</v>
      </c>
      <c r="M1370" s="14">
        <f t="shared" si="21"/>
        <v>0</v>
      </c>
    </row>
    <row r="1371" spans="1:13" ht="41.4" x14ac:dyDescent="0.3">
      <c r="A1371" s="8">
        <v>1370</v>
      </c>
      <c r="B1371" s="9" t="s">
        <v>3295</v>
      </c>
      <c r="C1371" s="10">
        <v>44652.445202511575</v>
      </c>
      <c r="D1371" s="11" t="s">
        <v>3296</v>
      </c>
      <c r="E1371" s="12" t="s">
        <v>3042</v>
      </c>
      <c r="F1371" s="9" t="s">
        <v>2250</v>
      </c>
      <c r="G1371" s="9" t="s">
        <v>89</v>
      </c>
      <c r="H1371" s="9"/>
      <c r="I1371" s="9" t="s">
        <v>253</v>
      </c>
      <c r="J1371" s="9" t="s">
        <v>254</v>
      </c>
      <c r="K1371" s="13">
        <v>913000</v>
      </c>
      <c r="L1371" s="14">
        <v>913000</v>
      </c>
      <c r="M1371" s="14">
        <f t="shared" si="21"/>
        <v>0</v>
      </c>
    </row>
    <row r="1372" spans="1:13" ht="41.4" x14ac:dyDescent="0.3">
      <c r="A1372" s="8">
        <v>1371</v>
      </c>
      <c r="B1372" s="9" t="s">
        <v>3297</v>
      </c>
      <c r="C1372" s="10">
        <v>44655.648018298612</v>
      </c>
      <c r="D1372" s="11" t="s">
        <v>3298</v>
      </c>
      <c r="E1372" s="12" t="s">
        <v>3042</v>
      </c>
      <c r="F1372" s="9" t="s">
        <v>266</v>
      </c>
      <c r="G1372" s="9" t="s">
        <v>266</v>
      </c>
      <c r="H1372" s="9"/>
      <c r="I1372" s="9" t="s">
        <v>253</v>
      </c>
      <c r="J1372" s="9" t="s">
        <v>254</v>
      </c>
      <c r="K1372" s="13">
        <v>261500</v>
      </c>
      <c r="L1372" s="14">
        <v>261500</v>
      </c>
      <c r="M1372" s="14">
        <f t="shared" si="21"/>
        <v>0</v>
      </c>
    </row>
    <row r="1373" spans="1:13" ht="41.4" x14ac:dyDescent="0.3">
      <c r="A1373" s="8">
        <v>1372</v>
      </c>
      <c r="B1373" s="9" t="s">
        <v>3299</v>
      </c>
      <c r="C1373" s="10">
        <v>44656.597464675928</v>
      </c>
      <c r="D1373" s="11" t="s">
        <v>3300</v>
      </c>
      <c r="E1373" s="12" t="s">
        <v>3042</v>
      </c>
      <c r="F1373" s="9" t="s">
        <v>755</v>
      </c>
      <c r="G1373" s="9" t="s">
        <v>532</v>
      </c>
      <c r="H1373" s="9"/>
      <c r="I1373" s="9" t="s">
        <v>253</v>
      </c>
      <c r="J1373" s="9" t="s">
        <v>254</v>
      </c>
      <c r="K1373" s="13">
        <v>263000</v>
      </c>
      <c r="L1373" s="14">
        <v>263000</v>
      </c>
      <c r="M1373" s="14">
        <f t="shared" si="21"/>
        <v>0</v>
      </c>
    </row>
    <row r="1374" spans="1:13" ht="41.4" x14ac:dyDescent="0.3">
      <c r="A1374" s="8">
        <v>1373</v>
      </c>
      <c r="B1374" s="9" t="s">
        <v>3301</v>
      </c>
      <c r="C1374" s="10">
        <v>44656.595720428239</v>
      </c>
      <c r="D1374" s="11" t="s">
        <v>3302</v>
      </c>
      <c r="E1374" s="12" t="s">
        <v>3042</v>
      </c>
      <c r="F1374" s="9" t="s">
        <v>755</v>
      </c>
      <c r="G1374" s="9" t="s">
        <v>532</v>
      </c>
      <c r="H1374" s="9"/>
      <c r="I1374" s="9" t="s">
        <v>253</v>
      </c>
      <c r="J1374" s="9" t="s">
        <v>254</v>
      </c>
      <c r="K1374" s="13">
        <v>255500</v>
      </c>
      <c r="L1374" s="14">
        <v>255500</v>
      </c>
      <c r="M1374" s="14">
        <f t="shared" si="21"/>
        <v>0</v>
      </c>
    </row>
    <row r="1375" spans="1:13" ht="41.4" x14ac:dyDescent="0.3">
      <c r="A1375" s="8">
        <v>1374</v>
      </c>
      <c r="B1375" s="9" t="s">
        <v>3303</v>
      </c>
      <c r="C1375" s="10">
        <v>44656.593295960651</v>
      </c>
      <c r="D1375" s="11" t="s">
        <v>3304</v>
      </c>
      <c r="E1375" s="12" t="s">
        <v>3042</v>
      </c>
      <c r="F1375" s="9" t="s">
        <v>755</v>
      </c>
      <c r="G1375" s="9" t="s">
        <v>532</v>
      </c>
      <c r="H1375" s="9"/>
      <c r="I1375" s="9" t="s">
        <v>253</v>
      </c>
      <c r="J1375" s="9" t="s">
        <v>254</v>
      </c>
      <c r="K1375" s="13">
        <v>311195</v>
      </c>
      <c r="L1375" s="14">
        <v>311195</v>
      </c>
      <c r="M1375" s="14">
        <f t="shared" si="21"/>
        <v>0</v>
      </c>
    </row>
    <row r="1376" spans="1:13" ht="41.4" x14ac:dyDescent="0.3">
      <c r="A1376" s="8">
        <v>1375</v>
      </c>
      <c r="B1376" s="9" t="s">
        <v>3305</v>
      </c>
      <c r="C1376" s="10">
        <v>44656.588261712961</v>
      </c>
      <c r="D1376" s="11" t="s">
        <v>3306</v>
      </c>
      <c r="E1376" s="12" t="s">
        <v>3042</v>
      </c>
      <c r="F1376" s="9" t="s">
        <v>755</v>
      </c>
      <c r="G1376" s="9" t="s">
        <v>532</v>
      </c>
      <c r="H1376" s="9"/>
      <c r="I1376" s="9" t="s">
        <v>253</v>
      </c>
      <c r="J1376" s="9" t="s">
        <v>254</v>
      </c>
      <c r="K1376" s="13">
        <v>148560</v>
      </c>
      <c r="L1376" s="14">
        <v>148560</v>
      </c>
      <c r="M1376" s="14">
        <f t="shared" si="21"/>
        <v>0</v>
      </c>
    </row>
    <row r="1377" spans="1:13" ht="41.4" x14ac:dyDescent="0.3">
      <c r="A1377" s="8">
        <v>1376</v>
      </c>
      <c r="B1377" s="9" t="s">
        <v>3307</v>
      </c>
      <c r="C1377" s="10">
        <v>44656.585952384259</v>
      </c>
      <c r="D1377" s="11" t="s">
        <v>3308</v>
      </c>
      <c r="E1377" s="12" t="s">
        <v>3042</v>
      </c>
      <c r="F1377" s="9" t="s">
        <v>755</v>
      </c>
      <c r="G1377" s="9" t="s">
        <v>532</v>
      </c>
      <c r="H1377" s="9"/>
      <c r="I1377" s="9" t="s">
        <v>253</v>
      </c>
      <c r="J1377" s="9" t="s">
        <v>254</v>
      </c>
      <c r="K1377" s="13">
        <v>143250</v>
      </c>
      <c r="L1377" s="14">
        <v>143250</v>
      </c>
      <c r="M1377" s="14">
        <f t="shared" si="21"/>
        <v>0</v>
      </c>
    </row>
    <row r="1378" spans="1:13" ht="41.4" x14ac:dyDescent="0.3">
      <c r="A1378" s="8">
        <v>1377</v>
      </c>
      <c r="B1378" s="9" t="s">
        <v>3309</v>
      </c>
      <c r="C1378" s="10">
        <v>44656.583812256948</v>
      </c>
      <c r="D1378" s="11" t="s">
        <v>3310</v>
      </c>
      <c r="E1378" s="12" t="s">
        <v>3042</v>
      </c>
      <c r="F1378" s="9" t="s">
        <v>755</v>
      </c>
      <c r="G1378" s="9" t="s">
        <v>532</v>
      </c>
      <c r="H1378" s="9"/>
      <c r="I1378" s="9" t="s">
        <v>253</v>
      </c>
      <c r="J1378" s="9" t="s">
        <v>254</v>
      </c>
      <c r="K1378" s="13">
        <v>115265</v>
      </c>
      <c r="L1378" s="14">
        <v>115265</v>
      </c>
      <c r="M1378" s="14">
        <f t="shared" si="21"/>
        <v>0</v>
      </c>
    </row>
    <row r="1379" spans="1:13" ht="41.4" x14ac:dyDescent="0.3">
      <c r="A1379" s="8">
        <v>1378</v>
      </c>
      <c r="B1379" s="9" t="s">
        <v>3311</v>
      </c>
      <c r="C1379" s="10">
        <v>44656.581323240738</v>
      </c>
      <c r="D1379" s="11" t="s">
        <v>3312</v>
      </c>
      <c r="E1379" s="12" t="s">
        <v>3042</v>
      </c>
      <c r="F1379" s="9" t="s">
        <v>755</v>
      </c>
      <c r="G1379" s="9" t="s">
        <v>532</v>
      </c>
      <c r="H1379" s="9"/>
      <c r="I1379" s="9" t="s">
        <v>253</v>
      </c>
      <c r="J1379" s="9" t="s">
        <v>254</v>
      </c>
      <c r="K1379" s="13">
        <v>110310</v>
      </c>
      <c r="L1379" s="14">
        <v>110310</v>
      </c>
      <c r="M1379" s="14">
        <f t="shared" si="21"/>
        <v>0</v>
      </c>
    </row>
    <row r="1380" spans="1:13" ht="41.4" x14ac:dyDescent="0.3">
      <c r="A1380" s="8">
        <v>1379</v>
      </c>
      <c r="B1380" s="9" t="s">
        <v>3313</v>
      </c>
      <c r="C1380" s="10">
        <v>44652.435150462959</v>
      </c>
      <c r="D1380" s="11" t="s">
        <v>3314</v>
      </c>
      <c r="E1380" s="12" t="s">
        <v>3042</v>
      </c>
      <c r="F1380" s="9" t="s">
        <v>78</v>
      </c>
      <c r="G1380" s="9" t="s">
        <v>88</v>
      </c>
      <c r="H1380" s="9"/>
      <c r="I1380" s="9" t="s">
        <v>253</v>
      </c>
      <c r="J1380" s="9" t="s">
        <v>254</v>
      </c>
      <c r="K1380" s="13">
        <v>78000</v>
      </c>
      <c r="L1380" s="14">
        <v>78000</v>
      </c>
      <c r="M1380" s="14">
        <f t="shared" si="21"/>
        <v>0</v>
      </c>
    </row>
    <row r="1381" spans="1:13" ht="41.4" x14ac:dyDescent="0.3">
      <c r="A1381" s="8">
        <v>1380</v>
      </c>
      <c r="B1381" s="9" t="s">
        <v>3315</v>
      </c>
      <c r="C1381" s="10">
        <v>44656.628627777776</v>
      </c>
      <c r="D1381" s="11" t="s">
        <v>3316</v>
      </c>
      <c r="E1381" s="12" t="s">
        <v>3042</v>
      </c>
      <c r="F1381" s="9" t="s">
        <v>1213</v>
      </c>
      <c r="G1381" s="9" t="s">
        <v>94</v>
      </c>
      <c r="H1381" s="9"/>
      <c r="I1381" s="9" t="s">
        <v>253</v>
      </c>
      <c r="J1381" s="9" t="s">
        <v>254</v>
      </c>
      <c r="K1381" s="13">
        <v>633000</v>
      </c>
      <c r="L1381" s="14">
        <v>633000</v>
      </c>
      <c r="M1381" s="14">
        <f t="shared" si="21"/>
        <v>0</v>
      </c>
    </row>
    <row r="1382" spans="1:13" ht="41.4" x14ac:dyDescent="0.3">
      <c r="A1382" s="8">
        <v>1381</v>
      </c>
      <c r="B1382" s="9" t="s">
        <v>3317</v>
      </c>
      <c r="C1382" s="10">
        <v>44656.722311701385</v>
      </c>
      <c r="D1382" s="11" t="s">
        <v>3318</v>
      </c>
      <c r="E1382" s="12" t="s">
        <v>3042</v>
      </c>
      <c r="F1382" s="9" t="s">
        <v>3319</v>
      </c>
      <c r="G1382" s="9" t="s">
        <v>86</v>
      </c>
      <c r="H1382" s="9"/>
      <c r="I1382" s="9" t="s">
        <v>253</v>
      </c>
      <c r="J1382" s="9" t="s">
        <v>254</v>
      </c>
      <c r="K1382" s="13">
        <v>509500</v>
      </c>
      <c r="L1382" s="14">
        <v>509500</v>
      </c>
      <c r="M1382" s="14">
        <f t="shared" si="21"/>
        <v>0</v>
      </c>
    </row>
    <row r="1383" spans="1:13" ht="41.4" x14ac:dyDescent="0.3">
      <c r="A1383" s="8">
        <v>1382</v>
      </c>
      <c r="B1383" s="9" t="s">
        <v>3320</v>
      </c>
      <c r="C1383" s="10">
        <v>44656.613702060182</v>
      </c>
      <c r="D1383" s="11" t="s">
        <v>3321</v>
      </c>
      <c r="E1383" s="12" t="s">
        <v>3042</v>
      </c>
      <c r="F1383" s="9" t="s">
        <v>1213</v>
      </c>
      <c r="G1383" s="9" t="s">
        <v>94</v>
      </c>
      <c r="H1383" s="9"/>
      <c r="I1383" s="9" t="s">
        <v>253</v>
      </c>
      <c r="J1383" s="9" t="s">
        <v>254</v>
      </c>
      <c r="K1383" s="13">
        <v>85000</v>
      </c>
      <c r="L1383" s="14">
        <v>85000</v>
      </c>
      <c r="M1383" s="14">
        <f t="shared" si="21"/>
        <v>0</v>
      </c>
    </row>
    <row r="1384" spans="1:13" ht="41.4" x14ac:dyDescent="0.3">
      <c r="A1384" s="8">
        <v>1383</v>
      </c>
      <c r="B1384" s="9" t="s">
        <v>3322</v>
      </c>
      <c r="C1384" s="10">
        <v>44656.775412685187</v>
      </c>
      <c r="D1384" s="11" t="s">
        <v>3323</v>
      </c>
      <c r="E1384" s="12" t="s">
        <v>3042</v>
      </c>
      <c r="F1384" s="9" t="s">
        <v>3319</v>
      </c>
      <c r="G1384" s="9" t="s">
        <v>86</v>
      </c>
      <c r="H1384" s="9"/>
      <c r="I1384" s="9" t="s">
        <v>253</v>
      </c>
      <c r="J1384" s="9" t="s">
        <v>254</v>
      </c>
      <c r="K1384" s="13">
        <v>322100</v>
      </c>
      <c r="L1384" s="14">
        <v>322100</v>
      </c>
      <c r="M1384" s="14">
        <f t="shared" si="21"/>
        <v>0</v>
      </c>
    </row>
    <row r="1385" spans="1:13" ht="41.4" x14ac:dyDescent="0.3">
      <c r="A1385" s="8">
        <v>1384</v>
      </c>
      <c r="B1385" s="9" t="s">
        <v>3324</v>
      </c>
      <c r="C1385" s="10">
        <v>44656.704552627314</v>
      </c>
      <c r="D1385" s="11" t="s">
        <v>3325</v>
      </c>
      <c r="E1385" s="12" t="s">
        <v>3042</v>
      </c>
      <c r="F1385" s="9" t="s">
        <v>3326</v>
      </c>
      <c r="G1385" s="9" t="s">
        <v>89</v>
      </c>
      <c r="H1385" s="9"/>
      <c r="I1385" s="9" t="s">
        <v>253</v>
      </c>
      <c r="J1385" s="9" t="s">
        <v>254</v>
      </c>
      <c r="K1385" s="13">
        <v>499800</v>
      </c>
      <c r="L1385" s="14">
        <v>499800</v>
      </c>
      <c r="M1385" s="14">
        <f t="shared" si="21"/>
        <v>0</v>
      </c>
    </row>
    <row r="1386" spans="1:13" ht="41.4" x14ac:dyDescent="0.3">
      <c r="A1386" s="8">
        <v>1385</v>
      </c>
      <c r="B1386" s="9" t="s">
        <v>3327</v>
      </c>
      <c r="C1386" s="10">
        <v>44652.46166666667</v>
      </c>
      <c r="D1386" s="11" t="s">
        <v>3328</v>
      </c>
      <c r="E1386" s="12" t="s">
        <v>3329</v>
      </c>
      <c r="F1386" s="9" t="s">
        <v>80</v>
      </c>
      <c r="G1386" s="9" t="s">
        <v>91</v>
      </c>
      <c r="H1386" s="9" t="s">
        <v>3330</v>
      </c>
      <c r="I1386" s="9" t="s">
        <v>253</v>
      </c>
      <c r="J1386" s="9" t="s">
        <v>254</v>
      </c>
      <c r="K1386" s="13">
        <v>2171000</v>
      </c>
      <c r="L1386" s="14">
        <v>2171000</v>
      </c>
      <c r="M1386" s="14">
        <f t="shared" si="21"/>
        <v>0</v>
      </c>
    </row>
    <row r="1387" spans="1:13" ht="41.4" x14ac:dyDescent="0.3">
      <c r="A1387" s="8">
        <v>1386</v>
      </c>
      <c r="B1387" s="9" t="s">
        <v>3331</v>
      </c>
      <c r="C1387" s="10">
        <v>44652.481445752317</v>
      </c>
      <c r="D1387" s="11" t="s">
        <v>3332</v>
      </c>
      <c r="E1387" s="12" t="s">
        <v>3329</v>
      </c>
      <c r="F1387" s="9" t="s">
        <v>80</v>
      </c>
      <c r="G1387" s="9" t="s">
        <v>91</v>
      </c>
      <c r="H1387" s="9" t="s">
        <v>3333</v>
      </c>
      <c r="I1387" s="9" t="s">
        <v>253</v>
      </c>
      <c r="J1387" s="9" t="s">
        <v>254</v>
      </c>
      <c r="K1387" s="13">
        <v>25000</v>
      </c>
      <c r="L1387" s="14">
        <v>25000</v>
      </c>
      <c r="M1387" s="14">
        <f t="shared" si="21"/>
        <v>0</v>
      </c>
    </row>
    <row r="1388" spans="1:13" ht="41.4" x14ac:dyDescent="0.3">
      <c r="A1388" s="8">
        <v>1387</v>
      </c>
      <c r="B1388" s="9" t="s">
        <v>3334</v>
      </c>
      <c r="C1388" s="10">
        <v>44652.504093518517</v>
      </c>
      <c r="D1388" s="11" t="s">
        <v>3335</v>
      </c>
      <c r="E1388" s="12" t="s">
        <v>3329</v>
      </c>
      <c r="F1388" s="9" t="s">
        <v>80</v>
      </c>
      <c r="G1388" s="9" t="s">
        <v>91</v>
      </c>
      <c r="H1388" s="9" t="s">
        <v>3336</v>
      </c>
      <c r="I1388" s="9" t="s">
        <v>253</v>
      </c>
      <c r="J1388" s="9" t="s">
        <v>254</v>
      </c>
      <c r="K1388" s="13">
        <v>25000</v>
      </c>
      <c r="L1388" s="14">
        <v>25000</v>
      </c>
      <c r="M1388" s="14">
        <f t="shared" si="21"/>
        <v>0</v>
      </c>
    </row>
    <row r="1389" spans="1:13" ht="41.4" x14ac:dyDescent="0.3">
      <c r="A1389" s="8">
        <v>1388</v>
      </c>
      <c r="B1389" s="9" t="s">
        <v>3337</v>
      </c>
      <c r="C1389" s="10">
        <v>44652.527615277781</v>
      </c>
      <c r="D1389" s="11" t="s">
        <v>3338</v>
      </c>
      <c r="E1389" s="12" t="s">
        <v>3329</v>
      </c>
      <c r="F1389" s="9" t="s">
        <v>80</v>
      </c>
      <c r="G1389" s="9" t="s">
        <v>91</v>
      </c>
      <c r="H1389" s="9" t="s">
        <v>3339</v>
      </c>
      <c r="I1389" s="9" t="s">
        <v>253</v>
      </c>
      <c r="J1389" s="9" t="s">
        <v>254</v>
      </c>
      <c r="K1389" s="13">
        <v>919000</v>
      </c>
      <c r="L1389" s="14">
        <v>919000</v>
      </c>
      <c r="M1389" s="14">
        <f t="shared" si="21"/>
        <v>0</v>
      </c>
    </row>
    <row r="1390" spans="1:13" ht="41.4" x14ac:dyDescent="0.3">
      <c r="A1390" s="8">
        <v>1389</v>
      </c>
      <c r="B1390" s="9" t="s">
        <v>3340</v>
      </c>
      <c r="C1390" s="10">
        <v>44652.579189814816</v>
      </c>
      <c r="D1390" s="11" t="s">
        <v>3341</v>
      </c>
      <c r="E1390" s="12" t="s">
        <v>3329</v>
      </c>
      <c r="F1390" s="9" t="s">
        <v>1554</v>
      </c>
      <c r="G1390" s="9" t="s">
        <v>91</v>
      </c>
      <c r="H1390" s="9"/>
      <c r="I1390" s="9" t="s">
        <v>253</v>
      </c>
      <c r="J1390" s="9" t="s">
        <v>254</v>
      </c>
      <c r="K1390" s="13">
        <v>3537000</v>
      </c>
      <c r="L1390" s="14">
        <v>3537000</v>
      </c>
      <c r="M1390" s="14">
        <f t="shared" si="21"/>
        <v>0</v>
      </c>
    </row>
    <row r="1391" spans="1:13" ht="41.4" x14ac:dyDescent="0.3">
      <c r="A1391" s="8">
        <v>1390</v>
      </c>
      <c r="B1391" s="9" t="s">
        <v>3342</v>
      </c>
      <c r="C1391" s="10">
        <v>44652.48372491898</v>
      </c>
      <c r="D1391" s="11" t="s">
        <v>3343</v>
      </c>
      <c r="E1391" s="12" t="s">
        <v>3329</v>
      </c>
      <c r="F1391" s="9" t="s">
        <v>80</v>
      </c>
      <c r="G1391" s="9" t="s">
        <v>91</v>
      </c>
      <c r="H1391" s="9" t="s">
        <v>3344</v>
      </c>
      <c r="I1391" s="9" t="s">
        <v>253</v>
      </c>
      <c r="J1391" s="9" t="s">
        <v>254</v>
      </c>
      <c r="K1391" s="13">
        <v>25000</v>
      </c>
      <c r="L1391" s="14">
        <v>25000</v>
      </c>
      <c r="M1391" s="14">
        <f t="shared" si="21"/>
        <v>0</v>
      </c>
    </row>
    <row r="1392" spans="1:13" ht="41.4" x14ac:dyDescent="0.3">
      <c r="A1392" s="8">
        <v>1391</v>
      </c>
      <c r="B1392" s="9" t="s">
        <v>3345</v>
      </c>
      <c r="C1392" s="10">
        <v>44659.730017094909</v>
      </c>
      <c r="D1392" s="11" t="s">
        <v>3346</v>
      </c>
      <c r="E1392" s="12" t="s">
        <v>3329</v>
      </c>
      <c r="F1392" s="9" t="s">
        <v>80</v>
      </c>
      <c r="G1392" s="9" t="s">
        <v>91</v>
      </c>
      <c r="H1392" s="9" t="s">
        <v>3347</v>
      </c>
      <c r="I1392" s="9" t="s">
        <v>253</v>
      </c>
      <c r="J1392" s="9" t="s">
        <v>254</v>
      </c>
      <c r="K1392" s="13">
        <v>1157000</v>
      </c>
      <c r="L1392" s="14">
        <v>1157000</v>
      </c>
      <c r="M1392" s="14">
        <f t="shared" si="21"/>
        <v>0</v>
      </c>
    </row>
    <row r="1393" spans="1:13" ht="41.4" x14ac:dyDescent="0.3">
      <c r="A1393" s="8">
        <v>1392</v>
      </c>
      <c r="B1393" s="9" t="s">
        <v>3348</v>
      </c>
      <c r="C1393" s="10">
        <v>44659.712222222224</v>
      </c>
      <c r="D1393" s="11" t="s">
        <v>3349</v>
      </c>
      <c r="E1393" s="12" t="s">
        <v>3329</v>
      </c>
      <c r="F1393" s="9" t="s">
        <v>80</v>
      </c>
      <c r="G1393" s="9" t="s">
        <v>91</v>
      </c>
      <c r="H1393" s="9" t="s">
        <v>3350</v>
      </c>
      <c r="I1393" s="9" t="s">
        <v>253</v>
      </c>
      <c r="J1393" s="9" t="s">
        <v>254</v>
      </c>
      <c r="K1393" s="13">
        <v>1300000</v>
      </c>
      <c r="L1393" s="14">
        <v>1300000</v>
      </c>
      <c r="M1393" s="14">
        <f t="shared" si="21"/>
        <v>0</v>
      </c>
    </row>
    <row r="1394" spans="1:13" ht="41.4" x14ac:dyDescent="0.3">
      <c r="A1394" s="8">
        <v>1393</v>
      </c>
      <c r="B1394" s="9" t="s">
        <v>3351</v>
      </c>
      <c r="C1394" s="10">
        <v>44659.73543847222</v>
      </c>
      <c r="D1394" s="11" t="s">
        <v>3352</v>
      </c>
      <c r="E1394" s="12" t="s">
        <v>3329</v>
      </c>
      <c r="F1394" s="9" t="s">
        <v>80</v>
      </c>
      <c r="G1394" s="9" t="s">
        <v>91</v>
      </c>
      <c r="H1394" s="9" t="s">
        <v>3353</v>
      </c>
      <c r="I1394" s="9" t="s">
        <v>253</v>
      </c>
      <c r="J1394" s="9" t="s">
        <v>254</v>
      </c>
      <c r="K1394" s="13">
        <v>1281000</v>
      </c>
      <c r="L1394" s="14">
        <v>1281000</v>
      </c>
      <c r="M1394" s="14">
        <f t="shared" si="21"/>
        <v>0</v>
      </c>
    </row>
    <row r="1395" spans="1:13" ht="41.4" x14ac:dyDescent="0.3">
      <c r="A1395" s="8">
        <v>1394</v>
      </c>
      <c r="B1395" s="9" t="s">
        <v>3354</v>
      </c>
      <c r="C1395" s="10">
        <v>44662.738547731482</v>
      </c>
      <c r="D1395" s="11" t="s">
        <v>3355</v>
      </c>
      <c r="E1395" s="12" t="s">
        <v>3329</v>
      </c>
      <c r="F1395" s="9" t="s">
        <v>80</v>
      </c>
      <c r="G1395" s="9" t="s">
        <v>91</v>
      </c>
      <c r="H1395" s="9" t="s">
        <v>3356</v>
      </c>
      <c r="I1395" s="9" t="s">
        <v>253</v>
      </c>
      <c r="J1395" s="9" t="s">
        <v>254</v>
      </c>
      <c r="K1395" s="13">
        <v>1359135</v>
      </c>
      <c r="L1395" s="14">
        <v>1359135</v>
      </c>
      <c r="M1395" s="14">
        <f t="shared" si="21"/>
        <v>0</v>
      </c>
    </row>
    <row r="1396" spans="1:13" ht="41.4" x14ac:dyDescent="0.3">
      <c r="A1396" s="8">
        <v>1395</v>
      </c>
      <c r="B1396" s="9" t="s">
        <v>3357</v>
      </c>
      <c r="C1396" s="10">
        <v>44664.789277916665</v>
      </c>
      <c r="D1396" s="11" t="s">
        <v>3358</v>
      </c>
      <c r="E1396" s="12" t="s">
        <v>3329</v>
      </c>
      <c r="F1396" s="9" t="s">
        <v>80</v>
      </c>
      <c r="G1396" s="9" t="s">
        <v>91</v>
      </c>
      <c r="H1396" s="9" t="s">
        <v>2985</v>
      </c>
      <c r="I1396" s="9" t="s">
        <v>253</v>
      </c>
      <c r="J1396" s="9" t="s">
        <v>254</v>
      </c>
      <c r="K1396" s="13">
        <v>5131500</v>
      </c>
      <c r="L1396" s="14">
        <v>5131500</v>
      </c>
      <c r="M1396" s="14">
        <f t="shared" si="21"/>
        <v>0</v>
      </c>
    </row>
    <row r="1397" spans="1:13" ht="41.4" x14ac:dyDescent="0.3">
      <c r="A1397" s="8">
        <v>1396</v>
      </c>
      <c r="B1397" s="9" t="s">
        <v>3359</v>
      </c>
      <c r="C1397" s="10">
        <v>44664.818022326392</v>
      </c>
      <c r="D1397" s="11" t="s">
        <v>3360</v>
      </c>
      <c r="E1397" s="12" t="s">
        <v>3329</v>
      </c>
      <c r="F1397" s="9" t="s">
        <v>80</v>
      </c>
      <c r="G1397" s="9" t="s">
        <v>91</v>
      </c>
      <c r="H1397" s="9" t="s">
        <v>2985</v>
      </c>
      <c r="I1397" s="9" t="s">
        <v>253</v>
      </c>
      <c r="J1397" s="9" t="s">
        <v>254</v>
      </c>
      <c r="K1397" s="13">
        <v>2137000</v>
      </c>
      <c r="L1397" s="14">
        <v>2137000</v>
      </c>
      <c r="M1397" s="14">
        <f t="shared" si="21"/>
        <v>0</v>
      </c>
    </row>
    <row r="1398" spans="1:13" ht="41.4" x14ac:dyDescent="0.3">
      <c r="A1398" s="8">
        <v>1397</v>
      </c>
      <c r="B1398" s="9" t="s">
        <v>3361</v>
      </c>
      <c r="C1398" s="10">
        <v>44665.710093043985</v>
      </c>
      <c r="D1398" s="11" t="s">
        <v>3362</v>
      </c>
      <c r="E1398" s="12" t="s">
        <v>3329</v>
      </c>
      <c r="F1398" s="9" t="s">
        <v>80</v>
      </c>
      <c r="G1398" s="9" t="s">
        <v>91</v>
      </c>
      <c r="H1398" s="9" t="s">
        <v>2985</v>
      </c>
      <c r="I1398" s="9" t="s">
        <v>253</v>
      </c>
      <c r="J1398" s="9" t="s">
        <v>254</v>
      </c>
      <c r="K1398" s="13">
        <v>5404000</v>
      </c>
      <c r="L1398" s="14">
        <v>5404000</v>
      </c>
      <c r="M1398" s="14">
        <f t="shared" si="21"/>
        <v>0</v>
      </c>
    </row>
    <row r="1399" spans="1:13" ht="41.4" x14ac:dyDescent="0.3">
      <c r="A1399" s="8">
        <v>1398</v>
      </c>
      <c r="B1399" s="9" t="s">
        <v>3363</v>
      </c>
      <c r="C1399" s="10">
        <v>44652.446793981479</v>
      </c>
      <c r="D1399" s="11" t="s">
        <v>3364</v>
      </c>
      <c r="E1399" s="12" t="s">
        <v>3329</v>
      </c>
      <c r="F1399" s="9" t="s">
        <v>154</v>
      </c>
      <c r="G1399" s="9" t="s">
        <v>91</v>
      </c>
      <c r="H1399" s="9"/>
      <c r="I1399" s="9" t="s">
        <v>253</v>
      </c>
      <c r="J1399" s="9" t="s">
        <v>254</v>
      </c>
      <c r="K1399" s="13">
        <v>6119500</v>
      </c>
      <c r="L1399" s="14">
        <v>6119500</v>
      </c>
      <c r="M1399" s="14">
        <f t="shared" si="21"/>
        <v>0</v>
      </c>
    </row>
    <row r="1400" spans="1:13" ht="41.4" x14ac:dyDescent="0.3">
      <c r="A1400" s="8">
        <v>1399</v>
      </c>
      <c r="B1400" s="9" t="s">
        <v>3365</v>
      </c>
      <c r="C1400" s="10">
        <v>44694.354568703704</v>
      </c>
      <c r="D1400" s="11" t="s">
        <v>3366</v>
      </c>
      <c r="E1400" s="12" t="s">
        <v>3329</v>
      </c>
      <c r="F1400" s="9" t="s">
        <v>2927</v>
      </c>
      <c r="G1400" s="9" t="s">
        <v>91</v>
      </c>
      <c r="H1400" s="9"/>
      <c r="I1400" s="9" t="s">
        <v>253</v>
      </c>
      <c r="J1400" s="9" t="s">
        <v>254</v>
      </c>
      <c r="K1400" s="13">
        <v>937500</v>
      </c>
      <c r="L1400" s="14">
        <v>937500</v>
      </c>
      <c r="M1400" s="14">
        <f t="shared" si="21"/>
        <v>0</v>
      </c>
    </row>
    <row r="1401" spans="1:13" ht="41.4" x14ac:dyDescent="0.3">
      <c r="A1401" s="8">
        <v>1400</v>
      </c>
      <c r="B1401" s="9" t="s">
        <v>3367</v>
      </c>
      <c r="C1401" s="10">
        <v>44705.545029583336</v>
      </c>
      <c r="D1401" s="11" t="s">
        <v>3368</v>
      </c>
      <c r="E1401" s="12" t="s">
        <v>3329</v>
      </c>
      <c r="F1401" s="9" t="s">
        <v>2927</v>
      </c>
      <c r="G1401" s="9" t="s">
        <v>91</v>
      </c>
      <c r="H1401" s="9"/>
      <c r="I1401" s="9" t="s">
        <v>253</v>
      </c>
      <c r="J1401" s="9" t="s">
        <v>254</v>
      </c>
      <c r="K1401" s="13">
        <v>685500</v>
      </c>
      <c r="L1401" s="14">
        <v>685500</v>
      </c>
      <c r="M1401" s="14">
        <f t="shared" si="21"/>
        <v>0</v>
      </c>
    </row>
    <row r="1402" spans="1:13" ht="41.4" x14ac:dyDescent="0.3">
      <c r="A1402" s="8">
        <v>1401</v>
      </c>
      <c r="B1402" s="9" t="s">
        <v>3369</v>
      </c>
      <c r="C1402" s="10">
        <v>44708.625022187502</v>
      </c>
      <c r="D1402" s="11" t="s">
        <v>3370</v>
      </c>
      <c r="E1402" s="12" t="s">
        <v>3329</v>
      </c>
      <c r="F1402" s="9" t="s">
        <v>3015</v>
      </c>
      <c r="G1402" s="9" t="s">
        <v>91</v>
      </c>
      <c r="H1402" s="9" t="s">
        <v>3371</v>
      </c>
      <c r="I1402" s="9" t="s">
        <v>253</v>
      </c>
      <c r="J1402" s="9" t="s">
        <v>254</v>
      </c>
      <c r="K1402" s="13">
        <v>1343000</v>
      </c>
      <c r="L1402" s="14">
        <v>1343000</v>
      </c>
      <c r="M1402" s="14">
        <f t="shared" si="21"/>
        <v>0</v>
      </c>
    </row>
    <row r="1403" spans="1:13" ht="41.4" x14ac:dyDescent="0.3">
      <c r="A1403" s="8">
        <v>1402</v>
      </c>
      <c r="B1403" s="9" t="s">
        <v>3372</v>
      </c>
      <c r="C1403" s="10">
        <v>44701.588290462962</v>
      </c>
      <c r="D1403" s="11" t="s">
        <v>3373</v>
      </c>
      <c r="E1403" s="12" t="s">
        <v>3329</v>
      </c>
      <c r="F1403" s="9" t="s">
        <v>2927</v>
      </c>
      <c r="G1403" s="9" t="s">
        <v>91</v>
      </c>
      <c r="H1403" s="9"/>
      <c r="I1403" s="9" t="s">
        <v>253</v>
      </c>
      <c r="J1403" s="9" t="s">
        <v>254</v>
      </c>
      <c r="K1403" s="13">
        <v>756050</v>
      </c>
      <c r="L1403" s="14">
        <v>756050</v>
      </c>
      <c r="M1403" s="14">
        <f t="shared" si="21"/>
        <v>0</v>
      </c>
    </row>
    <row r="1404" spans="1:13" ht="41.4" x14ac:dyDescent="0.3">
      <c r="A1404" s="8">
        <v>1403</v>
      </c>
      <c r="B1404" s="9" t="s">
        <v>3374</v>
      </c>
      <c r="C1404" s="10">
        <v>44704.652572245373</v>
      </c>
      <c r="D1404" s="11" t="s">
        <v>3375</v>
      </c>
      <c r="E1404" s="12" t="s">
        <v>3329</v>
      </c>
      <c r="F1404" s="9" t="s">
        <v>2927</v>
      </c>
      <c r="G1404" s="9" t="s">
        <v>91</v>
      </c>
      <c r="H1404" s="9"/>
      <c r="I1404" s="9" t="s">
        <v>253</v>
      </c>
      <c r="J1404" s="9" t="s">
        <v>254</v>
      </c>
      <c r="K1404" s="13">
        <v>249000</v>
      </c>
      <c r="L1404" s="14">
        <v>249000</v>
      </c>
      <c r="M1404" s="14">
        <f t="shared" si="21"/>
        <v>0</v>
      </c>
    </row>
    <row r="1405" spans="1:13" ht="41.4" x14ac:dyDescent="0.3">
      <c r="A1405" s="8">
        <v>1404</v>
      </c>
      <c r="B1405" s="9" t="s">
        <v>3376</v>
      </c>
      <c r="C1405" s="10">
        <v>44706.387386851849</v>
      </c>
      <c r="D1405" s="11" t="s">
        <v>3377</v>
      </c>
      <c r="E1405" s="12" t="s">
        <v>3329</v>
      </c>
      <c r="F1405" s="9" t="s">
        <v>2890</v>
      </c>
      <c r="G1405" s="9" t="s">
        <v>91</v>
      </c>
      <c r="H1405" s="9" t="s">
        <v>3378</v>
      </c>
      <c r="I1405" s="9" t="s">
        <v>253</v>
      </c>
      <c r="J1405" s="9" t="s">
        <v>254</v>
      </c>
      <c r="K1405" s="13">
        <v>150000</v>
      </c>
      <c r="L1405" s="14">
        <v>150000</v>
      </c>
      <c r="M1405" s="14">
        <f t="shared" si="21"/>
        <v>0</v>
      </c>
    </row>
    <row r="1406" spans="1:13" ht="41.4" x14ac:dyDescent="0.3">
      <c r="A1406" s="8">
        <v>1405</v>
      </c>
      <c r="B1406" s="9" t="s">
        <v>3379</v>
      </c>
      <c r="C1406" s="10">
        <v>44706.387555914349</v>
      </c>
      <c r="D1406" s="11" t="s">
        <v>3380</v>
      </c>
      <c r="E1406" s="12" t="s">
        <v>3329</v>
      </c>
      <c r="F1406" s="9" t="s">
        <v>2890</v>
      </c>
      <c r="G1406" s="9" t="s">
        <v>91</v>
      </c>
      <c r="H1406" s="9" t="s">
        <v>3378</v>
      </c>
      <c r="I1406" s="9" t="s">
        <v>253</v>
      </c>
      <c r="J1406" s="9" t="s">
        <v>254</v>
      </c>
      <c r="K1406" s="13">
        <v>37500</v>
      </c>
      <c r="L1406" s="14">
        <v>37500</v>
      </c>
      <c r="M1406" s="14">
        <f t="shared" si="21"/>
        <v>0</v>
      </c>
    </row>
    <row r="1407" spans="1:13" ht="41.4" x14ac:dyDescent="0.3">
      <c r="A1407" s="8">
        <v>1406</v>
      </c>
      <c r="B1407" s="9" t="s">
        <v>3381</v>
      </c>
      <c r="C1407" s="10">
        <v>44652.474284398151</v>
      </c>
      <c r="D1407" s="11" t="s">
        <v>3382</v>
      </c>
      <c r="E1407" s="12" t="s">
        <v>3329</v>
      </c>
      <c r="F1407" s="9" t="s">
        <v>80</v>
      </c>
      <c r="G1407" s="9" t="s">
        <v>91</v>
      </c>
      <c r="H1407" s="9" t="s">
        <v>3383</v>
      </c>
      <c r="I1407" s="9" t="s">
        <v>253</v>
      </c>
      <c r="J1407" s="9" t="s">
        <v>254</v>
      </c>
      <c r="K1407" s="13">
        <v>976000</v>
      </c>
      <c r="L1407" s="14">
        <v>976000</v>
      </c>
      <c r="M1407" s="14">
        <f t="shared" si="21"/>
        <v>0</v>
      </c>
    </row>
    <row r="1408" spans="1:13" ht="41.4" x14ac:dyDescent="0.3">
      <c r="A1408" s="8">
        <v>1407</v>
      </c>
      <c r="B1408" s="9" t="s">
        <v>3384</v>
      </c>
      <c r="C1408" s="10">
        <v>44707.399878958335</v>
      </c>
      <c r="D1408" s="11" t="s">
        <v>3385</v>
      </c>
      <c r="E1408" s="12" t="s">
        <v>3329</v>
      </c>
      <c r="F1408" s="9" t="s">
        <v>2890</v>
      </c>
      <c r="G1408" s="9" t="s">
        <v>91</v>
      </c>
      <c r="H1408" s="9" t="s">
        <v>3378</v>
      </c>
      <c r="I1408" s="9" t="s">
        <v>253</v>
      </c>
      <c r="J1408" s="9" t="s">
        <v>254</v>
      </c>
      <c r="K1408" s="13">
        <v>64500</v>
      </c>
      <c r="L1408" s="14">
        <v>64500</v>
      </c>
      <c r="M1408" s="14">
        <f t="shared" si="21"/>
        <v>0</v>
      </c>
    </row>
    <row r="1409" spans="1:13" ht="41.4" x14ac:dyDescent="0.3">
      <c r="A1409" s="8">
        <v>1408</v>
      </c>
      <c r="B1409" s="9" t="s">
        <v>3386</v>
      </c>
      <c r="C1409" s="10">
        <v>44706.649073576387</v>
      </c>
      <c r="D1409" s="11" t="s">
        <v>3387</v>
      </c>
      <c r="E1409" s="12" t="s">
        <v>3329</v>
      </c>
      <c r="F1409" s="9" t="s">
        <v>80</v>
      </c>
      <c r="G1409" s="9" t="s">
        <v>91</v>
      </c>
      <c r="H1409" s="9" t="s">
        <v>3388</v>
      </c>
      <c r="I1409" s="9" t="s">
        <v>253</v>
      </c>
      <c r="J1409" s="9" t="s">
        <v>254</v>
      </c>
      <c r="K1409" s="13">
        <v>174500</v>
      </c>
      <c r="L1409" s="14">
        <v>174500</v>
      </c>
      <c r="M1409" s="14">
        <f t="shared" si="21"/>
        <v>0</v>
      </c>
    </row>
    <row r="1410" spans="1:13" ht="41.4" x14ac:dyDescent="0.3">
      <c r="A1410" s="8">
        <v>1409</v>
      </c>
      <c r="B1410" s="9" t="s">
        <v>49</v>
      </c>
      <c r="C1410" s="10">
        <v>44706.687454062499</v>
      </c>
      <c r="D1410" s="11" t="s">
        <v>3389</v>
      </c>
      <c r="E1410" s="12" t="s">
        <v>3329</v>
      </c>
      <c r="F1410" s="9" t="s">
        <v>80</v>
      </c>
      <c r="G1410" s="9" t="s">
        <v>91</v>
      </c>
      <c r="H1410" s="9" t="s">
        <v>3390</v>
      </c>
      <c r="I1410" s="9" t="s">
        <v>253</v>
      </c>
      <c r="J1410" s="9" t="s">
        <v>254</v>
      </c>
      <c r="K1410" s="13">
        <v>1417500</v>
      </c>
      <c r="L1410" s="14">
        <v>1417500</v>
      </c>
      <c r="M1410" s="14">
        <f t="shared" si="21"/>
        <v>0</v>
      </c>
    </row>
    <row r="1411" spans="1:13" ht="41.4" x14ac:dyDescent="0.3">
      <c r="A1411" s="8">
        <v>1410</v>
      </c>
      <c r="B1411" s="9" t="s">
        <v>3391</v>
      </c>
      <c r="C1411" s="10">
        <v>44706.647489236108</v>
      </c>
      <c r="D1411" s="11" t="s">
        <v>3392</v>
      </c>
      <c r="E1411" s="12" t="s">
        <v>3329</v>
      </c>
      <c r="F1411" s="9" t="s">
        <v>80</v>
      </c>
      <c r="G1411" s="9" t="s">
        <v>91</v>
      </c>
      <c r="H1411" s="9" t="s">
        <v>3393</v>
      </c>
      <c r="I1411" s="9" t="s">
        <v>253</v>
      </c>
      <c r="J1411" s="9" t="s">
        <v>254</v>
      </c>
      <c r="K1411" s="13">
        <v>4920000</v>
      </c>
      <c r="L1411" s="14">
        <v>4920000</v>
      </c>
      <c r="M1411" s="14">
        <f t="shared" ref="M1411:M1438" si="22">K1411-L1411</f>
        <v>0</v>
      </c>
    </row>
    <row r="1412" spans="1:13" ht="41.4" x14ac:dyDescent="0.3">
      <c r="A1412" s="8">
        <v>1411</v>
      </c>
      <c r="B1412" s="9" t="s">
        <v>47</v>
      </c>
      <c r="C1412" s="10">
        <v>44706.669558159723</v>
      </c>
      <c r="D1412" s="11" t="s">
        <v>3394</v>
      </c>
      <c r="E1412" s="12" t="s">
        <v>3329</v>
      </c>
      <c r="F1412" s="9" t="s">
        <v>80</v>
      </c>
      <c r="G1412" s="9" t="s">
        <v>91</v>
      </c>
      <c r="H1412" s="9" t="s">
        <v>3395</v>
      </c>
      <c r="I1412" s="9" t="s">
        <v>253</v>
      </c>
      <c r="J1412" s="9" t="s">
        <v>254</v>
      </c>
      <c r="K1412" s="13">
        <v>320000</v>
      </c>
      <c r="L1412" s="14">
        <v>320000</v>
      </c>
      <c r="M1412" s="14">
        <f t="shared" si="22"/>
        <v>0</v>
      </c>
    </row>
    <row r="1413" spans="1:13" ht="41.4" x14ac:dyDescent="0.3">
      <c r="A1413" s="8">
        <v>1412</v>
      </c>
      <c r="B1413" s="9" t="s">
        <v>3396</v>
      </c>
      <c r="C1413" s="10">
        <v>44707.398776747686</v>
      </c>
      <c r="D1413" s="11" t="s">
        <v>3397</v>
      </c>
      <c r="E1413" s="12" t="s">
        <v>3329</v>
      </c>
      <c r="F1413" s="9" t="s">
        <v>2890</v>
      </c>
      <c r="G1413" s="9" t="s">
        <v>91</v>
      </c>
      <c r="H1413" s="9" t="s">
        <v>3378</v>
      </c>
      <c r="I1413" s="9" t="s">
        <v>253</v>
      </c>
      <c r="J1413" s="9" t="s">
        <v>254</v>
      </c>
      <c r="K1413" s="13">
        <v>64500</v>
      </c>
      <c r="L1413" s="14">
        <v>64500</v>
      </c>
      <c r="M1413" s="14">
        <f t="shared" si="22"/>
        <v>0</v>
      </c>
    </row>
    <row r="1414" spans="1:13" ht="41.4" x14ac:dyDescent="0.3">
      <c r="A1414" s="8">
        <v>1413</v>
      </c>
      <c r="B1414" s="9" t="s">
        <v>3398</v>
      </c>
      <c r="C1414" s="10">
        <v>44707.398210335647</v>
      </c>
      <c r="D1414" s="11" t="s">
        <v>3399</v>
      </c>
      <c r="E1414" s="12" t="s">
        <v>3329</v>
      </c>
      <c r="F1414" s="9" t="s">
        <v>2890</v>
      </c>
      <c r="G1414" s="9" t="s">
        <v>91</v>
      </c>
      <c r="H1414" s="9" t="s">
        <v>3378</v>
      </c>
      <c r="I1414" s="9" t="s">
        <v>253</v>
      </c>
      <c r="J1414" s="9" t="s">
        <v>254</v>
      </c>
      <c r="K1414" s="13">
        <v>64500</v>
      </c>
      <c r="L1414" s="14">
        <v>64500</v>
      </c>
      <c r="M1414" s="14">
        <f t="shared" si="22"/>
        <v>0</v>
      </c>
    </row>
    <row r="1415" spans="1:13" ht="41.4" x14ac:dyDescent="0.3">
      <c r="A1415" s="8">
        <v>1414</v>
      </c>
      <c r="B1415" s="9" t="s">
        <v>3400</v>
      </c>
      <c r="C1415" s="10">
        <v>44707.397768414354</v>
      </c>
      <c r="D1415" s="11" t="s">
        <v>3401</v>
      </c>
      <c r="E1415" s="12" t="s">
        <v>3329</v>
      </c>
      <c r="F1415" s="9" t="s">
        <v>2890</v>
      </c>
      <c r="G1415" s="9" t="s">
        <v>91</v>
      </c>
      <c r="H1415" s="9" t="s">
        <v>3378</v>
      </c>
      <c r="I1415" s="9" t="s">
        <v>253</v>
      </c>
      <c r="J1415" s="9" t="s">
        <v>254</v>
      </c>
      <c r="K1415" s="13">
        <v>64500</v>
      </c>
      <c r="L1415" s="14">
        <v>64500</v>
      </c>
      <c r="M1415" s="14">
        <f t="shared" si="22"/>
        <v>0</v>
      </c>
    </row>
    <row r="1416" spans="1:13" ht="41.4" x14ac:dyDescent="0.3">
      <c r="A1416" s="8">
        <v>1415</v>
      </c>
      <c r="B1416" s="9" t="s">
        <v>3402</v>
      </c>
      <c r="C1416" s="10">
        <v>44707.397205844907</v>
      </c>
      <c r="D1416" s="11" t="s">
        <v>3403</v>
      </c>
      <c r="E1416" s="12" t="s">
        <v>3329</v>
      </c>
      <c r="F1416" s="9" t="s">
        <v>2890</v>
      </c>
      <c r="G1416" s="9" t="s">
        <v>91</v>
      </c>
      <c r="H1416" s="9" t="s">
        <v>3378</v>
      </c>
      <c r="I1416" s="9" t="s">
        <v>253</v>
      </c>
      <c r="J1416" s="9" t="s">
        <v>254</v>
      </c>
      <c r="K1416" s="13">
        <v>64500</v>
      </c>
      <c r="L1416" s="14">
        <v>64500</v>
      </c>
      <c r="M1416" s="14">
        <f t="shared" si="22"/>
        <v>0</v>
      </c>
    </row>
    <row r="1417" spans="1:13" ht="41.4" x14ac:dyDescent="0.3">
      <c r="A1417" s="8">
        <v>1416</v>
      </c>
      <c r="B1417" s="9" t="s">
        <v>3404</v>
      </c>
      <c r="C1417" s="10">
        <v>44707.396555775464</v>
      </c>
      <c r="D1417" s="11" t="s">
        <v>3405</v>
      </c>
      <c r="E1417" s="12" t="s">
        <v>3329</v>
      </c>
      <c r="F1417" s="9" t="s">
        <v>2890</v>
      </c>
      <c r="G1417" s="9" t="s">
        <v>91</v>
      </c>
      <c r="H1417" s="9" t="s">
        <v>3378</v>
      </c>
      <c r="I1417" s="9" t="s">
        <v>253</v>
      </c>
      <c r="J1417" s="9" t="s">
        <v>254</v>
      </c>
      <c r="K1417" s="13">
        <v>64500</v>
      </c>
      <c r="L1417" s="14">
        <v>64500</v>
      </c>
      <c r="M1417" s="14">
        <f t="shared" si="22"/>
        <v>0</v>
      </c>
    </row>
    <row r="1418" spans="1:13" ht="41.4" x14ac:dyDescent="0.3">
      <c r="A1418" s="8">
        <v>1417</v>
      </c>
      <c r="B1418" s="9" t="s">
        <v>3406</v>
      </c>
      <c r="C1418" s="10">
        <v>44711.543849814814</v>
      </c>
      <c r="D1418" s="11" t="s">
        <v>3407</v>
      </c>
      <c r="E1418" s="12" t="s">
        <v>3329</v>
      </c>
      <c r="F1418" s="9" t="s">
        <v>3001</v>
      </c>
      <c r="G1418" s="9" t="s">
        <v>91</v>
      </c>
      <c r="H1418" s="9"/>
      <c r="I1418" s="9" t="s">
        <v>253</v>
      </c>
      <c r="J1418" s="9" t="s">
        <v>254</v>
      </c>
      <c r="K1418" s="13">
        <v>410500</v>
      </c>
      <c r="L1418" s="14">
        <v>410500</v>
      </c>
      <c r="M1418" s="14">
        <f t="shared" si="22"/>
        <v>0</v>
      </c>
    </row>
    <row r="1419" spans="1:13" ht="41.4" x14ac:dyDescent="0.3">
      <c r="A1419" s="8">
        <v>1418</v>
      </c>
      <c r="B1419" s="9" t="s">
        <v>3408</v>
      </c>
      <c r="C1419" s="10">
        <v>44711.542193865738</v>
      </c>
      <c r="D1419" s="11" t="s">
        <v>3409</v>
      </c>
      <c r="E1419" s="12" t="s">
        <v>3329</v>
      </c>
      <c r="F1419" s="9" t="s">
        <v>3001</v>
      </c>
      <c r="G1419" s="9" t="s">
        <v>91</v>
      </c>
      <c r="H1419" s="9"/>
      <c r="I1419" s="9" t="s">
        <v>253</v>
      </c>
      <c r="J1419" s="9" t="s">
        <v>254</v>
      </c>
      <c r="K1419" s="13">
        <v>360000</v>
      </c>
      <c r="L1419" s="14">
        <v>360000</v>
      </c>
      <c r="M1419" s="14">
        <f t="shared" si="22"/>
        <v>0</v>
      </c>
    </row>
    <row r="1420" spans="1:13" ht="41.4" x14ac:dyDescent="0.3">
      <c r="A1420" s="8">
        <v>1419</v>
      </c>
      <c r="B1420" s="9" t="s">
        <v>3410</v>
      </c>
      <c r="C1420" s="10">
        <v>44708.569704502312</v>
      </c>
      <c r="D1420" s="11" t="s">
        <v>3411</v>
      </c>
      <c r="E1420" s="12" t="s">
        <v>3329</v>
      </c>
      <c r="F1420" s="9" t="s">
        <v>2890</v>
      </c>
      <c r="G1420" s="9" t="s">
        <v>91</v>
      </c>
      <c r="H1420" s="9" t="s">
        <v>2891</v>
      </c>
      <c r="I1420" s="9" t="s">
        <v>253</v>
      </c>
      <c r="J1420" s="9" t="s">
        <v>254</v>
      </c>
      <c r="K1420" s="13">
        <v>227000</v>
      </c>
      <c r="L1420" s="14">
        <v>227000</v>
      </c>
      <c r="M1420" s="14">
        <f t="shared" si="22"/>
        <v>0</v>
      </c>
    </row>
    <row r="1421" spans="1:13" ht="41.4" x14ac:dyDescent="0.3">
      <c r="A1421" s="8">
        <v>1420</v>
      </c>
      <c r="B1421" s="9" t="s">
        <v>3412</v>
      </c>
      <c r="C1421" s="10">
        <v>44652.454699074071</v>
      </c>
      <c r="D1421" s="11" t="s">
        <v>3413</v>
      </c>
      <c r="E1421" s="12" t="s">
        <v>3329</v>
      </c>
      <c r="F1421" s="9" t="s">
        <v>80</v>
      </c>
      <c r="G1421" s="9" t="s">
        <v>91</v>
      </c>
      <c r="H1421" s="9" t="s">
        <v>3414</v>
      </c>
      <c r="I1421" s="9" t="s">
        <v>253</v>
      </c>
      <c r="J1421" s="9" t="s">
        <v>254</v>
      </c>
      <c r="K1421" s="13">
        <v>1285570</v>
      </c>
      <c r="L1421" s="14">
        <v>1285570</v>
      </c>
      <c r="M1421" s="14">
        <f t="shared" si="22"/>
        <v>0</v>
      </c>
    </row>
    <row r="1422" spans="1:13" ht="41.4" x14ac:dyDescent="0.3">
      <c r="A1422" s="8">
        <v>1421</v>
      </c>
      <c r="B1422" s="9" t="s">
        <v>3415</v>
      </c>
      <c r="C1422" s="10">
        <v>44711.476797013886</v>
      </c>
      <c r="D1422" s="11" t="s">
        <v>3416</v>
      </c>
      <c r="E1422" s="12" t="s">
        <v>3329</v>
      </c>
      <c r="F1422" s="9" t="s">
        <v>2890</v>
      </c>
      <c r="G1422" s="9" t="s">
        <v>91</v>
      </c>
      <c r="H1422" s="9" t="s">
        <v>3417</v>
      </c>
      <c r="I1422" s="9" t="s">
        <v>253</v>
      </c>
      <c r="J1422" s="9" t="s">
        <v>254</v>
      </c>
      <c r="K1422" s="13">
        <v>866100</v>
      </c>
      <c r="L1422" s="14">
        <v>866100</v>
      </c>
      <c r="M1422" s="14">
        <f t="shared" si="22"/>
        <v>0</v>
      </c>
    </row>
    <row r="1423" spans="1:13" ht="41.4" x14ac:dyDescent="0.3">
      <c r="A1423" s="8">
        <v>1422</v>
      </c>
      <c r="B1423" s="9" t="s">
        <v>3418</v>
      </c>
      <c r="C1423" s="10">
        <v>44711.476537662034</v>
      </c>
      <c r="D1423" s="11" t="s">
        <v>3419</v>
      </c>
      <c r="E1423" s="12" t="s">
        <v>3329</v>
      </c>
      <c r="F1423" s="9" t="s">
        <v>2890</v>
      </c>
      <c r="G1423" s="9" t="s">
        <v>91</v>
      </c>
      <c r="H1423" s="9" t="s">
        <v>3417</v>
      </c>
      <c r="I1423" s="9" t="s">
        <v>253</v>
      </c>
      <c r="J1423" s="9" t="s">
        <v>254</v>
      </c>
      <c r="K1423" s="13">
        <v>690155</v>
      </c>
      <c r="L1423" s="14">
        <v>690155</v>
      </c>
      <c r="M1423" s="14">
        <f t="shared" si="22"/>
        <v>0</v>
      </c>
    </row>
    <row r="1424" spans="1:13" ht="41.4" x14ac:dyDescent="0.3">
      <c r="A1424" s="8">
        <v>1423</v>
      </c>
      <c r="B1424" s="9" t="s">
        <v>3420</v>
      </c>
      <c r="C1424" s="10">
        <v>44711.720760358796</v>
      </c>
      <c r="D1424" s="11" t="s">
        <v>3421</v>
      </c>
      <c r="E1424" s="12" t="s">
        <v>3329</v>
      </c>
      <c r="F1424" s="9" t="s">
        <v>80</v>
      </c>
      <c r="G1424" s="9" t="s">
        <v>91</v>
      </c>
      <c r="H1424" s="9" t="s">
        <v>3422</v>
      </c>
      <c r="I1424" s="9" t="s">
        <v>253</v>
      </c>
      <c r="J1424" s="9" t="s">
        <v>254</v>
      </c>
      <c r="K1424" s="13">
        <v>2096000</v>
      </c>
      <c r="L1424" s="14">
        <v>2096000</v>
      </c>
      <c r="M1424" s="14">
        <f t="shared" si="22"/>
        <v>0</v>
      </c>
    </row>
    <row r="1425" spans="1:13" ht="41.4" x14ac:dyDescent="0.3">
      <c r="A1425" s="8">
        <v>1424</v>
      </c>
      <c r="B1425" s="9" t="s">
        <v>15</v>
      </c>
      <c r="C1425" s="10">
        <v>44711.671838645831</v>
      </c>
      <c r="D1425" s="11" t="s">
        <v>3423</v>
      </c>
      <c r="E1425" s="12" t="s">
        <v>3329</v>
      </c>
      <c r="F1425" s="9" t="s">
        <v>80</v>
      </c>
      <c r="G1425" s="9" t="s">
        <v>91</v>
      </c>
      <c r="H1425" s="9" t="s">
        <v>3424</v>
      </c>
      <c r="I1425" s="9" t="s">
        <v>253</v>
      </c>
      <c r="J1425" s="9" t="s">
        <v>254</v>
      </c>
      <c r="K1425" s="13">
        <v>1029000</v>
      </c>
      <c r="L1425" s="14">
        <v>1029000</v>
      </c>
      <c r="M1425" s="14">
        <f t="shared" si="22"/>
        <v>0</v>
      </c>
    </row>
    <row r="1426" spans="1:13" ht="41.4" x14ac:dyDescent="0.3">
      <c r="A1426" s="8">
        <v>1425</v>
      </c>
      <c r="B1426" s="9" t="s">
        <v>3425</v>
      </c>
      <c r="C1426" s="10">
        <v>44711.652648564814</v>
      </c>
      <c r="D1426" s="11" t="s">
        <v>3426</v>
      </c>
      <c r="E1426" s="12" t="s">
        <v>3329</v>
      </c>
      <c r="F1426" s="9" t="s">
        <v>80</v>
      </c>
      <c r="G1426" s="9" t="s">
        <v>91</v>
      </c>
      <c r="H1426" s="9" t="s">
        <v>3427</v>
      </c>
      <c r="I1426" s="9" t="s">
        <v>253</v>
      </c>
      <c r="J1426" s="9" t="s">
        <v>254</v>
      </c>
      <c r="K1426" s="13">
        <v>1550000</v>
      </c>
      <c r="L1426" s="14">
        <v>1550000</v>
      </c>
      <c r="M1426" s="14">
        <f t="shared" si="22"/>
        <v>0</v>
      </c>
    </row>
    <row r="1427" spans="1:13" ht="41.4" x14ac:dyDescent="0.3">
      <c r="A1427" s="8">
        <v>1426</v>
      </c>
      <c r="B1427" s="9" t="s">
        <v>3428</v>
      </c>
      <c r="C1427" s="10">
        <v>44711.819697199076</v>
      </c>
      <c r="D1427" s="11" t="s">
        <v>3429</v>
      </c>
      <c r="E1427" s="12" t="s">
        <v>3329</v>
      </c>
      <c r="F1427" s="9" t="s">
        <v>80</v>
      </c>
      <c r="G1427" s="9" t="s">
        <v>91</v>
      </c>
      <c r="H1427" s="9" t="s">
        <v>3430</v>
      </c>
      <c r="I1427" s="9" t="s">
        <v>253</v>
      </c>
      <c r="J1427" s="9" t="s">
        <v>254</v>
      </c>
      <c r="K1427" s="13">
        <v>487500</v>
      </c>
      <c r="L1427" s="14">
        <v>487500</v>
      </c>
      <c r="M1427" s="14">
        <f t="shared" si="22"/>
        <v>0</v>
      </c>
    </row>
    <row r="1428" spans="1:13" ht="41.4" x14ac:dyDescent="0.3">
      <c r="A1428" s="8">
        <v>1427</v>
      </c>
      <c r="B1428" s="9" t="s">
        <v>3431</v>
      </c>
      <c r="C1428" s="10">
        <v>44711.735971909722</v>
      </c>
      <c r="D1428" s="11" t="s">
        <v>3432</v>
      </c>
      <c r="E1428" s="12" t="s">
        <v>3329</v>
      </c>
      <c r="F1428" s="9" t="s">
        <v>80</v>
      </c>
      <c r="G1428" s="9" t="s">
        <v>91</v>
      </c>
      <c r="H1428" s="9" t="s">
        <v>3433</v>
      </c>
      <c r="I1428" s="9" t="s">
        <v>253</v>
      </c>
      <c r="J1428" s="9" t="s">
        <v>254</v>
      </c>
      <c r="K1428" s="13">
        <v>2224000</v>
      </c>
      <c r="L1428" s="14">
        <v>2224000</v>
      </c>
      <c r="M1428" s="14">
        <f t="shared" si="22"/>
        <v>0</v>
      </c>
    </row>
    <row r="1429" spans="1:13" ht="41.4" x14ac:dyDescent="0.3">
      <c r="A1429" s="8">
        <v>1428</v>
      </c>
      <c r="B1429" s="9" t="s">
        <v>69</v>
      </c>
      <c r="C1429" s="10">
        <v>44711.748642523147</v>
      </c>
      <c r="D1429" s="11" t="s">
        <v>3434</v>
      </c>
      <c r="E1429" s="12" t="s">
        <v>3329</v>
      </c>
      <c r="F1429" s="9" t="s">
        <v>80</v>
      </c>
      <c r="G1429" s="9" t="s">
        <v>91</v>
      </c>
      <c r="H1429" s="9" t="s">
        <v>3435</v>
      </c>
      <c r="I1429" s="9" t="s">
        <v>253</v>
      </c>
      <c r="J1429" s="9" t="s">
        <v>254</v>
      </c>
      <c r="K1429" s="13">
        <v>284000</v>
      </c>
      <c r="L1429" s="14">
        <v>284000</v>
      </c>
      <c r="M1429" s="14">
        <f t="shared" si="22"/>
        <v>0</v>
      </c>
    </row>
    <row r="1430" spans="1:13" ht="41.4" x14ac:dyDescent="0.3">
      <c r="A1430" s="8">
        <v>1429</v>
      </c>
      <c r="B1430" s="9" t="s">
        <v>3436</v>
      </c>
      <c r="C1430" s="10">
        <v>44711.807438113428</v>
      </c>
      <c r="D1430" s="11" t="s">
        <v>3437</v>
      </c>
      <c r="E1430" s="12" t="s">
        <v>3329</v>
      </c>
      <c r="F1430" s="9" t="s">
        <v>80</v>
      </c>
      <c r="G1430" s="9" t="s">
        <v>91</v>
      </c>
      <c r="H1430" s="9" t="s">
        <v>3438</v>
      </c>
      <c r="I1430" s="9" t="s">
        <v>253</v>
      </c>
      <c r="J1430" s="9" t="s">
        <v>254</v>
      </c>
      <c r="K1430" s="13">
        <v>314500</v>
      </c>
      <c r="L1430" s="14">
        <v>314500</v>
      </c>
      <c r="M1430" s="14">
        <f t="shared" si="22"/>
        <v>0</v>
      </c>
    </row>
    <row r="1431" spans="1:13" ht="41.4" x14ac:dyDescent="0.3">
      <c r="A1431" s="8">
        <v>1430</v>
      </c>
      <c r="B1431" s="9" t="s">
        <v>71</v>
      </c>
      <c r="C1431" s="10">
        <v>44711.837140057869</v>
      </c>
      <c r="D1431" s="11" t="s">
        <v>3439</v>
      </c>
      <c r="E1431" s="12" t="s">
        <v>3329</v>
      </c>
      <c r="F1431" s="9" t="s">
        <v>80</v>
      </c>
      <c r="G1431" s="9" t="s">
        <v>91</v>
      </c>
      <c r="H1431" s="9" t="s">
        <v>3430</v>
      </c>
      <c r="I1431" s="9" t="s">
        <v>253</v>
      </c>
      <c r="J1431" s="9" t="s">
        <v>254</v>
      </c>
      <c r="K1431" s="13">
        <v>270000</v>
      </c>
      <c r="L1431" s="14">
        <v>270000</v>
      </c>
      <c r="M1431" s="14">
        <f t="shared" si="22"/>
        <v>0</v>
      </c>
    </row>
    <row r="1432" spans="1:13" ht="41.4" x14ac:dyDescent="0.3">
      <c r="A1432" s="8">
        <v>1431</v>
      </c>
      <c r="B1432" s="9" t="s">
        <v>3440</v>
      </c>
      <c r="C1432" s="10">
        <v>44711.630939629627</v>
      </c>
      <c r="D1432" s="11" t="s">
        <v>3441</v>
      </c>
      <c r="E1432" s="12" t="s">
        <v>3329</v>
      </c>
      <c r="F1432" s="9" t="s">
        <v>3001</v>
      </c>
      <c r="G1432" s="9" t="s">
        <v>91</v>
      </c>
      <c r="H1432" s="9"/>
      <c r="I1432" s="9" t="s">
        <v>253</v>
      </c>
      <c r="J1432" s="9" t="s">
        <v>254</v>
      </c>
      <c r="K1432" s="13">
        <v>428000</v>
      </c>
      <c r="L1432" s="14">
        <v>428000</v>
      </c>
      <c r="M1432" s="14">
        <f t="shared" si="22"/>
        <v>0</v>
      </c>
    </row>
    <row r="1433" spans="1:13" ht="41.4" x14ac:dyDescent="0.3">
      <c r="A1433" s="8">
        <v>1432</v>
      </c>
      <c r="B1433" s="9" t="s">
        <v>3442</v>
      </c>
      <c r="C1433" s="10">
        <v>44711.805705370367</v>
      </c>
      <c r="D1433" s="11" t="s">
        <v>3443</v>
      </c>
      <c r="E1433" s="12" t="s">
        <v>3329</v>
      </c>
      <c r="F1433" s="9" t="s">
        <v>2918</v>
      </c>
      <c r="G1433" s="9" t="s">
        <v>91</v>
      </c>
      <c r="H1433" s="9" t="s">
        <v>2919</v>
      </c>
      <c r="I1433" s="9" t="s">
        <v>253</v>
      </c>
      <c r="J1433" s="9" t="s">
        <v>254</v>
      </c>
      <c r="K1433" s="13">
        <v>1226000</v>
      </c>
      <c r="L1433" s="14">
        <v>1226000</v>
      </c>
      <c r="M1433" s="14">
        <f t="shared" si="22"/>
        <v>0</v>
      </c>
    </row>
    <row r="1434" spans="1:13" ht="41.4" x14ac:dyDescent="0.3">
      <c r="A1434" s="8">
        <v>1433</v>
      </c>
      <c r="B1434" s="9" t="s">
        <v>3444</v>
      </c>
      <c r="C1434" s="10">
        <v>44711.800983796296</v>
      </c>
      <c r="D1434" s="11" t="s">
        <v>3445</v>
      </c>
      <c r="E1434" s="12" t="s">
        <v>3329</v>
      </c>
      <c r="F1434" s="9" t="s">
        <v>80</v>
      </c>
      <c r="G1434" s="9" t="s">
        <v>91</v>
      </c>
      <c r="H1434" s="9" t="s">
        <v>3446</v>
      </c>
      <c r="I1434" s="9" t="s">
        <v>253</v>
      </c>
      <c r="J1434" s="9" t="s">
        <v>254</v>
      </c>
      <c r="K1434" s="13">
        <v>262500</v>
      </c>
      <c r="L1434" s="14">
        <v>262500</v>
      </c>
      <c r="M1434" s="14">
        <f t="shared" si="22"/>
        <v>0</v>
      </c>
    </row>
    <row r="1435" spans="1:13" ht="41.4" x14ac:dyDescent="0.3">
      <c r="A1435" s="8">
        <v>1434</v>
      </c>
      <c r="B1435" s="9" t="s">
        <v>3447</v>
      </c>
      <c r="C1435" s="10">
        <v>44652.480082604168</v>
      </c>
      <c r="D1435" s="11" t="s">
        <v>3448</v>
      </c>
      <c r="E1435" s="12" t="s">
        <v>3329</v>
      </c>
      <c r="F1435" s="9" t="s">
        <v>80</v>
      </c>
      <c r="G1435" s="9" t="s">
        <v>91</v>
      </c>
      <c r="H1435" s="9" t="s">
        <v>3449</v>
      </c>
      <c r="I1435" s="9" t="s">
        <v>253</v>
      </c>
      <c r="J1435" s="9" t="s">
        <v>254</v>
      </c>
      <c r="K1435" s="13">
        <v>25000</v>
      </c>
      <c r="L1435" s="14">
        <v>25000</v>
      </c>
      <c r="M1435" s="14">
        <f t="shared" si="22"/>
        <v>0</v>
      </c>
    </row>
    <row r="1436" spans="1:13" ht="41.4" x14ac:dyDescent="0.3">
      <c r="A1436" s="8">
        <v>1435</v>
      </c>
      <c r="B1436" s="9" t="s">
        <v>3450</v>
      </c>
      <c r="C1436" s="10">
        <v>44711.742430555554</v>
      </c>
      <c r="D1436" s="11" t="s">
        <v>3451</v>
      </c>
      <c r="E1436" s="12" t="s">
        <v>3329</v>
      </c>
      <c r="F1436" s="9" t="s">
        <v>2918</v>
      </c>
      <c r="G1436" s="9" t="s">
        <v>91</v>
      </c>
      <c r="H1436" s="9" t="s">
        <v>3452</v>
      </c>
      <c r="I1436" s="9" t="s">
        <v>253</v>
      </c>
      <c r="J1436" s="9" t="s">
        <v>254</v>
      </c>
      <c r="K1436" s="13">
        <v>1846500</v>
      </c>
      <c r="L1436" s="14">
        <v>1846500</v>
      </c>
      <c r="M1436" s="14">
        <f t="shared" si="22"/>
        <v>0</v>
      </c>
    </row>
    <row r="1437" spans="1:13" ht="41.4" x14ac:dyDescent="0.3">
      <c r="A1437" s="8">
        <v>1436</v>
      </c>
      <c r="B1437" s="9" t="s">
        <v>3453</v>
      </c>
      <c r="C1437" s="10">
        <v>44711.767164351855</v>
      </c>
      <c r="D1437" s="11" t="s">
        <v>3454</v>
      </c>
      <c r="E1437" s="12" t="s">
        <v>3329</v>
      </c>
      <c r="F1437" s="9" t="s">
        <v>2988</v>
      </c>
      <c r="G1437" s="9" t="s">
        <v>91</v>
      </c>
      <c r="H1437" s="9"/>
      <c r="I1437" s="9" t="s">
        <v>253</v>
      </c>
      <c r="J1437" s="9" t="s">
        <v>254</v>
      </c>
      <c r="K1437" s="13">
        <v>161000</v>
      </c>
      <c r="L1437" s="14">
        <v>161000</v>
      </c>
      <c r="M1437" s="14">
        <f t="shared" si="22"/>
        <v>0</v>
      </c>
    </row>
    <row r="1438" spans="1:13" ht="41.4" x14ac:dyDescent="0.3">
      <c r="A1438" s="8">
        <v>1437</v>
      </c>
      <c r="B1438" s="9" t="s">
        <v>73</v>
      </c>
      <c r="C1438" s="10">
        <v>44711.86075201389</v>
      </c>
      <c r="D1438" s="11" t="s">
        <v>3455</v>
      </c>
      <c r="E1438" s="12" t="s">
        <v>3329</v>
      </c>
      <c r="F1438" s="9" t="s">
        <v>80</v>
      </c>
      <c r="G1438" s="9" t="s">
        <v>91</v>
      </c>
      <c r="H1438" s="9" t="s">
        <v>3430</v>
      </c>
      <c r="I1438" s="9" t="s">
        <v>253</v>
      </c>
      <c r="J1438" s="9" t="s">
        <v>254</v>
      </c>
      <c r="K1438" s="13">
        <v>126500</v>
      </c>
      <c r="L1438" s="14">
        <v>126500</v>
      </c>
      <c r="M1438" s="14">
        <f t="shared" si="22"/>
        <v>0</v>
      </c>
    </row>
    <row r="1439" spans="1:13" x14ac:dyDescent="0.3">
      <c r="J1439" s="15" t="s">
        <v>3456</v>
      </c>
      <c r="K1439" s="16">
        <f>SUM(K2:K1438)</f>
        <v>2288168575.1584015</v>
      </c>
      <c r="L1439" s="16">
        <f>SUM(L2:L1438)</f>
        <v>2288168575.1584015</v>
      </c>
      <c r="M1439" s="16">
        <f>SUM(M2:M1438)</f>
        <v>0</v>
      </c>
    </row>
  </sheetData>
  <conditionalFormatting sqref="B2:M1438">
    <cfRule type="expression" dxfId="8" priority="1">
      <formula>IF($M2&lt;&gt;0,1,0)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3B40-7730-40FE-AEE9-9ECA954745E0}">
  <sheetPr>
    <pageSetUpPr fitToPage="1"/>
  </sheetPr>
  <dimension ref="A1:AC1439"/>
  <sheetViews>
    <sheetView workbookViewId="0">
      <pane xSplit="7" ySplit="2" topLeftCell="H373" activePane="bottomRight" state="frozen"/>
      <selection pane="topRight" activeCell="C1" sqref="C1"/>
      <selection pane="bottomLeft" activeCell="A3" sqref="A3"/>
      <selection pane="bottomRight" activeCell="I377" sqref="I377"/>
    </sheetView>
  </sheetViews>
  <sheetFormatPr defaultColWidth="9.109375" defaultRowHeight="13.8" x14ac:dyDescent="0.3"/>
  <cols>
    <col min="1" max="1" width="5" style="24" customWidth="1"/>
    <col min="2" max="2" width="5.44140625" style="24" customWidth="1"/>
    <col min="3" max="4" width="9.88671875" style="50" bestFit="1" customWidth="1"/>
    <col min="5" max="5" width="9.88671875" style="50" customWidth="1"/>
    <col min="6" max="6" width="9.88671875" style="50" bestFit="1" customWidth="1"/>
    <col min="7" max="7" width="7.6640625" style="33" customWidth="1"/>
    <col min="8" max="8" width="9.88671875" style="50" bestFit="1" customWidth="1"/>
    <col min="9" max="9" width="12" style="51" bestFit="1" customWidth="1"/>
    <col min="10" max="10" width="35.6640625" style="50" customWidth="1"/>
    <col min="11" max="11" width="14.88671875" style="52" customWidth="1"/>
    <col min="12" max="12" width="15.44140625" style="52" bestFit="1" customWidth="1"/>
    <col min="13" max="13" width="28.109375" style="24" customWidth="1"/>
    <col min="14" max="14" width="13.44140625" style="24" bestFit="1" customWidth="1"/>
    <col min="15" max="15" width="15.88671875" style="24" customWidth="1"/>
    <col min="16" max="16" width="13.44140625" style="24" bestFit="1" customWidth="1"/>
    <col min="17" max="17" width="14.88671875" style="24" bestFit="1" customWidth="1"/>
    <col min="18" max="18" width="4.44140625" style="24" bestFit="1" customWidth="1"/>
    <col min="19" max="19" width="20.5546875" style="24" customWidth="1"/>
    <col min="20" max="20" width="3" style="33" bestFit="1" customWidth="1"/>
    <col min="21" max="21" width="54.88671875" style="24" bestFit="1" customWidth="1"/>
    <col min="22" max="25" width="9.109375" style="24"/>
    <col min="26" max="26" width="9.33203125" style="24" bestFit="1" customWidth="1"/>
    <col min="27" max="16384" width="9.109375" style="24"/>
  </cols>
  <sheetData>
    <row r="1" spans="1:29" ht="82.8" x14ac:dyDescent="0.3">
      <c r="A1" s="17" t="s">
        <v>3457</v>
      </c>
      <c r="B1" s="18" t="s">
        <v>3458</v>
      </c>
      <c r="C1" s="17" t="s">
        <v>3459</v>
      </c>
      <c r="D1" s="17" t="s">
        <v>3460</v>
      </c>
      <c r="E1" s="19" t="s">
        <v>3461</v>
      </c>
      <c r="F1" s="19" t="s">
        <v>3462</v>
      </c>
      <c r="G1" s="17" t="s">
        <v>3463</v>
      </c>
      <c r="H1" s="17" t="s">
        <v>3464</v>
      </c>
      <c r="I1" s="17" t="s">
        <v>3465</v>
      </c>
      <c r="J1" s="20" t="s">
        <v>3466</v>
      </c>
      <c r="K1" s="20" t="s">
        <v>242</v>
      </c>
      <c r="L1" s="20" t="s">
        <v>243</v>
      </c>
      <c r="M1" s="5" t="s">
        <v>241</v>
      </c>
      <c r="N1" s="5" t="s">
        <v>3467</v>
      </c>
      <c r="O1" s="5" t="s">
        <v>3468</v>
      </c>
      <c r="P1" s="5" t="s">
        <v>3469</v>
      </c>
      <c r="Q1" s="5" t="s">
        <v>3470</v>
      </c>
      <c r="R1" s="18" t="s">
        <v>3471</v>
      </c>
      <c r="S1" s="18" t="s">
        <v>3472</v>
      </c>
      <c r="T1" s="21" t="s">
        <v>3473</v>
      </c>
      <c r="U1" s="22" t="s">
        <v>3474</v>
      </c>
      <c r="V1" s="23"/>
      <c r="W1" s="23"/>
      <c r="X1" s="23"/>
      <c r="Y1" s="23"/>
      <c r="Z1" s="23"/>
      <c r="AA1" s="23"/>
      <c r="AB1" s="23"/>
      <c r="AC1" s="23"/>
    </row>
    <row r="2" spans="1:29" ht="41.4" x14ac:dyDescent="0.3">
      <c r="A2" s="23">
        <f>IF(I2&lt;&gt;"",IF(ISNUMBER(A1),A1+1,1),"")</f>
        <v>1</v>
      </c>
      <c r="B2" s="23" t="str">
        <f>IF(AND(C2&lt;&gt;"",D2&lt;&gt;"",H2&lt;&gt;""),"ss",IF(AND(C2="",D2&lt;&gt;"",H2&lt;&gt;""),"s",IF(AND(C2="",D2="",OR(F2="",E2&lt;&gt;""),H2&lt;&gt;""),"a",IF(AND(A2&lt;&gt;"",C2="",D2="",E2=""),"b",""))))</f>
        <v>ss</v>
      </c>
      <c r="C2" s="25">
        <v>44734</v>
      </c>
      <c r="D2" s="25">
        <v>44734</v>
      </c>
      <c r="E2" s="25"/>
      <c r="F2" s="25"/>
      <c r="G2" s="26">
        <v>73529</v>
      </c>
      <c r="H2" s="27">
        <v>44734</v>
      </c>
      <c r="I2" s="28" t="s">
        <v>2938</v>
      </c>
      <c r="J2" s="29" t="s">
        <v>3490</v>
      </c>
      <c r="K2" s="29" t="s">
        <v>80</v>
      </c>
      <c r="L2" s="29" t="s">
        <v>91</v>
      </c>
      <c r="M2" s="29" t="s">
        <v>2886</v>
      </c>
      <c r="N2" s="30">
        <v>535840</v>
      </c>
      <c r="O2" s="31">
        <f>ROUND(N2*4.9227,2)</f>
        <v>2637779.5699999998</v>
      </c>
      <c r="P2" s="31">
        <f>ROUND(O2*19%,2)</f>
        <v>501178.12</v>
      </c>
      <c r="Q2" s="31">
        <f>SUM(O2:P2)</f>
        <v>3138957.69</v>
      </c>
      <c r="R2" s="32" t="str">
        <f t="shared" ref="R2:R65" si="0">IF(I2&lt;&gt;"",MID(I2,FIND("-",I2)+1,2),"")</f>
        <v>B2</v>
      </c>
      <c r="S2" s="31" t="s">
        <v>3483</v>
      </c>
      <c r="T2" s="33" t="str">
        <f t="shared" ref="T2:T65" si="1">LEFT(R2,1)</f>
        <v>B</v>
      </c>
      <c r="U2" s="24" t="str">
        <f>IF(AC2&lt;&gt;"",IF(ISNUMBER(#REF!),#REF!+1,1),"")</f>
        <v/>
      </c>
      <c r="V2" s="24" t="str">
        <f>IF(AND(W2&lt;&gt;"",X2&lt;&gt;"",AB2&lt;&gt;""),"ss",IF(AND(W2="",X2&lt;&gt;"",AB2&lt;&gt;""),"s",IF(AND(W2="",X2="",OR(Z2="",Y2&lt;&gt;""),AB2&lt;&gt;""),"a",IF(AND(U2&lt;&gt;"",W2="",X2="",Y2=""),"b",""))))</f>
        <v/>
      </c>
      <c r="W2" s="33"/>
    </row>
    <row r="3" spans="1:29" ht="41.4" x14ac:dyDescent="0.3">
      <c r="A3" s="23">
        <f t="shared" ref="A3:A66" si="2">IF(I3&lt;&gt;"",IF(ISNUMBER(A2),A2+1,1),"")</f>
        <v>2</v>
      </c>
      <c r="B3" s="23" t="str">
        <f t="shared" ref="B3:B66" si="3">IF(AND(C3&lt;&gt;"",D3&lt;&gt;"",H3&lt;&gt;""),"ss",IF(AND(C3="",D3&lt;&gt;"",H3&lt;&gt;""),"s",IF(AND(C3="",D3="",OR(F3="",E3&lt;&gt;""),H3&lt;&gt;""),"a",IF(AND(A3&lt;&gt;"",C3="",D3="",E3=""),"b",""))))</f>
        <v>ss</v>
      </c>
      <c r="C3" s="25">
        <v>44734</v>
      </c>
      <c r="D3" s="25">
        <v>44734</v>
      </c>
      <c r="E3" s="25"/>
      <c r="F3" s="25"/>
      <c r="G3" s="26">
        <v>73507</v>
      </c>
      <c r="H3" s="27">
        <v>44734</v>
      </c>
      <c r="I3" s="28" t="s">
        <v>3337</v>
      </c>
      <c r="J3" s="29" t="s">
        <v>3491</v>
      </c>
      <c r="K3" s="29" t="s">
        <v>80</v>
      </c>
      <c r="L3" s="29" t="s">
        <v>91</v>
      </c>
      <c r="M3" s="29" t="s">
        <v>3329</v>
      </c>
      <c r="N3" s="30">
        <v>919000</v>
      </c>
      <c r="O3" s="31">
        <f t="shared" ref="O3:O66" si="4">ROUND(N3*4.9227,2)</f>
        <v>4523961.3</v>
      </c>
      <c r="P3" s="31">
        <f t="shared" ref="P3:P66" si="5">ROUND(O3*19%,2)</f>
        <v>859552.65</v>
      </c>
      <c r="Q3" s="31">
        <f t="shared" ref="Q3:Q66" si="6">SUM(O3:P3)</f>
        <v>5383513.9500000002</v>
      </c>
      <c r="R3" s="32" t="str">
        <f t="shared" si="0"/>
        <v>B2</v>
      </c>
      <c r="S3" s="31" t="s">
        <v>3483</v>
      </c>
      <c r="T3" s="33" t="str">
        <f t="shared" si="1"/>
        <v>B</v>
      </c>
    </row>
    <row r="4" spans="1:29" ht="41.4" x14ac:dyDescent="0.3">
      <c r="A4" s="23">
        <f t="shared" si="2"/>
        <v>3</v>
      </c>
      <c r="B4" s="23" t="str">
        <f t="shared" si="3"/>
        <v>ss</v>
      </c>
      <c r="C4" s="25">
        <v>44734</v>
      </c>
      <c r="D4" s="25">
        <v>44734</v>
      </c>
      <c r="E4" s="25"/>
      <c r="F4" s="25"/>
      <c r="G4" s="26">
        <v>73540</v>
      </c>
      <c r="H4" s="27">
        <v>44734</v>
      </c>
      <c r="I4" s="28" t="s">
        <v>1584</v>
      </c>
      <c r="J4" s="29" t="s">
        <v>3492</v>
      </c>
      <c r="K4" s="29" t="s">
        <v>85</v>
      </c>
      <c r="L4" s="29" t="s">
        <v>85</v>
      </c>
      <c r="M4" s="29" t="s">
        <v>1371</v>
      </c>
      <c r="N4" s="30">
        <v>3068160</v>
      </c>
      <c r="O4" s="31">
        <f t="shared" si="4"/>
        <v>15103631.23</v>
      </c>
      <c r="P4" s="31">
        <f t="shared" si="5"/>
        <v>2869689.93</v>
      </c>
      <c r="Q4" s="31">
        <f t="shared" si="6"/>
        <v>17973321.16</v>
      </c>
      <c r="R4" s="32" t="str">
        <f t="shared" si="0"/>
        <v>B1</v>
      </c>
      <c r="S4" s="31" t="s">
        <v>3483</v>
      </c>
      <c r="T4" s="33" t="str">
        <f t="shared" si="1"/>
        <v>B</v>
      </c>
    </row>
    <row r="5" spans="1:29" ht="69" x14ac:dyDescent="0.3">
      <c r="A5" s="23">
        <f t="shared" si="2"/>
        <v>4</v>
      </c>
      <c r="B5" s="23" t="str">
        <f t="shared" si="3"/>
        <v>ss</v>
      </c>
      <c r="C5" s="25">
        <v>44734</v>
      </c>
      <c r="D5" s="25">
        <v>44734</v>
      </c>
      <c r="E5" s="25"/>
      <c r="F5" s="25"/>
      <c r="G5" s="26">
        <v>73526</v>
      </c>
      <c r="H5" s="27">
        <v>44734</v>
      </c>
      <c r="I5" s="28" t="s">
        <v>1779</v>
      </c>
      <c r="J5" s="29" t="s">
        <v>3493</v>
      </c>
      <c r="K5" s="29" t="s">
        <v>269</v>
      </c>
      <c r="L5" s="29" t="s">
        <v>166</v>
      </c>
      <c r="M5" s="29" t="s">
        <v>1371</v>
      </c>
      <c r="N5" s="30">
        <v>3703600</v>
      </c>
      <c r="O5" s="31">
        <f t="shared" si="4"/>
        <v>18231711.719999999</v>
      </c>
      <c r="P5" s="31">
        <f t="shared" si="5"/>
        <v>3464025.23</v>
      </c>
      <c r="Q5" s="31">
        <f t="shared" si="6"/>
        <v>21695736.949999999</v>
      </c>
      <c r="R5" s="32" t="str">
        <f t="shared" si="0"/>
        <v>B1</v>
      </c>
      <c r="S5" s="31" t="s">
        <v>3483</v>
      </c>
      <c r="T5" s="33" t="str">
        <f t="shared" si="1"/>
        <v>B</v>
      </c>
    </row>
    <row r="6" spans="1:29" ht="41.4" x14ac:dyDescent="0.3">
      <c r="A6" s="23">
        <f t="shared" si="2"/>
        <v>5</v>
      </c>
      <c r="B6" s="23" t="str">
        <f t="shared" si="3"/>
        <v>ss</v>
      </c>
      <c r="C6" s="25">
        <v>44734</v>
      </c>
      <c r="D6" s="25">
        <v>44734</v>
      </c>
      <c r="E6" s="25"/>
      <c r="F6" s="25"/>
      <c r="G6" s="26">
        <v>73519</v>
      </c>
      <c r="H6" s="27">
        <v>44734</v>
      </c>
      <c r="I6" s="28" t="s">
        <v>2673</v>
      </c>
      <c r="J6" s="29" t="s">
        <v>3494</v>
      </c>
      <c r="K6" s="29" t="s">
        <v>2675</v>
      </c>
      <c r="L6" s="29" t="s">
        <v>361</v>
      </c>
      <c r="M6" s="29" t="s">
        <v>1807</v>
      </c>
      <c r="N6" s="30">
        <v>1386000</v>
      </c>
      <c r="O6" s="31">
        <f t="shared" si="4"/>
        <v>6822862.2000000002</v>
      </c>
      <c r="P6" s="31">
        <f t="shared" si="5"/>
        <v>1296343.82</v>
      </c>
      <c r="Q6" s="31">
        <f t="shared" si="6"/>
        <v>8119206.0200000005</v>
      </c>
      <c r="R6" s="32" t="str">
        <f t="shared" si="0"/>
        <v>B2</v>
      </c>
      <c r="S6" s="31" t="s">
        <v>3483</v>
      </c>
      <c r="T6" s="33" t="str">
        <f t="shared" si="1"/>
        <v>B</v>
      </c>
    </row>
    <row r="7" spans="1:29" ht="41.4" x14ac:dyDescent="0.3">
      <c r="A7" s="23">
        <f t="shared" si="2"/>
        <v>6</v>
      </c>
      <c r="B7" s="23" t="str">
        <f t="shared" si="3"/>
        <v>ss</v>
      </c>
      <c r="C7" s="25">
        <v>44734</v>
      </c>
      <c r="D7" s="25">
        <v>44734</v>
      </c>
      <c r="E7" s="25"/>
      <c r="F7" s="25"/>
      <c r="G7" s="26">
        <v>73514</v>
      </c>
      <c r="H7" s="27">
        <v>44734</v>
      </c>
      <c r="I7" s="28" t="s">
        <v>2676</v>
      </c>
      <c r="J7" s="29" t="s">
        <v>3495</v>
      </c>
      <c r="K7" s="29" t="s">
        <v>2675</v>
      </c>
      <c r="L7" s="29" t="s">
        <v>361</v>
      </c>
      <c r="M7" s="29" t="s">
        <v>1807</v>
      </c>
      <c r="N7" s="30">
        <v>374000</v>
      </c>
      <c r="O7" s="31">
        <f t="shared" si="4"/>
        <v>1841089.8</v>
      </c>
      <c r="P7" s="31">
        <f t="shared" si="5"/>
        <v>349807.06</v>
      </c>
      <c r="Q7" s="31">
        <f t="shared" si="6"/>
        <v>2190896.86</v>
      </c>
      <c r="R7" s="32" t="str">
        <f t="shared" si="0"/>
        <v>B2</v>
      </c>
      <c r="S7" s="31" t="s">
        <v>3483</v>
      </c>
      <c r="T7" s="33" t="str">
        <f t="shared" si="1"/>
        <v>B</v>
      </c>
    </row>
    <row r="8" spans="1:29" ht="41.4" x14ac:dyDescent="0.3">
      <c r="A8" s="23">
        <f t="shared" si="2"/>
        <v>7</v>
      </c>
      <c r="B8" s="23" t="str">
        <f t="shared" si="3"/>
        <v>ss</v>
      </c>
      <c r="C8" s="25">
        <v>44734</v>
      </c>
      <c r="D8" s="25">
        <v>44734</v>
      </c>
      <c r="E8" s="25"/>
      <c r="F8" s="25"/>
      <c r="G8" s="34">
        <v>73760</v>
      </c>
      <c r="H8" s="35">
        <v>44734</v>
      </c>
      <c r="I8" s="36" t="s">
        <v>2488</v>
      </c>
      <c r="J8" s="29" t="s">
        <v>3496</v>
      </c>
      <c r="K8" s="29" t="s">
        <v>2457</v>
      </c>
      <c r="L8" s="29" t="s">
        <v>479</v>
      </c>
      <c r="M8" s="29" t="s">
        <v>1807</v>
      </c>
      <c r="N8" s="30">
        <v>4697000</v>
      </c>
      <c r="O8" s="31">
        <f t="shared" si="4"/>
        <v>23121921.899999999</v>
      </c>
      <c r="P8" s="31">
        <f t="shared" si="5"/>
        <v>4393165.16</v>
      </c>
      <c r="Q8" s="31">
        <f t="shared" si="6"/>
        <v>27515087.059999999</v>
      </c>
      <c r="R8" s="32" t="str">
        <f t="shared" si="0"/>
        <v>B2</v>
      </c>
      <c r="S8" s="31" t="s">
        <v>3483</v>
      </c>
      <c r="T8" s="33" t="str">
        <f t="shared" si="1"/>
        <v>B</v>
      </c>
    </row>
    <row r="9" spans="1:29" ht="41.4" x14ac:dyDescent="0.3">
      <c r="A9" s="23">
        <f t="shared" si="2"/>
        <v>8</v>
      </c>
      <c r="B9" s="23" t="str">
        <f t="shared" si="3"/>
        <v>ss</v>
      </c>
      <c r="C9" s="25">
        <v>44734</v>
      </c>
      <c r="D9" s="25">
        <v>44734</v>
      </c>
      <c r="E9" s="25"/>
      <c r="F9" s="25"/>
      <c r="G9" s="34">
        <v>73759</v>
      </c>
      <c r="H9" s="35">
        <v>44734</v>
      </c>
      <c r="I9" s="36" t="s">
        <v>2455</v>
      </c>
      <c r="J9" s="29" t="s">
        <v>3497</v>
      </c>
      <c r="K9" s="29" t="s">
        <v>2457</v>
      </c>
      <c r="L9" s="29" t="s">
        <v>479</v>
      </c>
      <c r="M9" s="29" t="s">
        <v>1807</v>
      </c>
      <c r="N9" s="30">
        <v>4759920</v>
      </c>
      <c r="O9" s="31">
        <f t="shared" si="4"/>
        <v>23431658.18</v>
      </c>
      <c r="P9" s="31">
        <f t="shared" si="5"/>
        <v>4452015.05</v>
      </c>
      <c r="Q9" s="31">
        <f t="shared" si="6"/>
        <v>27883673.23</v>
      </c>
      <c r="R9" s="32" t="str">
        <f t="shared" si="0"/>
        <v>B2</v>
      </c>
      <c r="S9" s="31" t="s">
        <v>3483</v>
      </c>
      <c r="T9" s="33" t="str">
        <f t="shared" si="1"/>
        <v>B</v>
      </c>
    </row>
    <row r="10" spans="1:29" ht="41.4" x14ac:dyDescent="0.3">
      <c r="A10" s="23">
        <f t="shared" si="2"/>
        <v>9</v>
      </c>
      <c r="B10" s="23" t="str">
        <f t="shared" si="3"/>
        <v>ss</v>
      </c>
      <c r="C10" s="25">
        <v>44734</v>
      </c>
      <c r="D10" s="25">
        <v>44734</v>
      </c>
      <c r="E10" s="25"/>
      <c r="F10" s="25"/>
      <c r="G10" s="26">
        <v>73520</v>
      </c>
      <c r="H10" s="27">
        <v>44734</v>
      </c>
      <c r="I10" s="28" t="s">
        <v>3073</v>
      </c>
      <c r="J10" s="29" t="s">
        <v>3498</v>
      </c>
      <c r="K10" s="29" t="s">
        <v>78</v>
      </c>
      <c r="L10" s="29" t="s">
        <v>88</v>
      </c>
      <c r="M10" s="29" t="s">
        <v>3042</v>
      </c>
      <c r="N10" s="30">
        <v>632500</v>
      </c>
      <c r="O10" s="31">
        <f t="shared" si="4"/>
        <v>3113607.75</v>
      </c>
      <c r="P10" s="31">
        <f t="shared" si="5"/>
        <v>591585.47</v>
      </c>
      <c r="Q10" s="31">
        <f t="shared" si="6"/>
        <v>3705193.2199999997</v>
      </c>
      <c r="R10" s="32" t="str">
        <f t="shared" si="0"/>
        <v>B2</v>
      </c>
      <c r="S10" s="31" t="s">
        <v>3483</v>
      </c>
      <c r="T10" s="33" t="str">
        <f t="shared" si="1"/>
        <v>B</v>
      </c>
    </row>
    <row r="11" spans="1:29" ht="55.2" x14ac:dyDescent="0.3">
      <c r="A11" s="23">
        <f t="shared" si="2"/>
        <v>10</v>
      </c>
      <c r="B11" s="23" t="str">
        <f t="shared" si="3"/>
        <v>ss</v>
      </c>
      <c r="C11" s="25">
        <v>44767</v>
      </c>
      <c r="D11" s="25">
        <v>44763</v>
      </c>
      <c r="E11" s="25"/>
      <c r="F11" s="25"/>
      <c r="G11" s="37">
        <v>82657</v>
      </c>
      <c r="H11" s="38">
        <v>44756</v>
      </c>
      <c r="I11" s="39" t="s">
        <v>2638</v>
      </c>
      <c r="J11" s="29" t="s">
        <v>3499</v>
      </c>
      <c r="K11" s="29" t="s">
        <v>2397</v>
      </c>
      <c r="L11" s="29" t="s">
        <v>944</v>
      </c>
      <c r="M11" s="29" t="s">
        <v>1807</v>
      </c>
      <c r="N11" s="30">
        <v>3592600</v>
      </c>
      <c r="O11" s="31">
        <f t="shared" si="4"/>
        <v>17685292.02</v>
      </c>
      <c r="P11" s="31">
        <f t="shared" si="5"/>
        <v>3360205.48</v>
      </c>
      <c r="Q11" s="31">
        <f t="shared" si="6"/>
        <v>21045497.5</v>
      </c>
      <c r="R11" s="32" t="str">
        <f t="shared" si="0"/>
        <v>B2</v>
      </c>
      <c r="S11" s="31" t="s">
        <v>3483</v>
      </c>
      <c r="T11" s="33" t="str">
        <f t="shared" si="1"/>
        <v>B</v>
      </c>
    </row>
    <row r="12" spans="1:29" ht="55.2" x14ac:dyDescent="0.3">
      <c r="A12" s="23">
        <f t="shared" si="2"/>
        <v>11</v>
      </c>
      <c r="B12" s="23" t="str">
        <f t="shared" si="3"/>
        <v>ss</v>
      </c>
      <c r="C12" s="40">
        <v>44767</v>
      </c>
      <c r="D12" s="25">
        <v>44763</v>
      </c>
      <c r="E12" s="25"/>
      <c r="F12" s="25"/>
      <c r="G12" s="23">
        <v>82619</v>
      </c>
      <c r="H12" s="25">
        <v>44756</v>
      </c>
      <c r="I12" s="41" t="s">
        <v>2083</v>
      </c>
      <c r="J12" s="29" t="s">
        <v>3500</v>
      </c>
      <c r="K12" s="29" t="s">
        <v>168</v>
      </c>
      <c r="L12" s="29" t="s">
        <v>168</v>
      </c>
      <c r="M12" s="29" t="s">
        <v>1807</v>
      </c>
      <c r="N12" s="30">
        <v>1211680</v>
      </c>
      <c r="O12" s="31">
        <f t="shared" si="4"/>
        <v>5964737.1399999997</v>
      </c>
      <c r="P12" s="31">
        <f t="shared" si="5"/>
        <v>1133300.06</v>
      </c>
      <c r="Q12" s="31">
        <f t="shared" si="6"/>
        <v>7098037.1999999993</v>
      </c>
      <c r="R12" s="32" t="str">
        <f t="shared" si="0"/>
        <v>B2</v>
      </c>
      <c r="S12" s="31" t="s">
        <v>3483</v>
      </c>
      <c r="T12" s="33" t="str">
        <f t="shared" si="1"/>
        <v>B</v>
      </c>
    </row>
    <row r="13" spans="1:29" ht="55.2" x14ac:dyDescent="0.3">
      <c r="A13" s="23">
        <f t="shared" si="2"/>
        <v>12</v>
      </c>
      <c r="B13" s="23" t="str">
        <f t="shared" si="3"/>
        <v>ss</v>
      </c>
      <c r="C13" s="40">
        <v>44767</v>
      </c>
      <c r="D13" s="25">
        <v>44763</v>
      </c>
      <c r="E13" s="25"/>
      <c r="F13" s="25"/>
      <c r="G13" s="23">
        <v>82641</v>
      </c>
      <c r="H13" s="25">
        <v>44756</v>
      </c>
      <c r="I13" s="41" t="s">
        <v>2258</v>
      </c>
      <c r="J13" s="29" t="s">
        <v>3501</v>
      </c>
      <c r="K13" s="29" t="s">
        <v>161</v>
      </c>
      <c r="L13" s="29" t="s">
        <v>168</v>
      </c>
      <c r="M13" s="29" t="s">
        <v>1807</v>
      </c>
      <c r="N13" s="30">
        <v>1067800</v>
      </c>
      <c r="O13" s="31">
        <f t="shared" si="4"/>
        <v>5256459.0599999996</v>
      </c>
      <c r="P13" s="31">
        <f t="shared" si="5"/>
        <v>998727.22</v>
      </c>
      <c r="Q13" s="31">
        <f t="shared" si="6"/>
        <v>6255186.2799999993</v>
      </c>
      <c r="R13" s="32" t="str">
        <f t="shared" si="0"/>
        <v>B2</v>
      </c>
      <c r="S13" s="31" t="s">
        <v>3483</v>
      </c>
      <c r="T13" s="33" t="str">
        <f t="shared" si="1"/>
        <v>B</v>
      </c>
    </row>
    <row r="14" spans="1:29" ht="55.2" x14ac:dyDescent="0.3">
      <c r="A14" s="23">
        <f t="shared" si="2"/>
        <v>13</v>
      </c>
      <c r="B14" s="23" t="str">
        <f t="shared" si="3"/>
        <v>ss</v>
      </c>
      <c r="C14" s="40">
        <v>44767</v>
      </c>
      <c r="D14" s="25">
        <v>44763</v>
      </c>
      <c r="E14" s="25"/>
      <c r="F14" s="25"/>
      <c r="G14" s="23">
        <v>82618</v>
      </c>
      <c r="H14" s="25">
        <v>44756</v>
      </c>
      <c r="I14" s="41" t="s">
        <v>304</v>
      </c>
      <c r="J14" s="29" t="s">
        <v>3502</v>
      </c>
      <c r="K14" s="29" t="s">
        <v>303</v>
      </c>
      <c r="L14" s="29" t="s">
        <v>92</v>
      </c>
      <c r="M14" s="29" t="s">
        <v>252</v>
      </c>
      <c r="N14" s="30">
        <v>4748030</v>
      </c>
      <c r="O14" s="31">
        <f t="shared" si="4"/>
        <v>23373127.280000001</v>
      </c>
      <c r="P14" s="31">
        <f t="shared" si="5"/>
        <v>4440894.18</v>
      </c>
      <c r="Q14" s="31">
        <f t="shared" si="6"/>
        <v>27814021.460000001</v>
      </c>
      <c r="R14" s="32" t="str">
        <f t="shared" si="0"/>
        <v>A1</v>
      </c>
      <c r="S14" s="31" t="s">
        <v>3483</v>
      </c>
      <c r="T14" s="33" t="str">
        <f t="shared" si="1"/>
        <v>A</v>
      </c>
    </row>
    <row r="15" spans="1:29" ht="41.4" x14ac:dyDescent="0.3">
      <c r="A15" s="23">
        <f t="shared" si="2"/>
        <v>14</v>
      </c>
      <c r="B15" s="23" t="str">
        <f t="shared" si="3"/>
        <v>ss</v>
      </c>
      <c r="C15" s="40">
        <v>44768</v>
      </c>
      <c r="D15" s="25">
        <v>44763</v>
      </c>
      <c r="E15" s="25"/>
      <c r="F15" s="25"/>
      <c r="G15" s="23">
        <v>82587</v>
      </c>
      <c r="H15" s="25">
        <v>44756</v>
      </c>
      <c r="I15" s="41" t="s">
        <v>2667</v>
      </c>
      <c r="J15" s="29" t="s">
        <v>3503</v>
      </c>
      <c r="K15" s="29" t="s">
        <v>266</v>
      </c>
      <c r="L15" s="29" t="s">
        <v>266</v>
      </c>
      <c r="M15" s="29" t="s">
        <v>1807</v>
      </c>
      <c r="N15" s="30">
        <v>2390280</v>
      </c>
      <c r="O15" s="31">
        <f t="shared" si="4"/>
        <v>11766631.359999999</v>
      </c>
      <c r="P15" s="31">
        <f t="shared" si="5"/>
        <v>2235659.96</v>
      </c>
      <c r="Q15" s="31">
        <f t="shared" si="6"/>
        <v>14002291.32</v>
      </c>
      <c r="R15" s="32" t="str">
        <f t="shared" si="0"/>
        <v>B2</v>
      </c>
      <c r="S15" s="31" t="s">
        <v>3483</v>
      </c>
      <c r="T15" s="33" t="str">
        <f t="shared" si="1"/>
        <v>B</v>
      </c>
    </row>
    <row r="16" spans="1:29" ht="41.4" x14ac:dyDescent="0.3">
      <c r="A16" s="23">
        <f t="shared" si="2"/>
        <v>15</v>
      </c>
      <c r="B16" s="23" t="str">
        <f t="shared" si="3"/>
        <v>ss</v>
      </c>
      <c r="C16" s="40">
        <v>44768</v>
      </c>
      <c r="D16" s="25">
        <v>44763</v>
      </c>
      <c r="E16" s="25"/>
      <c r="F16" s="25"/>
      <c r="G16" s="23">
        <v>82589</v>
      </c>
      <c r="H16" s="25">
        <v>44756</v>
      </c>
      <c r="I16" s="41" t="s">
        <v>2468</v>
      </c>
      <c r="J16" s="29" t="s">
        <v>3504</v>
      </c>
      <c r="K16" s="29" t="s">
        <v>266</v>
      </c>
      <c r="L16" s="29" t="s">
        <v>266</v>
      </c>
      <c r="M16" s="29" t="s">
        <v>1807</v>
      </c>
      <c r="N16" s="30">
        <v>1987320</v>
      </c>
      <c r="O16" s="31">
        <f t="shared" si="4"/>
        <v>9782980.1600000001</v>
      </c>
      <c r="P16" s="31">
        <f t="shared" si="5"/>
        <v>1858766.23</v>
      </c>
      <c r="Q16" s="31">
        <f t="shared" si="6"/>
        <v>11641746.390000001</v>
      </c>
      <c r="R16" s="32" t="str">
        <f t="shared" si="0"/>
        <v>B2</v>
      </c>
      <c r="S16" s="31" t="s">
        <v>3483</v>
      </c>
      <c r="T16" s="33" t="str">
        <f t="shared" si="1"/>
        <v>B</v>
      </c>
    </row>
    <row r="17" spans="1:21" ht="41.4" x14ac:dyDescent="0.3">
      <c r="A17" s="23">
        <f t="shared" si="2"/>
        <v>16</v>
      </c>
      <c r="B17" s="23" t="str">
        <f t="shared" si="3"/>
        <v>ss</v>
      </c>
      <c r="C17" s="40">
        <v>44768</v>
      </c>
      <c r="D17" s="25">
        <v>44763</v>
      </c>
      <c r="E17" s="25"/>
      <c r="F17" s="25"/>
      <c r="G17" s="23">
        <v>82592</v>
      </c>
      <c r="H17" s="25">
        <v>44756</v>
      </c>
      <c r="I17" s="41" t="s">
        <v>2778</v>
      </c>
      <c r="J17" s="29" t="s">
        <v>3505</v>
      </c>
      <c r="K17" s="29" t="s">
        <v>266</v>
      </c>
      <c r="L17" s="29" t="s">
        <v>266</v>
      </c>
      <c r="M17" s="29" t="s">
        <v>1807</v>
      </c>
      <c r="N17" s="30">
        <v>1048000</v>
      </c>
      <c r="O17" s="31">
        <f t="shared" si="4"/>
        <v>5158989.5999999996</v>
      </c>
      <c r="P17" s="31">
        <f t="shared" si="5"/>
        <v>980208.02</v>
      </c>
      <c r="Q17" s="31">
        <f t="shared" si="6"/>
        <v>6139197.6199999992</v>
      </c>
      <c r="R17" s="32" t="str">
        <f t="shared" si="0"/>
        <v>B2</v>
      </c>
      <c r="S17" s="31" t="s">
        <v>3483</v>
      </c>
      <c r="T17" s="33" t="str">
        <f t="shared" si="1"/>
        <v>B</v>
      </c>
    </row>
    <row r="18" spans="1:21" ht="41.4" x14ac:dyDescent="0.3">
      <c r="A18" s="23">
        <f t="shared" si="2"/>
        <v>17</v>
      </c>
      <c r="B18" s="23" t="str">
        <f t="shared" si="3"/>
        <v>ss</v>
      </c>
      <c r="C18" s="40">
        <v>44768</v>
      </c>
      <c r="D18" s="25">
        <v>44763</v>
      </c>
      <c r="E18" s="25"/>
      <c r="F18" s="25"/>
      <c r="G18" s="23">
        <v>82595</v>
      </c>
      <c r="H18" s="25">
        <v>44756</v>
      </c>
      <c r="I18" s="41" t="s">
        <v>3260</v>
      </c>
      <c r="J18" s="29" t="s">
        <v>3506</v>
      </c>
      <c r="K18" s="29" t="s">
        <v>266</v>
      </c>
      <c r="L18" s="29" t="s">
        <v>266</v>
      </c>
      <c r="M18" s="29" t="s">
        <v>3042</v>
      </c>
      <c r="N18" s="30">
        <v>1836900</v>
      </c>
      <c r="O18" s="31">
        <f t="shared" si="4"/>
        <v>9042507.6300000008</v>
      </c>
      <c r="P18" s="31">
        <f t="shared" si="5"/>
        <v>1718076.45</v>
      </c>
      <c r="Q18" s="31">
        <f t="shared" si="6"/>
        <v>10760584.08</v>
      </c>
      <c r="R18" s="32" t="str">
        <f t="shared" si="0"/>
        <v>B2</v>
      </c>
      <c r="S18" s="31" t="s">
        <v>3483</v>
      </c>
      <c r="T18" s="33" t="str">
        <f t="shared" si="1"/>
        <v>B</v>
      </c>
    </row>
    <row r="19" spans="1:21" ht="41.4" x14ac:dyDescent="0.3">
      <c r="A19" s="23">
        <f t="shared" si="2"/>
        <v>18</v>
      </c>
      <c r="B19" s="23" t="str">
        <f t="shared" si="3"/>
        <v>ss</v>
      </c>
      <c r="C19" s="40">
        <v>44767</v>
      </c>
      <c r="D19" s="25">
        <v>44763</v>
      </c>
      <c r="E19" s="25"/>
      <c r="F19" s="25"/>
      <c r="G19" s="23">
        <v>82597</v>
      </c>
      <c r="H19" s="25">
        <v>44756</v>
      </c>
      <c r="I19" s="41" t="s">
        <v>1433</v>
      </c>
      <c r="J19" s="29" t="s">
        <v>3507</v>
      </c>
      <c r="K19" s="29" t="s">
        <v>1435</v>
      </c>
      <c r="L19" s="29" t="s">
        <v>86</v>
      </c>
      <c r="M19" s="29" t="s">
        <v>1371</v>
      </c>
      <c r="N19" s="30">
        <v>555540</v>
      </c>
      <c r="O19" s="31">
        <f t="shared" si="4"/>
        <v>2734756.76</v>
      </c>
      <c r="P19" s="31">
        <f t="shared" si="5"/>
        <v>519603.78</v>
      </c>
      <c r="Q19" s="31">
        <f t="shared" si="6"/>
        <v>3254360.54</v>
      </c>
      <c r="R19" s="32" t="str">
        <f t="shared" si="0"/>
        <v>B1</v>
      </c>
      <c r="S19" s="31" t="s">
        <v>3483</v>
      </c>
      <c r="T19" s="33" t="str">
        <f t="shared" si="1"/>
        <v>B</v>
      </c>
    </row>
    <row r="20" spans="1:21" ht="55.2" x14ac:dyDescent="0.3">
      <c r="A20" s="23">
        <f t="shared" si="2"/>
        <v>19</v>
      </c>
      <c r="B20" s="23" t="str">
        <f t="shared" si="3"/>
        <v>ss</v>
      </c>
      <c r="C20" s="40">
        <v>44767</v>
      </c>
      <c r="D20" s="25">
        <v>44763</v>
      </c>
      <c r="E20" s="25"/>
      <c r="F20" s="25"/>
      <c r="G20" s="23">
        <v>82609</v>
      </c>
      <c r="H20" s="25">
        <v>44756</v>
      </c>
      <c r="I20" s="41" t="s">
        <v>1610</v>
      </c>
      <c r="J20" s="29" t="s">
        <v>3508</v>
      </c>
      <c r="K20" s="29" t="s">
        <v>1603</v>
      </c>
      <c r="L20" s="29" t="s">
        <v>86</v>
      </c>
      <c r="M20" s="29" t="s">
        <v>1371</v>
      </c>
      <c r="N20" s="30">
        <v>282940</v>
      </c>
      <c r="O20" s="31">
        <f t="shared" si="4"/>
        <v>1392828.74</v>
      </c>
      <c r="P20" s="31">
        <f t="shared" si="5"/>
        <v>264637.46000000002</v>
      </c>
      <c r="Q20" s="31">
        <f t="shared" si="6"/>
        <v>1657466.2</v>
      </c>
      <c r="R20" s="32" t="str">
        <f t="shared" si="0"/>
        <v>B1</v>
      </c>
      <c r="S20" s="31" t="s">
        <v>3483</v>
      </c>
      <c r="T20" s="33" t="str">
        <f t="shared" si="1"/>
        <v>B</v>
      </c>
    </row>
    <row r="21" spans="1:21" ht="69" x14ac:dyDescent="0.3">
      <c r="A21" s="23">
        <f t="shared" si="2"/>
        <v>20</v>
      </c>
      <c r="B21" s="23" t="str">
        <f t="shared" si="3"/>
        <v>ss</v>
      </c>
      <c r="C21" s="40">
        <v>44767</v>
      </c>
      <c r="D21" s="25">
        <v>44763</v>
      </c>
      <c r="E21" s="25"/>
      <c r="F21" s="25"/>
      <c r="G21" s="23">
        <v>82620</v>
      </c>
      <c r="H21" s="25">
        <v>44756</v>
      </c>
      <c r="I21" s="41" t="s">
        <v>1601</v>
      </c>
      <c r="J21" s="29" t="s">
        <v>3509</v>
      </c>
      <c r="K21" s="29" t="s">
        <v>1603</v>
      </c>
      <c r="L21" s="29" t="s">
        <v>86</v>
      </c>
      <c r="M21" s="29" t="s">
        <v>1371</v>
      </c>
      <c r="N21" s="30">
        <v>286700</v>
      </c>
      <c r="O21" s="31">
        <f t="shared" si="4"/>
        <v>1411338.09</v>
      </c>
      <c r="P21" s="31">
        <f t="shared" si="5"/>
        <v>268154.23999999999</v>
      </c>
      <c r="Q21" s="31">
        <f t="shared" si="6"/>
        <v>1679492.33</v>
      </c>
      <c r="R21" s="32" t="str">
        <f t="shared" si="0"/>
        <v>B1</v>
      </c>
      <c r="S21" s="31" t="s">
        <v>3483</v>
      </c>
      <c r="T21" s="33" t="str">
        <f t="shared" si="1"/>
        <v>B</v>
      </c>
    </row>
    <row r="22" spans="1:21" ht="41.4" x14ac:dyDescent="0.3">
      <c r="A22" s="23">
        <f t="shared" si="2"/>
        <v>21</v>
      </c>
      <c r="B22" s="23" t="str">
        <f t="shared" si="3"/>
        <v>ss</v>
      </c>
      <c r="C22" s="40">
        <v>44855</v>
      </c>
      <c r="D22" s="25">
        <v>44854</v>
      </c>
      <c r="E22" s="25"/>
      <c r="F22" s="25"/>
      <c r="G22" s="23">
        <v>116782</v>
      </c>
      <c r="H22" s="25">
        <v>44848</v>
      </c>
      <c r="I22" s="41" t="s">
        <v>2999</v>
      </c>
      <c r="J22" s="29" t="s">
        <v>3510</v>
      </c>
      <c r="K22" s="29" t="s">
        <v>3001</v>
      </c>
      <c r="L22" s="29" t="s">
        <v>91</v>
      </c>
      <c r="M22" s="29" t="s">
        <v>2886</v>
      </c>
      <c r="N22" s="30">
        <v>9967320</v>
      </c>
      <c r="O22" s="31">
        <f t="shared" si="4"/>
        <v>49066126.159999996</v>
      </c>
      <c r="P22" s="31">
        <f t="shared" si="5"/>
        <v>9322563.9700000007</v>
      </c>
      <c r="Q22" s="31">
        <f t="shared" si="6"/>
        <v>58388690.129999995</v>
      </c>
      <c r="R22" s="32" t="str">
        <f t="shared" si="0"/>
        <v>B2</v>
      </c>
      <c r="S22" s="31" t="s">
        <v>3484</v>
      </c>
      <c r="T22" s="33" t="str">
        <f t="shared" si="1"/>
        <v>B</v>
      </c>
    </row>
    <row r="23" spans="1:21" ht="55.2" x14ac:dyDescent="0.3">
      <c r="A23" s="23">
        <f t="shared" si="2"/>
        <v>22</v>
      </c>
      <c r="B23" s="23" t="str">
        <f t="shared" si="3"/>
        <v>ss</v>
      </c>
      <c r="C23" s="40">
        <v>44855</v>
      </c>
      <c r="D23" s="25">
        <v>44854</v>
      </c>
      <c r="E23" s="25"/>
      <c r="F23" s="25"/>
      <c r="G23" s="26">
        <v>116785</v>
      </c>
      <c r="H23" s="27">
        <v>44848</v>
      </c>
      <c r="I23" s="28" t="s">
        <v>1629</v>
      </c>
      <c r="J23" s="29" t="s">
        <v>3511</v>
      </c>
      <c r="K23" s="29" t="s">
        <v>80</v>
      </c>
      <c r="L23" s="29" t="s">
        <v>91</v>
      </c>
      <c r="M23" s="29" t="s">
        <v>1371</v>
      </c>
      <c r="N23" s="30">
        <v>7075380</v>
      </c>
      <c r="O23" s="31">
        <f t="shared" si="4"/>
        <v>34829973.130000003</v>
      </c>
      <c r="P23" s="31">
        <f t="shared" si="5"/>
        <v>6617694.8899999997</v>
      </c>
      <c r="Q23" s="31">
        <f t="shared" si="6"/>
        <v>41447668.020000003</v>
      </c>
      <c r="R23" s="32" t="str">
        <f t="shared" si="0"/>
        <v>B1</v>
      </c>
      <c r="S23" s="31" t="s">
        <v>3484</v>
      </c>
      <c r="T23" s="33" t="str">
        <f t="shared" si="1"/>
        <v>B</v>
      </c>
    </row>
    <row r="24" spans="1:21" ht="55.2" x14ac:dyDescent="0.3">
      <c r="A24" s="23">
        <f t="shared" si="2"/>
        <v>23</v>
      </c>
      <c r="B24" s="23" t="str">
        <f t="shared" si="3"/>
        <v>ss</v>
      </c>
      <c r="C24" s="40">
        <v>44858</v>
      </c>
      <c r="D24" s="25">
        <v>44854</v>
      </c>
      <c r="E24" s="25"/>
      <c r="F24" s="25"/>
      <c r="G24" s="26">
        <v>116822</v>
      </c>
      <c r="H24" s="27">
        <v>44848</v>
      </c>
      <c r="I24" s="28" t="s">
        <v>301</v>
      </c>
      <c r="J24" s="29" t="s">
        <v>3512</v>
      </c>
      <c r="K24" s="29" t="s">
        <v>303</v>
      </c>
      <c r="L24" s="29" t="s">
        <v>92</v>
      </c>
      <c r="M24" s="29" t="s">
        <v>252</v>
      </c>
      <c r="N24" s="30">
        <v>6492164</v>
      </c>
      <c r="O24" s="31">
        <f t="shared" si="4"/>
        <v>31958975.719999999</v>
      </c>
      <c r="P24" s="31">
        <f t="shared" si="5"/>
        <v>6072205.3899999997</v>
      </c>
      <c r="Q24" s="31">
        <f t="shared" si="6"/>
        <v>38031181.109999999</v>
      </c>
      <c r="R24" s="32" t="str">
        <f t="shared" si="0"/>
        <v>A1</v>
      </c>
      <c r="S24" s="31" t="s">
        <v>3484</v>
      </c>
      <c r="T24" s="33" t="str">
        <f t="shared" si="1"/>
        <v>A</v>
      </c>
    </row>
    <row r="25" spans="1:21" ht="41.4" x14ac:dyDescent="0.3">
      <c r="A25" s="23">
        <f t="shared" si="2"/>
        <v>24</v>
      </c>
      <c r="B25" s="23" t="str">
        <f t="shared" si="3"/>
        <v>ss</v>
      </c>
      <c r="C25" s="40">
        <v>44855</v>
      </c>
      <c r="D25" s="25">
        <v>44854</v>
      </c>
      <c r="E25" s="25"/>
      <c r="F25" s="25"/>
      <c r="G25" s="26">
        <v>116805</v>
      </c>
      <c r="H25" s="27">
        <v>44848</v>
      </c>
      <c r="I25" s="28" t="s">
        <v>3391</v>
      </c>
      <c r="J25" s="29" t="s">
        <v>3513</v>
      </c>
      <c r="K25" s="29" t="s">
        <v>80</v>
      </c>
      <c r="L25" s="29" t="s">
        <v>91</v>
      </c>
      <c r="M25" s="29" t="s">
        <v>3329</v>
      </c>
      <c r="N25" s="30">
        <v>4920000</v>
      </c>
      <c r="O25" s="31">
        <f t="shared" si="4"/>
        <v>24219684</v>
      </c>
      <c r="P25" s="31">
        <f t="shared" si="5"/>
        <v>4601739.96</v>
      </c>
      <c r="Q25" s="31">
        <f t="shared" si="6"/>
        <v>28821423.960000001</v>
      </c>
      <c r="R25" s="32" t="str">
        <f t="shared" si="0"/>
        <v>B2</v>
      </c>
      <c r="S25" s="31" t="s">
        <v>3484</v>
      </c>
      <c r="T25" s="33" t="str">
        <f t="shared" si="1"/>
        <v>B</v>
      </c>
    </row>
    <row r="26" spans="1:21" ht="55.2" x14ac:dyDescent="0.3">
      <c r="A26" s="23">
        <f t="shared" si="2"/>
        <v>25</v>
      </c>
      <c r="B26" s="23" t="str">
        <f t="shared" si="3"/>
        <v>ss</v>
      </c>
      <c r="C26" s="40">
        <v>44855</v>
      </c>
      <c r="D26" s="25">
        <v>44854</v>
      </c>
      <c r="E26" s="25"/>
      <c r="F26" s="25"/>
      <c r="G26" s="26">
        <v>116806</v>
      </c>
      <c r="H26" s="27">
        <v>44848</v>
      </c>
      <c r="I26" s="28" t="s">
        <v>2884</v>
      </c>
      <c r="J26" s="29" t="s">
        <v>3514</v>
      </c>
      <c r="K26" s="29" t="s">
        <v>80</v>
      </c>
      <c r="L26" s="29" t="s">
        <v>91</v>
      </c>
      <c r="M26" s="29" t="s">
        <v>2886</v>
      </c>
      <c r="N26" s="30">
        <v>2992200</v>
      </c>
      <c r="O26" s="31">
        <f t="shared" si="4"/>
        <v>14729702.939999999</v>
      </c>
      <c r="P26" s="31">
        <f t="shared" si="5"/>
        <v>2798643.56</v>
      </c>
      <c r="Q26" s="31">
        <f t="shared" si="6"/>
        <v>17528346.5</v>
      </c>
      <c r="R26" s="32" t="str">
        <f t="shared" si="0"/>
        <v>B2</v>
      </c>
      <c r="S26" s="31" t="s">
        <v>3484</v>
      </c>
      <c r="T26" s="33" t="str">
        <f t="shared" si="1"/>
        <v>B</v>
      </c>
    </row>
    <row r="27" spans="1:21" ht="41.4" x14ac:dyDescent="0.3">
      <c r="A27" s="23">
        <f t="shared" si="2"/>
        <v>26</v>
      </c>
      <c r="B27" s="23" t="str">
        <f t="shared" si="3"/>
        <v>ss</v>
      </c>
      <c r="C27" s="40">
        <v>44858</v>
      </c>
      <c r="D27" s="25">
        <v>44854</v>
      </c>
      <c r="E27" s="25"/>
      <c r="F27" s="25"/>
      <c r="G27" s="26">
        <v>116838</v>
      </c>
      <c r="H27" s="27">
        <v>44848</v>
      </c>
      <c r="I27" s="28" t="s">
        <v>2505</v>
      </c>
      <c r="J27" s="29" t="s">
        <v>3515</v>
      </c>
      <c r="K27" s="29" t="s">
        <v>86</v>
      </c>
      <c r="L27" s="29" t="s">
        <v>86</v>
      </c>
      <c r="M27" s="29" t="s">
        <v>1807</v>
      </c>
      <c r="N27" s="30">
        <v>2874960</v>
      </c>
      <c r="O27" s="31">
        <f t="shared" si="4"/>
        <v>14152565.59</v>
      </c>
      <c r="P27" s="31">
        <f t="shared" si="5"/>
        <v>2688987.46</v>
      </c>
      <c r="Q27" s="31">
        <f t="shared" si="6"/>
        <v>16841553.050000001</v>
      </c>
      <c r="R27" s="32" t="str">
        <f t="shared" si="0"/>
        <v>B2</v>
      </c>
      <c r="S27" s="31" t="s">
        <v>3484</v>
      </c>
      <c r="T27" s="33" t="str">
        <f t="shared" si="1"/>
        <v>B</v>
      </c>
    </row>
    <row r="28" spans="1:21" ht="41.4" x14ac:dyDescent="0.3">
      <c r="A28" s="23">
        <f t="shared" si="2"/>
        <v>27</v>
      </c>
      <c r="B28" s="23" t="str">
        <f t="shared" si="3"/>
        <v>ss</v>
      </c>
      <c r="C28" s="40">
        <v>44855</v>
      </c>
      <c r="D28" s="25">
        <v>44854</v>
      </c>
      <c r="E28" s="25"/>
      <c r="F28" s="25"/>
      <c r="G28" s="26">
        <v>116823</v>
      </c>
      <c r="H28" s="27">
        <v>44848</v>
      </c>
      <c r="I28" s="28" t="s">
        <v>1012</v>
      </c>
      <c r="J28" s="29" t="s">
        <v>3516</v>
      </c>
      <c r="K28" s="29" t="s">
        <v>951</v>
      </c>
      <c r="L28" s="29" t="s">
        <v>855</v>
      </c>
      <c r="M28" s="29" t="s">
        <v>347</v>
      </c>
      <c r="N28" s="30">
        <v>2663188</v>
      </c>
      <c r="O28" s="31">
        <f t="shared" si="4"/>
        <v>13110075.57</v>
      </c>
      <c r="P28" s="31">
        <f t="shared" si="5"/>
        <v>2490914.36</v>
      </c>
      <c r="Q28" s="31">
        <f t="shared" si="6"/>
        <v>15600989.93</v>
      </c>
      <c r="R28" s="32" t="str">
        <f t="shared" si="0"/>
        <v>A3</v>
      </c>
      <c r="S28" s="31" t="s">
        <v>3484</v>
      </c>
      <c r="T28" s="33" t="str">
        <f t="shared" si="1"/>
        <v>A</v>
      </c>
    </row>
    <row r="29" spans="1:21" ht="41.4" x14ac:dyDescent="0.3">
      <c r="A29" s="23">
        <f t="shared" si="2"/>
        <v>28</v>
      </c>
      <c r="B29" s="23" t="str">
        <f t="shared" si="3"/>
        <v>ss</v>
      </c>
      <c r="C29" s="40">
        <v>44858</v>
      </c>
      <c r="D29" s="25">
        <v>44854</v>
      </c>
      <c r="E29" s="25"/>
      <c r="F29" s="25"/>
      <c r="G29" s="26">
        <v>116840</v>
      </c>
      <c r="H29" s="27">
        <v>44848</v>
      </c>
      <c r="I29" s="28" t="s">
        <v>2318</v>
      </c>
      <c r="J29" s="29" t="s">
        <v>3517</v>
      </c>
      <c r="K29" s="29" t="s">
        <v>155</v>
      </c>
      <c r="L29" s="29" t="s">
        <v>85</v>
      </c>
      <c r="M29" s="29" t="s">
        <v>1807</v>
      </c>
      <c r="N29" s="30">
        <v>2577720</v>
      </c>
      <c r="O29" s="31">
        <f t="shared" si="4"/>
        <v>12689342.24</v>
      </c>
      <c r="P29" s="31">
        <f t="shared" si="5"/>
        <v>2410975.0299999998</v>
      </c>
      <c r="Q29" s="31">
        <f t="shared" si="6"/>
        <v>15100317.27</v>
      </c>
      <c r="R29" s="32" t="str">
        <f t="shared" si="0"/>
        <v>B2</v>
      </c>
      <c r="S29" s="31" t="s">
        <v>3484</v>
      </c>
      <c r="T29" s="33" t="str">
        <f t="shared" si="1"/>
        <v>B</v>
      </c>
    </row>
    <row r="30" spans="1:21" ht="41.4" x14ac:dyDescent="0.3">
      <c r="A30" s="23">
        <f t="shared" si="2"/>
        <v>29</v>
      </c>
      <c r="B30" s="23" t="str">
        <f t="shared" si="3"/>
        <v>ss</v>
      </c>
      <c r="C30" s="40">
        <v>44855</v>
      </c>
      <c r="D30" s="25">
        <v>44854</v>
      </c>
      <c r="E30" s="25"/>
      <c r="F30" s="25"/>
      <c r="G30" s="26">
        <v>116824</v>
      </c>
      <c r="H30" s="27">
        <v>44848</v>
      </c>
      <c r="I30" s="28" t="s">
        <v>1016</v>
      </c>
      <c r="J30" s="29" t="s">
        <v>3518</v>
      </c>
      <c r="K30" s="29" t="s">
        <v>951</v>
      </c>
      <c r="L30" s="29" t="s">
        <v>855</v>
      </c>
      <c r="M30" s="29" t="s">
        <v>347</v>
      </c>
      <c r="N30" s="30">
        <v>2531430</v>
      </c>
      <c r="O30" s="31">
        <f t="shared" si="4"/>
        <v>12461470.460000001</v>
      </c>
      <c r="P30" s="31">
        <f t="shared" si="5"/>
        <v>2367679.39</v>
      </c>
      <c r="Q30" s="31">
        <f t="shared" si="6"/>
        <v>14829149.850000001</v>
      </c>
      <c r="R30" s="32" t="str">
        <f t="shared" si="0"/>
        <v>A3</v>
      </c>
      <c r="S30" s="31" t="s">
        <v>3484</v>
      </c>
      <c r="T30" s="33" t="str">
        <f t="shared" si="1"/>
        <v>A</v>
      </c>
    </row>
    <row r="31" spans="1:21" ht="41.4" x14ac:dyDescent="0.3">
      <c r="A31" s="23">
        <f t="shared" si="2"/>
        <v>30</v>
      </c>
      <c r="B31" s="23" t="str">
        <f t="shared" si="3"/>
        <v>a</v>
      </c>
      <c r="C31" s="40"/>
      <c r="D31" s="25"/>
      <c r="E31" s="25"/>
      <c r="F31" s="25"/>
      <c r="G31" s="26">
        <v>116812</v>
      </c>
      <c r="H31" s="27">
        <v>44848</v>
      </c>
      <c r="I31" s="28" t="s">
        <v>1665</v>
      </c>
      <c r="J31" s="29" t="s">
        <v>3519</v>
      </c>
      <c r="K31" s="29" t="s">
        <v>80</v>
      </c>
      <c r="L31" s="29" t="s">
        <v>91</v>
      </c>
      <c r="M31" s="29" t="s">
        <v>1371</v>
      </c>
      <c r="N31" s="30">
        <v>2338720</v>
      </c>
      <c r="O31" s="31">
        <f t="shared" si="4"/>
        <v>11512816.939999999</v>
      </c>
      <c r="P31" s="31">
        <f t="shared" si="5"/>
        <v>2187435.2200000002</v>
      </c>
      <c r="Q31" s="31">
        <f t="shared" si="6"/>
        <v>13700252.16</v>
      </c>
      <c r="R31" s="32" t="str">
        <f t="shared" si="0"/>
        <v>B1</v>
      </c>
      <c r="S31" s="31" t="s">
        <v>3484</v>
      </c>
      <c r="T31" s="33" t="str">
        <f t="shared" si="1"/>
        <v>B</v>
      </c>
      <c r="U31" s="22" t="s">
        <v>3475</v>
      </c>
    </row>
    <row r="32" spans="1:21" ht="41.4" x14ac:dyDescent="0.3">
      <c r="A32" s="23">
        <f t="shared" si="2"/>
        <v>31</v>
      </c>
      <c r="B32" s="23" t="str">
        <f t="shared" si="3"/>
        <v>ss</v>
      </c>
      <c r="C32" s="40">
        <v>44858</v>
      </c>
      <c r="D32" s="25">
        <v>44854</v>
      </c>
      <c r="E32" s="25"/>
      <c r="F32" s="25"/>
      <c r="G32" s="37">
        <v>116841</v>
      </c>
      <c r="H32" s="38">
        <v>44848</v>
      </c>
      <c r="I32" s="39" t="s">
        <v>2820</v>
      </c>
      <c r="J32" s="29" t="s">
        <v>3520</v>
      </c>
      <c r="K32" s="29" t="s">
        <v>86</v>
      </c>
      <c r="L32" s="29" t="s">
        <v>86</v>
      </c>
      <c r="M32" s="29" t="s">
        <v>1807</v>
      </c>
      <c r="N32" s="30">
        <v>2310853.6</v>
      </c>
      <c r="O32" s="31">
        <f t="shared" si="4"/>
        <v>11375639.02</v>
      </c>
      <c r="P32" s="31">
        <f t="shared" si="5"/>
        <v>2161371.41</v>
      </c>
      <c r="Q32" s="31">
        <f t="shared" si="6"/>
        <v>13537010.43</v>
      </c>
      <c r="R32" s="32" t="str">
        <f t="shared" si="0"/>
        <v>B2</v>
      </c>
      <c r="S32" s="31" t="s">
        <v>3484</v>
      </c>
      <c r="T32" s="33" t="str">
        <f t="shared" si="1"/>
        <v>B</v>
      </c>
    </row>
    <row r="33" spans="1:21" ht="41.4" x14ac:dyDescent="0.3">
      <c r="A33" s="23">
        <f t="shared" si="2"/>
        <v>32</v>
      </c>
      <c r="B33" s="23" t="str">
        <f t="shared" si="3"/>
        <v>ss</v>
      </c>
      <c r="C33" s="40">
        <v>44855</v>
      </c>
      <c r="D33" s="25">
        <v>44854</v>
      </c>
      <c r="E33" s="25"/>
      <c r="F33" s="25"/>
      <c r="G33" s="26">
        <v>116827</v>
      </c>
      <c r="H33" s="27">
        <v>44848</v>
      </c>
      <c r="I33" s="28" t="s">
        <v>949</v>
      </c>
      <c r="J33" s="29" t="s">
        <v>3521</v>
      </c>
      <c r="K33" s="29" t="s">
        <v>951</v>
      </c>
      <c r="L33" s="29" t="s">
        <v>855</v>
      </c>
      <c r="M33" s="29" t="s">
        <v>347</v>
      </c>
      <c r="N33" s="30">
        <v>2105202</v>
      </c>
      <c r="O33" s="31">
        <f t="shared" si="4"/>
        <v>10363277.890000001</v>
      </c>
      <c r="P33" s="31">
        <f t="shared" si="5"/>
        <v>1969022.8</v>
      </c>
      <c r="Q33" s="31">
        <f t="shared" si="6"/>
        <v>12332300.690000001</v>
      </c>
      <c r="R33" s="32" t="str">
        <f t="shared" si="0"/>
        <v>A3</v>
      </c>
      <c r="S33" s="31" t="s">
        <v>3484</v>
      </c>
      <c r="T33" s="33" t="str">
        <f t="shared" si="1"/>
        <v>A</v>
      </c>
    </row>
    <row r="34" spans="1:21" ht="41.4" x14ac:dyDescent="0.3">
      <c r="A34" s="23">
        <f t="shared" si="2"/>
        <v>33</v>
      </c>
      <c r="B34" s="23" t="str">
        <f t="shared" si="3"/>
        <v>ss</v>
      </c>
      <c r="C34" s="40">
        <v>44855</v>
      </c>
      <c r="D34" s="25">
        <v>44854</v>
      </c>
      <c r="E34" s="25"/>
      <c r="F34" s="25"/>
      <c r="G34" s="26">
        <v>116813</v>
      </c>
      <c r="H34" s="27">
        <v>44848</v>
      </c>
      <c r="I34" s="28" t="s">
        <v>3032</v>
      </c>
      <c r="J34" s="29" t="s">
        <v>3522</v>
      </c>
      <c r="K34" s="29" t="s">
        <v>80</v>
      </c>
      <c r="L34" s="29" t="s">
        <v>91</v>
      </c>
      <c r="M34" s="29" t="s">
        <v>2886</v>
      </c>
      <c r="N34" s="30">
        <v>2100348.7999999998</v>
      </c>
      <c r="O34" s="31">
        <f t="shared" si="4"/>
        <v>10339387.039999999</v>
      </c>
      <c r="P34" s="31">
        <f t="shared" si="5"/>
        <v>1964483.54</v>
      </c>
      <c r="Q34" s="31">
        <f t="shared" si="6"/>
        <v>12303870.579999998</v>
      </c>
      <c r="R34" s="32" t="str">
        <f t="shared" si="0"/>
        <v>B2</v>
      </c>
      <c r="S34" s="31" t="s">
        <v>3484</v>
      </c>
      <c r="T34" s="33" t="str">
        <f t="shared" si="1"/>
        <v>B</v>
      </c>
    </row>
    <row r="35" spans="1:21" ht="41.4" x14ac:dyDescent="0.3">
      <c r="A35" s="23">
        <f t="shared" si="2"/>
        <v>34</v>
      </c>
      <c r="B35" s="23" t="str">
        <f t="shared" si="3"/>
        <v>ss</v>
      </c>
      <c r="C35" s="40">
        <v>44858</v>
      </c>
      <c r="D35" s="25">
        <v>44854</v>
      </c>
      <c r="E35" s="25"/>
      <c r="F35" s="25"/>
      <c r="G35" s="26">
        <v>116828</v>
      </c>
      <c r="H35" s="27">
        <v>44848</v>
      </c>
      <c r="I35" s="28" t="s">
        <v>1018</v>
      </c>
      <c r="J35" s="29" t="s">
        <v>3523</v>
      </c>
      <c r="K35" s="29" t="s">
        <v>951</v>
      </c>
      <c r="L35" s="29" t="s">
        <v>855</v>
      </c>
      <c r="M35" s="29" t="s">
        <v>347</v>
      </c>
      <c r="N35" s="30">
        <v>1939580</v>
      </c>
      <c r="O35" s="31">
        <f t="shared" si="4"/>
        <v>9547970.4700000007</v>
      </c>
      <c r="P35" s="31">
        <f t="shared" si="5"/>
        <v>1814114.39</v>
      </c>
      <c r="Q35" s="31">
        <f t="shared" si="6"/>
        <v>11362084.860000001</v>
      </c>
      <c r="R35" s="32" t="str">
        <f t="shared" si="0"/>
        <v>A3</v>
      </c>
      <c r="S35" s="31" t="s">
        <v>3484</v>
      </c>
      <c r="T35" s="33" t="str">
        <f t="shared" si="1"/>
        <v>A</v>
      </c>
    </row>
    <row r="36" spans="1:21" ht="69" x14ac:dyDescent="0.3">
      <c r="A36" s="23">
        <f t="shared" si="2"/>
        <v>35</v>
      </c>
      <c r="B36" s="23" t="str">
        <f t="shared" si="3"/>
        <v>ss</v>
      </c>
      <c r="C36" s="40">
        <v>44858</v>
      </c>
      <c r="D36" s="25">
        <v>44854</v>
      </c>
      <c r="E36" s="25"/>
      <c r="F36" s="25"/>
      <c r="G36" s="26">
        <v>116832</v>
      </c>
      <c r="H36" s="27">
        <v>44848</v>
      </c>
      <c r="I36" s="28" t="s">
        <v>2210</v>
      </c>
      <c r="J36" s="29" t="s">
        <v>3524</v>
      </c>
      <c r="K36" s="29" t="s">
        <v>2212</v>
      </c>
      <c r="L36" s="29" t="s">
        <v>697</v>
      </c>
      <c r="M36" s="29" t="s">
        <v>1807</v>
      </c>
      <c r="N36" s="30">
        <v>1877760</v>
      </c>
      <c r="O36" s="31">
        <f t="shared" si="4"/>
        <v>9243649.1500000004</v>
      </c>
      <c r="P36" s="31">
        <f t="shared" si="5"/>
        <v>1756293.34</v>
      </c>
      <c r="Q36" s="31">
        <f t="shared" si="6"/>
        <v>10999942.49</v>
      </c>
      <c r="R36" s="32" t="str">
        <f t="shared" si="0"/>
        <v>B2</v>
      </c>
      <c r="S36" s="31" t="s">
        <v>3484</v>
      </c>
      <c r="T36" s="33" t="str">
        <f t="shared" si="1"/>
        <v>B</v>
      </c>
    </row>
    <row r="37" spans="1:21" ht="41.4" x14ac:dyDescent="0.3">
      <c r="A37" s="23">
        <f t="shared" si="2"/>
        <v>36</v>
      </c>
      <c r="B37" s="23" t="str">
        <f t="shared" si="3"/>
        <v>ss</v>
      </c>
      <c r="C37" s="40">
        <v>44858</v>
      </c>
      <c r="D37" s="25">
        <v>44854</v>
      </c>
      <c r="E37" s="25"/>
      <c r="F37" s="25"/>
      <c r="G37" s="26">
        <v>116842</v>
      </c>
      <c r="H37" s="27">
        <v>44848</v>
      </c>
      <c r="I37" s="28" t="s">
        <v>680</v>
      </c>
      <c r="J37" s="29" t="s">
        <v>3525</v>
      </c>
      <c r="K37" s="29" t="s">
        <v>85</v>
      </c>
      <c r="L37" s="29" t="s">
        <v>85</v>
      </c>
      <c r="M37" s="29" t="s">
        <v>347</v>
      </c>
      <c r="N37" s="30">
        <v>1691510</v>
      </c>
      <c r="O37" s="31">
        <f t="shared" si="4"/>
        <v>8326796.2800000003</v>
      </c>
      <c r="P37" s="31">
        <f t="shared" si="5"/>
        <v>1582091.29</v>
      </c>
      <c r="Q37" s="31">
        <f t="shared" si="6"/>
        <v>9908887.5700000003</v>
      </c>
      <c r="R37" s="32" t="str">
        <f t="shared" si="0"/>
        <v>A3</v>
      </c>
      <c r="S37" s="31" t="s">
        <v>3484</v>
      </c>
      <c r="T37" s="33" t="str">
        <f t="shared" si="1"/>
        <v>A</v>
      </c>
    </row>
    <row r="38" spans="1:21" ht="55.2" x14ac:dyDescent="0.3">
      <c r="A38" s="23">
        <f t="shared" si="2"/>
        <v>37</v>
      </c>
      <c r="B38" s="23" t="str">
        <f t="shared" si="3"/>
        <v>ss</v>
      </c>
      <c r="C38" s="40">
        <v>44855</v>
      </c>
      <c r="D38" s="25">
        <v>44854</v>
      </c>
      <c r="E38" s="25"/>
      <c r="F38" s="25"/>
      <c r="G38" s="26">
        <v>116815</v>
      </c>
      <c r="H38" s="27">
        <v>44848</v>
      </c>
      <c r="I38" s="28" t="s">
        <v>3004</v>
      </c>
      <c r="J38" s="29" t="s">
        <v>3526</v>
      </c>
      <c r="K38" s="29" t="s">
        <v>2896</v>
      </c>
      <c r="L38" s="29" t="s">
        <v>91</v>
      </c>
      <c r="M38" s="29" t="s">
        <v>2886</v>
      </c>
      <c r="N38" s="30">
        <v>1609080</v>
      </c>
      <c r="O38" s="31">
        <f t="shared" si="4"/>
        <v>7921018.1200000001</v>
      </c>
      <c r="P38" s="31">
        <f t="shared" si="5"/>
        <v>1504993.44</v>
      </c>
      <c r="Q38" s="31">
        <f t="shared" si="6"/>
        <v>9426011.5600000005</v>
      </c>
      <c r="R38" s="32" t="str">
        <f t="shared" si="0"/>
        <v>B2</v>
      </c>
      <c r="S38" s="31" t="s">
        <v>3484</v>
      </c>
      <c r="T38" s="33" t="str">
        <f t="shared" si="1"/>
        <v>B</v>
      </c>
    </row>
    <row r="39" spans="1:21" ht="41.4" x14ac:dyDescent="0.3">
      <c r="A39" s="23">
        <f t="shared" si="2"/>
        <v>38</v>
      </c>
      <c r="B39" s="23" t="str">
        <f t="shared" si="3"/>
        <v>ss</v>
      </c>
      <c r="C39" s="40">
        <v>44855</v>
      </c>
      <c r="D39" s="25">
        <v>44854</v>
      </c>
      <c r="E39" s="25"/>
      <c r="F39" s="25"/>
      <c r="G39" s="26">
        <v>116833</v>
      </c>
      <c r="H39" s="27">
        <v>44848</v>
      </c>
      <c r="I39" s="28" t="s">
        <v>566</v>
      </c>
      <c r="J39" s="29" t="s">
        <v>3527</v>
      </c>
      <c r="K39" s="29" t="s">
        <v>568</v>
      </c>
      <c r="L39" s="29" t="s">
        <v>166</v>
      </c>
      <c r="M39" s="29" t="s">
        <v>347</v>
      </c>
      <c r="N39" s="30">
        <v>1606756</v>
      </c>
      <c r="O39" s="31">
        <f t="shared" si="4"/>
        <v>7909577.7599999998</v>
      </c>
      <c r="P39" s="31">
        <f t="shared" si="5"/>
        <v>1502819.77</v>
      </c>
      <c r="Q39" s="31">
        <f t="shared" si="6"/>
        <v>9412397.5299999993</v>
      </c>
      <c r="R39" s="32" t="str">
        <f t="shared" si="0"/>
        <v>A3</v>
      </c>
      <c r="S39" s="31" t="s">
        <v>3484</v>
      </c>
      <c r="T39" s="33" t="str">
        <f t="shared" si="1"/>
        <v>A</v>
      </c>
    </row>
    <row r="40" spans="1:21" ht="41.4" x14ac:dyDescent="0.3">
      <c r="A40" s="23">
        <f t="shared" si="2"/>
        <v>39</v>
      </c>
      <c r="B40" s="23" t="str">
        <f t="shared" si="3"/>
        <v>ss</v>
      </c>
      <c r="C40" s="40">
        <v>44855</v>
      </c>
      <c r="D40" s="25">
        <v>44854</v>
      </c>
      <c r="E40" s="25"/>
      <c r="F40" s="25"/>
      <c r="G40" s="26">
        <v>116835</v>
      </c>
      <c r="H40" s="27">
        <v>44848</v>
      </c>
      <c r="I40" s="28" t="s">
        <v>1010</v>
      </c>
      <c r="J40" s="29" t="s">
        <v>3528</v>
      </c>
      <c r="K40" s="29" t="s">
        <v>951</v>
      </c>
      <c r="L40" s="29" t="s">
        <v>855</v>
      </c>
      <c r="M40" s="29" t="s">
        <v>347</v>
      </c>
      <c r="N40" s="30">
        <v>1541004</v>
      </c>
      <c r="O40" s="31">
        <f t="shared" si="4"/>
        <v>7585900.3899999997</v>
      </c>
      <c r="P40" s="31">
        <f t="shared" si="5"/>
        <v>1441321.07</v>
      </c>
      <c r="Q40" s="31">
        <f t="shared" si="6"/>
        <v>9027221.459999999</v>
      </c>
      <c r="R40" s="32" t="str">
        <f t="shared" si="0"/>
        <v>A3</v>
      </c>
      <c r="S40" s="31" t="s">
        <v>3484</v>
      </c>
      <c r="T40" s="33" t="str">
        <f t="shared" si="1"/>
        <v>A</v>
      </c>
    </row>
    <row r="41" spans="1:21" ht="41.4" x14ac:dyDescent="0.3">
      <c r="A41" s="23">
        <f t="shared" si="2"/>
        <v>40</v>
      </c>
      <c r="B41" s="23" t="str">
        <f t="shared" si="3"/>
        <v>ss</v>
      </c>
      <c r="C41" s="40">
        <v>44858</v>
      </c>
      <c r="D41" s="25">
        <v>44854</v>
      </c>
      <c r="E41" s="25"/>
      <c r="F41" s="25"/>
      <c r="G41" s="26">
        <v>116819</v>
      </c>
      <c r="H41" s="27">
        <v>44848</v>
      </c>
      <c r="I41" s="28" t="s">
        <v>552</v>
      </c>
      <c r="J41" s="29" t="s">
        <v>3529</v>
      </c>
      <c r="K41" s="29" t="s">
        <v>554</v>
      </c>
      <c r="L41" s="29" t="s">
        <v>555</v>
      </c>
      <c r="M41" s="29" t="s">
        <v>347</v>
      </c>
      <c r="N41" s="30">
        <v>3825220</v>
      </c>
      <c r="O41" s="31">
        <f t="shared" si="4"/>
        <v>18830410.489999998</v>
      </c>
      <c r="P41" s="31">
        <f t="shared" si="5"/>
        <v>3577777.99</v>
      </c>
      <c r="Q41" s="31">
        <f t="shared" si="6"/>
        <v>22408188.479999997</v>
      </c>
      <c r="R41" s="32" t="str">
        <f t="shared" si="0"/>
        <v>A3</v>
      </c>
      <c r="S41" s="31" t="s">
        <v>3484</v>
      </c>
      <c r="T41" s="33" t="str">
        <f t="shared" si="1"/>
        <v>A</v>
      </c>
      <c r="U41" s="22" t="s">
        <v>3476</v>
      </c>
    </row>
    <row r="42" spans="1:21" ht="69" x14ac:dyDescent="0.3">
      <c r="A42" s="23">
        <f t="shared" si="2"/>
        <v>41</v>
      </c>
      <c r="B42" s="23" t="str">
        <f t="shared" si="3"/>
        <v>ss</v>
      </c>
      <c r="C42" s="40">
        <v>44866</v>
      </c>
      <c r="D42" s="25">
        <v>44855</v>
      </c>
      <c r="E42" s="25"/>
      <c r="F42" s="25"/>
      <c r="G42" s="26">
        <v>117383</v>
      </c>
      <c r="H42" s="27">
        <v>44851</v>
      </c>
      <c r="I42" s="28" t="s">
        <v>1373</v>
      </c>
      <c r="J42" s="29" t="s">
        <v>3530</v>
      </c>
      <c r="K42" s="29" t="s">
        <v>397</v>
      </c>
      <c r="L42" s="29" t="s">
        <v>167</v>
      </c>
      <c r="M42" s="29" t="s">
        <v>1371</v>
      </c>
      <c r="N42" s="30">
        <v>2171400</v>
      </c>
      <c r="O42" s="31">
        <f t="shared" si="4"/>
        <v>10689150.779999999</v>
      </c>
      <c r="P42" s="31">
        <f t="shared" si="5"/>
        <v>2030938.65</v>
      </c>
      <c r="Q42" s="31">
        <f t="shared" si="6"/>
        <v>12720089.43</v>
      </c>
      <c r="R42" s="32" t="str">
        <f t="shared" si="0"/>
        <v>B1</v>
      </c>
      <c r="S42" s="31" t="s">
        <v>3484</v>
      </c>
      <c r="T42" s="33" t="str">
        <f t="shared" si="1"/>
        <v>B</v>
      </c>
    </row>
    <row r="43" spans="1:21" ht="55.2" x14ac:dyDescent="0.3">
      <c r="A43" s="23">
        <f t="shared" si="2"/>
        <v>42</v>
      </c>
      <c r="B43" s="23" t="str">
        <f t="shared" si="3"/>
        <v>ss</v>
      </c>
      <c r="C43" s="25">
        <v>44868</v>
      </c>
      <c r="D43" s="25">
        <v>44855</v>
      </c>
      <c r="E43" s="25"/>
      <c r="F43" s="25"/>
      <c r="G43" s="23">
        <v>117386</v>
      </c>
      <c r="H43" s="25">
        <v>44851</v>
      </c>
      <c r="I43" s="41" t="s">
        <v>674</v>
      </c>
      <c r="J43" s="29" t="s">
        <v>3531</v>
      </c>
      <c r="K43" s="29" t="s">
        <v>266</v>
      </c>
      <c r="L43" s="29" t="s">
        <v>266</v>
      </c>
      <c r="M43" s="29" t="s">
        <v>347</v>
      </c>
      <c r="N43" s="30">
        <v>2309868</v>
      </c>
      <c r="O43" s="31">
        <f t="shared" si="4"/>
        <v>11370787.199999999</v>
      </c>
      <c r="P43" s="31">
        <f t="shared" si="5"/>
        <v>2160449.5699999998</v>
      </c>
      <c r="Q43" s="31">
        <f t="shared" si="6"/>
        <v>13531236.77</v>
      </c>
      <c r="R43" s="32" t="str">
        <f t="shared" si="0"/>
        <v>A3</v>
      </c>
      <c r="S43" s="31" t="s">
        <v>3485</v>
      </c>
      <c r="T43" s="33" t="str">
        <f t="shared" si="1"/>
        <v>A</v>
      </c>
    </row>
    <row r="44" spans="1:21" ht="69" x14ac:dyDescent="0.3">
      <c r="A44" s="23">
        <f t="shared" si="2"/>
        <v>43</v>
      </c>
      <c r="B44" s="23" t="str">
        <f t="shared" si="3"/>
        <v>s</v>
      </c>
      <c r="C44" s="25"/>
      <c r="D44" s="25">
        <v>44855</v>
      </c>
      <c r="E44" s="25"/>
      <c r="F44" s="25"/>
      <c r="G44" s="23">
        <v>117387</v>
      </c>
      <c r="H44" s="25">
        <v>44851</v>
      </c>
      <c r="I44" s="41" t="s">
        <v>938</v>
      </c>
      <c r="J44" s="29" t="s">
        <v>3532</v>
      </c>
      <c r="K44" s="29" t="s">
        <v>940</v>
      </c>
      <c r="L44" s="29" t="s">
        <v>258</v>
      </c>
      <c r="M44" s="29" t="s">
        <v>347</v>
      </c>
      <c r="N44" s="30">
        <v>2442544</v>
      </c>
      <c r="O44" s="31">
        <f t="shared" si="4"/>
        <v>12023911.35</v>
      </c>
      <c r="P44" s="31">
        <f t="shared" si="5"/>
        <v>2284543.16</v>
      </c>
      <c r="Q44" s="31">
        <f t="shared" si="6"/>
        <v>14308454.51</v>
      </c>
      <c r="R44" s="32" t="str">
        <f t="shared" si="0"/>
        <v>A3</v>
      </c>
      <c r="S44" s="31" t="s">
        <v>3484</v>
      </c>
      <c r="T44" s="33" t="str">
        <f t="shared" si="1"/>
        <v>A</v>
      </c>
    </row>
    <row r="45" spans="1:21" ht="82.8" x14ac:dyDescent="0.3">
      <c r="A45" s="23">
        <f t="shared" si="2"/>
        <v>44</v>
      </c>
      <c r="B45" s="23" t="str">
        <f t="shared" si="3"/>
        <v>s</v>
      </c>
      <c r="C45" s="25"/>
      <c r="D45" s="25">
        <v>44855</v>
      </c>
      <c r="E45" s="25"/>
      <c r="F45" s="25"/>
      <c r="G45" s="23">
        <v>117388</v>
      </c>
      <c r="H45" s="25">
        <v>44851</v>
      </c>
      <c r="I45" s="41" t="s">
        <v>1065</v>
      </c>
      <c r="J45" s="29" t="s">
        <v>3533</v>
      </c>
      <c r="K45" s="29" t="s">
        <v>940</v>
      </c>
      <c r="L45" s="29" t="s">
        <v>258</v>
      </c>
      <c r="M45" s="29" t="s">
        <v>347</v>
      </c>
      <c r="N45" s="30">
        <v>2266566</v>
      </c>
      <c r="O45" s="31">
        <f t="shared" si="4"/>
        <v>11157624.449999999</v>
      </c>
      <c r="P45" s="31">
        <f t="shared" si="5"/>
        <v>2119948.65</v>
      </c>
      <c r="Q45" s="31">
        <f t="shared" si="6"/>
        <v>13277573.1</v>
      </c>
      <c r="R45" s="32" t="str">
        <f t="shared" si="0"/>
        <v>A3</v>
      </c>
      <c r="S45" s="31" t="s">
        <v>3484</v>
      </c>
      <c r="T45" s="33" t="str">
        <f t="shared" si="1"/>
        <v>A</v>
      </c>
    </row>
    <row r="46" spans="1:21" ht="41.4" x14ac:dyDescent="0.3">
      <c r="A46" s="23">
        <f t="shared" si="2"/>
        <v>45</v>
      </c>
      <c r="B46" s="23" t="str">
        <f t="shared" si="3"/>
        <v>ss</v>
      </c>
      <c r="C46" s="25">
        <v>44872</v>
      </c>
      <c r="D46" s="25">
        <v>44855</v>
      </c>
      <c r="E46" s="25"/>
      <c r="F46" s="25"/>
      <c r="G46" s="23">
        <v>117390</v>
      </c>
      <c r="H46" s="25">
        <v>44851</v>
      </c>
      <c r="I46" s="41" t="s">
        <v>3224</v>
      </c>
      <c r="J46" s="29" t="s">
        <v>3534</v>
      </c>
      <c r="K46" s="29" t="s">
        <v>383</v>
      </c>
      <c r="L46" s="29" t="s">
        <v>383</v>
      </c>
      <c r="M46" s="29" t="s">
        <v>3042</v>
      </c>
      <c r="N46" s="30">
        <v>2078800</v>
      </c>
      <c r="O46" s="31">
        <f t="shared" si="4"/>
        <v>10233308.76</v>
      </c>
      <c r="P46" s="31">
        <f t="shared" si="5"/>
        <v>1944328.66</v>
      </c>
      <c r="Q46" s="31">
        <f t="shared" si="6"/>
        <v>12177637.42</v>
      </c>
      <c r="R46" s="32" t="str">
        <f t="shared" si="0"/>
        <v>B2</v>
      </c>
      <c r="S46" s="31" t="s">
        <v>3484</v>
      </c>
      <c r="T46" s="33" t="str">
        <f t="shared" si="1"/>
        <v>B</v>
      </c>
    </row>
    <row r="47" spans="1:21" ht="27.6" x14ac:dyDescent="0.3">
      <c r="A47" s="23">
        <f t="shared" si="2"/>
        <v>46</v>
      </c>
      <c r="B47" s="23" t="str">
        <f t="shared" si="3"/>
        <v>ss</v>
      </c>
      <c r="C47" s="25">
        <v>44867</v>
      </c>
      <c r="D47" s="25">
        <v>44855</v>
      </c>
      <c r="E47" s="25"/>
      <c r="F47" s="25"/>
      <c r="G47" s="23">
        <v>117392</v>
      </c>
      <c r="H47" s="25">
        <v>44851</v>
      </c>
      <c r="I47" s="41" t="s">
        <v>1472</v>
      </c>
      <c r="J47" s="29" t="s">
        <v>3535</v>
      </c>
      <c r="K47" s="29" t="s">
        <v>1474</v>
      </c>
      <c r="L47" s="29" t="s">
        <v>167</v>
      </c>
      <c r="M47" s="29" t="s">
        <v>1371</v>
      </c>
      <c r="N47" s="30">
        <v>2113120</v>
      </c>
      <c r="O47" s="31">
        <f t="shared" si="4"/>
        <v>10402255.82</v>
      </c>
      <c r="P47" s="31">
        <f t="shared" si="5"/>
        <v>1976428.61</v>
      </c>
      <c r="Q47" s="31">
        <f t="shared" si="6"/>
        <v>12378684.43</v>
      </c>
      <c r="R47" s="32" t="str">
        <f t="shared" si="0"/>
        <v>B1</v>
      </c>
      <c r="S47" s="31" t="s">
        <v>3484</v>
      </c>
      <c r="T47" s="33" t="str">
        <f t="shared" si="1"/>
        <v>B</v>
      </c>
    </row>
    <row r="48" spans="1:21" ht="41.4" x14ac:dyDescent="0.3">
      <c r="A48" s="23">
        <f t="shared" si="2"/>
        <v>47</v>
      </c>
      <c r="B48" s="23" t="str">
        <f t="shared" si="3"/>
        <v>ss</v>
      </c>
      <c r="C48" s="25">
        <v>44868</v>
      </c>
      <c r="D48" s="25">
        <v>44855</v>
      </c>
      <c r="E48" s="25"/>
      <c r="F48" s="25"/>
      <c r="G48" s="23">
        <v>117396</v>
      </c>
      <c r="H48" s="25">
        <v>44851</v>
      </c>
      <c r="I48" s="41" t="s">
        <v>2208</v>
      </c>
      <c r="J48" s="29" t="s">
        <v>3536</v>
      </c>
      <c r="K48" s="29" t="s">
        <v>1102</v>
      </c>
      <c r="L48" s="29" t="s">
        <v>1103</v>
      </c>
      <c r="M48" s="29" t="s">
        <v>1807</v>
      </c>
      <c r="N48" s="30">
        <v>1973840</v>
      </c>
      <c r="O48" s="31">
        <f t="shared" si="4"/>
        <v>9716622.1699999999</v>
      </c>
      <c r="P48" s="31">
        <f t="shared" si="5"/>
        <v>1846158.21</v>
      </c>
      <c r="Q48" s="31">
        <f t="shared" si="6"/>
        <v>11562780.379999999</v>
      </c>
      <c r="R48" s="32" t="str">
        <f t="shared" si="0"/>
        <v>B2</v>
      </c>
      <c r="S48" s="31" t="s">
        <v>3484</v>
      </c>
      <c r="T48" s="33" t="str">
        <f t="shared" si="1"/>
        <v>B</v>
      </c>
    </row>
    <row r="49" spans="1:20" ht="55.2" x14ac:dyDescent="0.3">
      <c r="A49" s="23">
        <f t="shared" si="2"/>
        <v>48</v>
      </c>
      <c r="B49" s="23" t="str">
        <f t="shared" si="3"/>
        <v>ss</v>
      </c>
      <c r="C49" s="25">
        <v>44869</v>
      </c>
      <c r="D49" s="25">
        <v>44855</v>
      </c>
      <c r="E49" s="25"/>
      <c r="F49" s="25"/>
      <c r="G49" s="23">
        <v>117399</v>
      </c>
      <c r="H49" s="25">
        <v>44851</v>
      </c>
      <c r="I49" s="41" t="s">
        <v>263</v>
      </c>
      <c r="J49" s="29" t="s">
        <v>3537</v>
      </c>
      <c r="K49" s="29" t="s">
        <v>265</v>
      </c>
      <c r="L49" s="29" t="s">
        <v>266</v>
      </c>
      <c r="M49" s="29" t="s">
        <v>252</v>
      </c>
      <c r="N49" s="30">
        <v>1782830</v>
      </c>
      <c r="O49" s="31">
        <f t="shared" si="4"/>
        <v>8776337.2400000002</v>
      </c>
      <c r="P49" s="31">
        <f t="shared" si="5"/>
        <v>1667504.08</v>
      </c>
      <c r="Q49" s="31">
        <f t="shared" si="6"/>
        <v>10443841.32</v>
      </c>
      <c r="R49" s="32" t="str">
        <f t="shared" si="0"/>
        <v>A1</v>
      </c>
      <c r="S49" s="31" t="s">
        <v>3484</v>
      </c>
      <c r="T49" s="33" t="str">
        <f t="shared" si="1"/>
        <v>A</v>
      </c>
    </row>
    <row r="50" spans="1:20" ht="82.8" x14ac:dyDescent="0.3">
      <c r="A50" s="23">
        <f t="shared" si="2"/>
        <v>49</v>
      </c>
      <c r="B50" s="23" t="str">
        <f t="shared" si="3"/>
        <v>ss</v>
      </c>
      <c r="C50" s="25">
        <v>44870</v>
      </c>
      <c r="D50" s="25">
        <v>44855</v>
      </c>
      <c r="E50" s="25"/>
      <c r="F50" s="25"/>
      <c r="G50" s="23">
        <v>117401</v>
      </c>
      <c r="H50" s="25">
        <v>44851</v>
      </c>
      <c r="I50" s="41" t="s">
        <v>2003</v>
      </c>
      <c r="J50" s="29" t="s">
        <v>3538</v>
      </c>
      <c r="K50" s="29" t="s">
        <v>83</v>
      </c>
      <c r="L50" s="29" t="s">
        <v>88</v>
      </c>
      <c r="M50" s="29" t="s">
        <v>1807</v>
      </c>
      <c r="N50" s="30">
        <v>1766880</v>
      </c>
      <c r="O50" s="31">
        <f t="shared" si="4"/>
        <v>8697820.1799999997</v>
      </c>
      <c r="P50" s="31">
        <f t="shared" si="5"/>
        <v>1652585.83</v>
      </c>
      <c r="Q50" s="31">
        <f t="shared" si="6"/>
        <v>10350406.01</v>
      </c>
      <c r="R50" s="32" t="str">
        <f t="shared" si="0"/>
        <v>B2</v>
      </c>
      <c r="S50" s="31" t="s">
        <v>3484</v>
      </c>
      <c r="T50" s="33" t="str">
        <f t="shared" si="1"/>
        <v>B</v>
      </c>
    </row>
    <row r="51" spans="1:20" ht="41.4" x14ac:dyDescent="0.3">
      <c r="A51" s="23">
        <f t="shared" si="2"/>
        <v>50</v>
      </c>
      <c r="B51" s="23" t="str">
        <f t="shared" si="3"/>
        <v>ss</v>
      </c>
      <c r="C51" s="25">
        <v>44868</v>
      </c>
      <c r="D51" s="25">
        <v>44855</v>
      </c>
      <c r="E51" s="25"/>
      <c r="F51" s="25"/>
      <c r="G51" s="23">
        <v>117667</v>
      </c>
      <c r="H51" s="25">
        <v>44851</v>
      </c>
      <c r="I51" s="41" t="s">
        <v>2407</v>
      </c>
      <c r="J51" s="29" t="s">
        <v>3539</v>
      </c>
      <c r="K51" s="29" t="s">
        <v>167</v>
      </c>
      <c r="L51" s="29" t="s">
        <v>167</v>
      </c>
      <c r="M51" s="29" t="s">
        <v>1807</v>
      </c>
      <c r="N51" s="30">
        <v>1632196</v>
      </c>
      <c r="O51" s="31">
        <f t="shared" si="4"/>
        <v>8034811.25</v>
      </c>
      <c r="P51" s="31">
        <f t="shared" si="5"/>
        <v>1526614.14</v>
      </c>
      <c r="Q51" s="31">
        <f t="shared" si="6"/>
        <v>9561425.3900000006</v>
      </c>
      <c r="R51" s="32" t="str">
        <f t="shared" si="0"/>
        <v>B2</v>
      </c>
      <c r="S51" s="31" t="s">
        <v>3484</v>
      </c>
      <c r="T51" s="33" t="str">
        <f t="shared" si="1"/>
        <v>B</v>
      </c>
    </row>
    <row r="52" spans="1:20" ht="41.4" x14ac:dyDescent="0.3">
      <c r="A52" s="23">
        <f t="shared" si="2"/>
        <v>51</v>
      </c>
      <c r="B52" s="23" t="str">
        <f t="shared" si="3"/>
        <v>ss</v>
      </c>
      <c r="C52" s="25">
        <v>44880</v>
      </c>
      <c r="D52" s="25">
        <v>44855</v>
      </c>
      <c r="E52" s="25"/>
      <c r="F52" s="25"/>
      <c r="G52" s="23">
        <v>117670</v>
      </c>
      <c r="H52" s="25">
        <v>44851</v>
      </c>
      <c r="I52" s="41" t="s">
        <v>434</v>
      </c>
      <c r="J52" s="29" t="s">
        <v>3540</v>
      </c>
      <c r="K52" s="29" t="s">
        <v>167</v>
      </c>
      <c r="L52" s="29" t="s">
        <v>167</v>
      </c>
      <c r="M52" s="29" t="s">
        <v>347</v>
      </c>
      <c r="N52" s="30">
        <v>4366200</v>
      </c>
      <c r="O52" s="31">
        <f t="shared" si="4"/>
        <v>21493492.739999998</v>
      </c>
      <c r="P52" s="31">
        <f t="shared" si="5"/>
        <v>4083763.62</v>
      </c>
      <c r="Q52" s="31">
        <f t="shared" si="6"/>
        <v>25577256.359999999</v>
      </c>
      <c r="R52" s="32" t="str">
        <f t="shared" si="0"/>
        <v>A3</v>
      </c>
      <c r="S52" s="31" t="s">
        <v>3484</v>
      </c>
      <c r="T52" s="33" t="str">
        <f t="shared" si="1"/>
        <v>A</v>
      </c>
    </row>
    <row r="53" spans="1:20" ht="69" x14ac:dyDescent="0.3">
      <c r="A53" s="23">
        <f t="shared" si="2"/>
        <v>52</v>
      </c>
      <c r="B53" s="23" t="str">
        <f t="shared" si="3"/>
        <v>ss</v>
      </c>
      <c r="C53" s="25">
        <v>44868</v>
      </c>
      <c r="D53" s="25">
        <v>44855</v>
      </c>
      <c r="E53" s="25"/>
      <c r="F53" s="25"/>
      <c r="G53" s="23">
        <v>117532</v>
      </c>
      <c r="H53" s="25">
        <v>44851</v>
      </c>
      <c r="I53" s="41" t="s">
        <v>1449</v>
      </c>
      <c r="J53" s="29" t="s">
        <v>3541</v>
      </c>
      <c r="K53" s="29" t="s">
        <v>1451</v>
      </c>
      <c r="L53" s="29" t="s">
        <v>266</v>
      </c>
      <c r="M53" s="29" t="s">
        <v>1371</v>
      </c>
      <c r="N53" s="30">
        <v>2353760</v>
      </c>
      <c r="O53" s="31">
        <f t="shared" si="4"/>
        <v>11586854.35</v>
      </c>
      <c r="P53" s="31">
        <f t="shared" si="5"/>
        <v>2201502.33</v>
      </c>
      <c r="Q53" s="31">
        <f t="shared" si="6"/>
        <v>13788356.68</v>
      </c>
      <c r="R53" s="32" t="str">
        <f t="shared" si="0"/>
        <v>B1</v>
      </c>
      <c r="S53" s="31" t="s">
        <v>3484</v>
      </c>
      <c r="T53" s="33" t="str">
        <f t="shared" si="1"/>
        <v>B</v>
      </c>
    </row>
    <row r="54" spans="1:20" ht="82.8" x14ac:dyDescent="0.3">
      <c r="A54" s="23">
        <f t="shared" si="2"/>
        <v>53</v>
      </c>
      <c r="B54" s="23" t="str">
        <f t="shared" si="3"/>
        <v>ss</v>
      </c>
      <c r="C54" s="25">
        <v>44870</v>
      </c>
      <c r="D54" s="25">
        <v>44855</v>
      </c>
      <c r="E54" s="25"/>
      <c r="F54" s="25"/>
      <c r="G54" s="23">
        <v>117541</v>
      </c>
      <c r="H54" s="25">
        <v>44851</v>
      </c>
      <c r="I54" s="41" t="s">
        <v>2440</v>
      </c>
      <c r="J54" s="29" t="s">
        <v>3542</v>
      </c>
      <c r="K54" s="29" t="s">
        <v>83</v>
      </c>
      <c r="L54" s="29" t="s">
        <v>88</v>
      </c>
      <c r="M54" s="29" t="s">
        <v>1807</v>
      </c>
      <c r="N54" s="30">
        <v>2312840</v>
      </c>
      <c r="O54" s="31">
        <f t="shared" si="4"/>
        <v>11385417.470000001</v>
      </c>
      <c r="P54" s="31">
        <f t="shared" si="5"/>
        <v>2163229.3199999998</v>
      </c>
      <c r="Q54" s="31">
        <f t="shared" si="6"/>
        <v>13548646.790000001</v>
      </c>
      <c r="R54" s="32" t="str">
        <f t="shared" si="0"/>
        <v>B2</v>
      </c>
      <c r="S54" s="31" t="s">
        <v>3484</v>
      </c>
      <c r="T54" s="33" t="str">
        <f t="shared" si="1"/>
        <v>B</v>
      </c>
    </row>
    <row r="55" spans="1:20" ht="41.4" x14ac:dyDescent="0.3">
      <c r="A55" s="23">
        <f t="shared" si="2"/>
        <v>54</v>
      </c>
      <c r="B55" s="23" t="str">
        <f t="shared" si="3"/>
        <v>ss</v>
      </c>
      <c r="C55" s="25">
        <v>44872</v>
      </c>
      <c r="D55" s="25">
        <v>44855</v>
      </c>
      <c r="E55" s="25"/>
      <c r="F55" s="25"/>
      <c r="G55" s="23">
        <v>117555</v>
      </c>
      <c r="H55" s="25">
        <v>44851</v>
      </c>
      <c r="I55" s="41" t="s">
        <v>1864</v>
      </c>
      <c r="J55" s="29" t="s">
        <v>3543</v>
      </c>
      <c r="K55" s="29" t="s">
        <v>383</v>
      </c>
      <c r="L55" s="29" t="s">
        <v>383</v>
      </c>
      <c r="M55" s="29" t="s">
        <v>1807</v>
      </c>
      <c r="N55" s="30">
        <v>2406436.7999999998</v>
      </c>
      <c r="O55" s="31">
        <f t="shared" si="4"/>
        <v>11846166.439999999</v>
      </c>
      <c r="P55" s="31">
        <f t="shared" si="5"/>
        <v>2250771.62</v>
      </c>
      <c r="Q55" s="31">
        <f t="shared" si="6"/>
        <v>14096938.059999999</v>
      </c>
      <c r="R55" s="32" t="str">
        <f t="shared" si="0"/>
        <v>B2</v>
      </c>
      <c r="S55" s="31" t="s">
        <v>3484</v>
      </c>
      <c r="T55" s="33" t="str">
        <f t="shared" si="1"/>
        <v>B</v>
      </c>
    </row>
    <row r="56" spans="1:20" ht="41.4" x14ac:dyDescent="0.3">
      <c r="A56" s="23">
        <f t="shared" si="2"/>
        <v>55</v>
      </c>
      <c r="B56" s="23" t="str">
        <f t="shared" si="3"/>
        <v>ss</v>
      </c>
      <c r="C56" s="25">
        <v>44867</v>
      </c>
      <c r="D56" s="25">
        <v>44855</v>
      </c>
      <c r="E56" s="25"/>
      <c r="F56" s="25"/>
      <c r="G56" s="23">
        <v>117573</v>
      </c>
      <c r="H56" s="25">
        <v>44851</v>
      </c>
      <c r="I56" s="41" t="s">
        <v>376</v>
      </c>
      <c r="J56" s="29" t="s">
        <v>3544</v>
      </c>
      <c r="K56" s="29" t="s">
        <v>378</v>
      </c>
      <c r="L56" s="29" t="s">
        <v>258</v>
      </c>
      <c r="M56" s="29" t="s">
        <v>347</v>
      </c>
      <c r="N56" s="30">
        <v>2567340</v>
      </c>
      <c r="O56" s="31">
        <f t="shared" si="4"/>
        <v>12638244.619999999</v>
      </c>
      <c r="P56" s="31">
        <f t="shared" si="5"/>
        <v>2401266.48</v>
      </c>
      <c r="Q56" s="31">
        <f t="shared" si="6"/>
        <v>15039511.1</v>
      </c>
      <c r="R56" s="32" t="str">
        <f t="shared" si="0"/>
        <v>A3</v>
      </c>
      <c r="S56" s="31" t="s">
        <v>3484</v>
      </c>
      <c r="T56" s="33" t="str">
        <f t="shared" si="1"/>
        <v>A</v>
      </c>
    </row>
    <row r="57" spans="1:20" ht="55.2" x14ac:dyDescent="0.3">
      <c r="A57" s="23">
        <f t="shared" si="2"/>
        <v>56</v>
      </c>
      <c r="B57" s="23" t="str">
        <f t="shared" si="3"/>
        <v>ss</v>
      </c>
      <c r="C57" s="25">
        <v>44866</v>
      </c>
      <c r="D57" s="25">
        <v>44855</v>
      </c>
      <c r="E57" s="25"/>
      <c r="F57" s="25"/>
      <c r="G57" s="23">
        <v>117595</v>
      </c>
      <c r="H57" s="25">
        <v>44851</v>
      </c>
      <c r="I57" s="41" t="s">
        <v>380</v>
      </c>
      <c r="J57" s="29" t="s">
        <v>3545</v>
      </c>
      <c r="K57" s="29" t="s">
        <v>382</v>
      </c>
      <c r="L57" s="29" t="s">
        <v>383</v>
      </c>
      <c r="M57" s="29" t="s">
        <v>347</v>
      </c>
      <c r="N57" s="30">
        <v>2538800</v>
      </c>
      <c r="O57" s="31">
        <f t="shared" si="4"/>
        <v>12497750.76</v>
      </c>
      <c r="P57" s="31">
        <f t="shared" si="5"/>
        <v>2374572.64</v>
      </c>
      <c r="Q57" s="31">
        <f t="shared" si="6"/>
        <v>14872323.4</v>
      </c>
      <c r="R57" s="32" t="str">
        <f t="shared" si="0"/>
        <v>A3</v>
      </c>
      <c r="S57" s="31" t="s">
        <v>3484</v>
      </c>
      <c r="T57" s="33" t="str">
        <f t="shared" si="1"/>
        <v>A</v>
      </c>
    </row>
    <row r="58" spans="1:20" ht="41.4" x14ac:dyDescent="0.3">
      <c r="A58" s="23">
        <f t="shared" si="2"/>
        <v>57</v>
      </c>
      <c r="B58" s="23" t="str">
        <f t="shared" si="3"/>
        <v>ss</v>
      </c>
      <c r="C58" s="25">
        <v>44866</v>
      </c>
      <c r="D58" s="25">
        <v>44855</v>
      </c>
      <c r="E58" s="25"/>
      <c r="F58" s="25"/>
      <c r="G58" s="23">
        <v>117608</v>
      </c>
      <c r="H58" s="25">
        <v>44851</v>
      </c>
      <c r="I58" s="41" t="s">
        <v>627</v>
      </c>
      <c r="J58" s="29" t="s">
        <v>3546</v>
      </c>
      <c r="K58" s="29" t="s">
        <v>629</v>
      </c>
      <c r="L58" s="29" t="s">
        <v>94</v>
      </c>
      <c r="M58" s="29" t="s">
        <v>347</v>
      </c>
      <c r="N58" s="30">
        <v>3880808</v>
      </c>
      <c r="O58" s="31">
        <f t="shared" si="4"/>
        <v>19104053.539999999</v>
      </c>
      <c r="P58" s="31">
        <f t="shared" si="5"/>
        <v>3629770.17</v>
      </c>
      <c r="Q58" s="31">
        <f t="shared" si="6"/>
        <v>22733823.710000001</v>
      </c>
      <c r="R58" s="32" t="str">
        <f t="shared" si="0"/>
        <v>A3</v>
      </c>
      <c r="S58" s="31" t="s">
        <v>3484</v>
      </c>
      <c r="T58" s="33" t="str">
        <f t="shared" si="1"/>
        <v>A</v>
      </c>
    </row>
    <row r="59" spans="1:20" ht="55.2" x14ac:dyDescent="0.3">
      <c r="A59" s="23">
        <f t="shared" si="2"/>
        <v>58</v>
      </c>
      <c r="B59" s="23" t="str">
        <f t="shared" si="3"/>
        <v>ss</v>
      </c>
      <c r="C59" s="25">
        <v>44868</v>
      </c>
      <c r="D59" s="25">
        <v>44855</v>
      </c>
      <c r="E59" s="25"/>
      <c r="F59" s="25"/>
      <c r="G59" s="23">
        <v>117623</v>
      </c>
      <c r="H59" s="25">
        <v>44851</v>
      </c>
      <c r="I59" s="41" t="s">
        <v>1295</v>
      </c>
      <c r="J59" s="29" t="s">
        <v>3547</v>
      </c>
      <c r="K59" s="29" t="s">
        <v>266</v>
      </c>
      <c r="L59" s="29" t="s">
        <v>266</v>
      </c>
      <c r="M59" s="29" t="s">
        <v>1237</v>
      </c>
      <c r="N59" s="30">
        <v>2212250</v>
      </c>
      <c r="O59" s="31">
        <f t="shared" si="4"/>
        <v>10890243.08</v>
      </c>
      <c r="P59" s="31">
        <f t="shared" si="5"/>
        <v>2069146.19</v>
      </c>
      <c r="Q59" s="31">
        <f t="shared" si="6"/>
        <v>12959389.27</v>
      </c>
      <c r="R59" s="32" t="str">
        <f t="shared" si="0"/>
        <v>A3</v>
      </c>
      <c r="S59" s="31" t="s">
        <v>3483</v>
      </c>
      <c r="T59" s="33" t="str">
        <f t="shared" si="1"/>
        <v>A</v>
      </c>
    </row>
    <row r="60" spans="1:20" ht="69" x14ac:dyDescent="0.3">
      <c r="A60" s="23">
        <f t="shared" si="2"/>
        <v>59</v>
      </c>
      <c r="B60" s="23" t="str">
        <f t="shared" si="3"/>
        <v>s</v>
      </c>
      <c r="C60" s="25"/>
      <c r="D60" s="25">
        <v>44855</v>
      </c>
      <c r="E60" s="25"/>
      <c r="F60" s="25"/>
      <c r="G60" s="23">
        <v>117624</v>
      </c>
      <c r="H60" s="25">
        <v>44851</v>
      </c>
      <c r="I60" s="41" t="s">
        <v>1040</v>
      </c>
      <c r="J60" s="29" t="s">
        <v>3548</v>
      </c>
      <c r="K60" s="29" t="s">
        <v>940</v>
      </c>
      <c r="L60" s="29" t="s">
        <v>258</v>
      </c>
      <c r="M60" s="29" t="s">
        <v>347</v>
      </c>
      <c r="N60" s="30">
        <v>3633428</v>
      </c>
      <c r="O60" s="31">
        <f t="shared" si="4"/>
        <v>17886276.02</v>
      </c>
      <c r="P60" s="31">
        <f t="shared" si="5"/>
        <v>3398392.44</v>
      </c>
      <c r="Q60" s="31">
        <f t="shared" si="6"/>
        <v>21284668.460000001</v>
      </c>
      <c r="R60" s="32" t="str">
        <f t="shared" si="0"/>
        <v>A3</v>
      </c>
      <c r="S60" s="31" t="s">
        <v>3484</v>
      </c>
      <c r="T60" s="33" t="str">
        <f t="shared" si="1"/>
        <v>A</v>
      </c>
    </row>
    <row r="61" spans="1:20" ht="41.4" x14ac:dyDescent="0.3">
      <c r="A61" s="23">
        <f t="shared" si="2"/>
        <v>60</v>
      </c>
      <c r="B61" s="23" t="str">
        <f t="shared" si="3"/>
        <v>ss</v>
      </c>
      <c r="C61" s="25">
        <v>44869</v>
      </c>
      <c r="D61" s="25">
        <v>44855</v>
      </c>
      <c r="E61" s="25"/>
      <c r="F61" s="25"/>
      <c r="G61" s="23">
        <v>117639</v>
      </c>
      <c r="H61" s="25">
        <v>44851</v>
      </c>
      <c r="I61" s="41" t="s">
        <v>2728</v>
      </c>
      <c r="J61" s="29" t="s">
        <v>3549</v>
      </c>
      <c r="K61" s="29" t="s">
        <v>2718</v>
      </c>
      <c r="L61" s="29" t="s">
        <v>167</v>
      </c>
      <c r="M61" s="29" t="s">
        <v>1807</v>
      </c>
      <c r="N61" s="30">
        <v>2149646.4</v>
      </c>
      <c r="O61" s="31">
        <f t="shared" si="4"/>
        <v>10582064.33</v>
      </c>
      <c r="P61" s="31">
        <f t="shared" si="5"/>
        <v>2010592.22</v>
      </c>
      <c r="Q61" s="31">
        <f t="shared" si="6"/>
        <v>12592656.550000001</v>
      </c>
      <c r="R61" s="32" t="str">
        <f t="shared" si="0"/>
        <v>B2</v>
      </c>
      <c r="S61" s="31" t="s">
        <v>3484</v>
      </c>
      <c r="T61" s="33" t="str">
        <f t="shared" si="1"/>
        <v>B</v>
      </c>
    </row>
    <row r="62" spans="1:20" ht="55.2" x14ac:dyDescent="0.3">
      <c r="A62" s="23">
        <f t="shared" si="2"/>
        <v>61</v>
      </c>
      <c r="B62" s="23" t="str">
        <f t="shared" si="3"/>
        <v>ss</v>
      </c>
      <c r="C62" s="25">
        <v>44868</v>
      </c>
      <c r="D62" s="25">
        <v>44855</v>
      </c>
      <c r="E62" s="25"/>
      <c r="F62" s="25"/>
      <c r="G62" s="23">
        <v>117628</v>
      </c>
      <c r="H62" s="25">
        <v>44851</v>
      </c>
      <c r="I62" s="41" t="s">
        <v>2248</v>
      </c>
      <c r="J62" s="29" t="s">
        <v>3550</v>
      </c>
      <c r="K62" s="29" t="s">
        <v>2250</v>
      </c>
      <c r="L62" s="29" t="s">
        <v>89</v>
      </c>
      <c r="M62" s="29" t="s">
        <v>1807</v>
      </c>
      <c r="N62" s="30">
        <v>3202440</v>
      </c>
      <c r="O62" s="31">
        <f t="shared" si="4"/>
        <v>15764651.390000001</v>
      </c>
      <c r="P62" s="31">
        <f t="shared" si="5"/>
        <v>2995283.76</v>
      </c>
      <c r="Q62" s="31">
        <f t="shared" si="6"/>
        <v>18759935.149999999</v>
      </c>
      <c r="R62" s="32" t="str">
        <f t="shared" si="0"/>
        <v>B2</v>
      </c>
      <c r="S62" s="31" t="s">
        <v>3484</v>
      </c>
      <c r="T62" s="33" t="str">
        <f t="shared" si="1"/>
        <v>B</v>
      </c>
    </row>
    <row r="63" spans="1:20" ht="41.4" x14ac:dyDescent="0.3">
      <c r="A63" s="23">
        <f t="shared" si="2"/>
        <v>62</v>
      </c>
      <c r="B63" s="23" t="str">
        <f t="shared" si="3"/>
        <v>ss</v>
      </c>
      <c r="C63" s="25">
        <v>44872</v>
      </c>
      <c r="D63" s="25">
        <v>44855</v>
      </c>
      <c r="E63" s="25"/>
      <c r="F63" s="25"/>
      <c r="G63" s="23">
        <v>117627</v>
      </c>
      <c r="H63" s="25">
        <v>44851</v>
      </c>
      <c r="I63" s="41" t="s">
        <v>2843</v>
      </c>
      <c r="J63" s="29" t="s">
        <v>3551</v>
      </c>
      <c r="K63" s="29" t="s">
        <v>383</v>
      </c>
      <c r="L63" s="29" t="s">
        <v>383</v>
      </c>
      <c r="M63" s="29" t="s">
        <v>1807</v>
      </c>
      <c r="N63" s="30">
        <v>1641541.6</v>
      </c>
      <c r="O63" s="31">
        <f t="shared" si="4"/>
        <v>8080816.8300000001</v>
      </c>
      <c r="P63" s="31">
        <f t="shared" si="5"/>
        <v>1535355.2</v>
      </c>
      <c r="Q63" s="31">
        <f t="shared" si="6"/>
        <v>9616172.0299999993</v>
      </c>
      <c r="R63" s="32" t="str">
        <f t="shared" si="0"/>
        <v>B2</v>
      </c>
      <c r="S63" s="31" t="s">
        <v>3484</v>
      </c>
      <c r="T63" s="33" t="str">
        <f t="shared" si="1"/>
        <v>B</v>
      </c>
    </row>
    <row r="64" spans="1:20" ht="41.4" x14ac:dyDescent="0.3">
      <c r="A64" s="23">
        <f t="shared" si="2"/>
        <v>63</v>
      </c>
      <c r="B64" s="23" t="str">
        <f t="shared" si="3"/>
        <v>ss</v>
      </c>
      <c r="C64" s="25">
        <v>44868</v>
      </c>
      <c r="D64" s="25">
        <v>44855</v>
      </c>
      <c r="E64" s="25"/>
      <c r="F64" s="25"/>
      <c r="G64" s="23">
        <v>117622</v>
      </c>
      <c r="H64" s="25">
        <v>44851</v>
      </c>
      <c r="I64" s="41" t="s">
        <v>2747</v>
      </c>
      <c r="J64" s="29" t="s">
        <v>3552</v>
      </c>
      <c r="K64" s="29" t="s">
        <v>167</v>
      </c>
      <c r="L64" s="29" t="s">
        <v>167</v>
      </c>
      <c r="M64" s="29" t="s">
        <v>1807</v>
      </c>
      <c r="N64" s="30">
        <v>5742440</v>
      </c>
      <c r="O64" s="31">
        <f t="shared" si="4"/>
        <v>28268309.390000001</v>
      </c>
      <c r="P64" s="31">
        <f t="shared" si="5"/>
        <v>5370978.7800000003</v>
      </c>
      <c r="Q64" s="31">
        <f t="shared" si="6"/>
        <v>33639288.170000002</v>
      </c>
      <c r="R64" s="32" t="str">
        <f t="shared" si="0"/>
        <v>B2</v>
      </c>
      <c r="S64" s="31" t="s">
        <v>3484</v>
      </c>
      <c r="T64" s="33" t="str">
        <f t="shared" si="1"/>
        <v>B</v>
      </c>
    </row>
    <row r="65" spans="1:21" ht="69" x14ac:dyDescent="0.3">
      <c r="A65" s="23">
        <f t="shared" si="2"/>
        <v>64</v>
      </c>
      <c r="B65" s="23" t="str">
        <f t="shared" si="3"/>
        <v>ss</v>
      </c>
      <c r="C65" s="25">
        <v>44872</v>
      </c>
      <c r="D65" s="25">
        <v>44855</v>
      </c>
      <c r="E65" s="25"/>
      <c r="F65" s="25"/>
      <c r="G65" s="23">
        <v>117632</v>
      </c>
      <c r="H65" s="25">
        <v>44851</v>
      </c>
      <c r="I65" s="41" t="s">
        <v>1218</v>
      </c>
      <c r="J65" s="29" t="s">
        <v>3553</v>
      </c>
      <c r="K65" s="29" t="s">
        <v>79</v>
      </c>
      <c r="L65" s="29" t="s">
        <v>89</v>
      </c>
      <c r="M65" s="29" t="s">
        <v>347</v>
      </c>
      <c r="N65" s="30">
        <v>5401168</v>
      </c>
      <c r="O65" s="31">
        <f t="shared" si="4"/>
        <v>26588329.710000001</v>
      </c>
      <c r="P65" s="31">
        <f t="shared" si="5"/>
        <v>5051782.6399999997</v>
      </c>
      <c r="Q65" s="31">
        <f t="shared" si="6"/>
        <v>31640112.350000001</v>
      </c>
      <c r="R65" s="32" t="str">
        <f t="shared" si="0"/>
        <v>A3</v>
      </c>
      <c r="S65" s="31" t="s">
        <v>3484</v>
      </c>
      <c r="T65" s="33" t="str">
        <f t="shared" si="1"/>
        <v>A</v>
      </c>
    </row>
    <row r="66" spans="1:21" ht="55.2" x14ac:dyDescent="0.3">
      <c r="A66" s="23">
        <f t="shared" si="2"/>
        <v>65</v>
      </c>
      <c r="B66" s="23" t="str">
        <f t="shared" si="3"/>
        <v>ss</v>
      </c>
      <c r="C66" s="25">
        <v>44868</v>
      </c>
      <c r="D66" s="25">
        <v>44855</v>
      </c>
      <c r="E66" s="25"/>
      <c r="F66" s="25"/>
      <c r="G66" s="23">
        <v>117633</v>
      </c>
      <c r="H66" s="25">
        <v>44851</v>
      </c>
      <c r="I66" s="41" t="s">
        <v>676</v>
      </c>
      <c r="J66" s="29" t="s">
        <v>3554</v>
      </c>
      <c r="K66" s="29" t="s">
        <v>266</v>
      </c>
      <c r="L66" s="29" t="s">
        <v>266</v>
      </c>
      <c r="M66" s="29" t="s">
        <v>347</v>
      </c>
      <c r="N66" s="30">
        <v>5961400</v>
      </c>
      <c r="O66" s="31">
        <f t="shared" si="4"/>
        <v>29346183.780000001</v>
      </c>
      <c r="P66" s="31">
        <f t="shared" si="5"/>
        <v>5575774.9199999999</v>
      </c>
      <c r="Q66" s="31">
        <f t="shared" si="6"/>
        <v>34921958.700000003</v>
      </c>
      <c r="R66" s="32" t="str">
        <f t="shared" ref="R66:R129" si="7">IF(I66&lt;&gt;"",MID(I66,FIND("-",I66)+1,2),"")</f>
        <v>A3</v>
      </c>
      <c r="S66" s="31" t="s">
        <v>3484</v>
      </c>
      <c r="T66" s="33" t="str">
        <f t="shared" ref="T66:T129" si="8">LEFT(R66,1)</f>
        <v>A</v>
      </c>
    </row>
    <row r="67" spans="1:21" ht="69" x14ac:dyDescent="0.3">
      <c r="A67" s="23">
        <f t="shared" ref="A67:A130" si="9">IF(I67&lt;&gt;"",IF(ISNUMBER(A66),A66+1,1),"")</f>
        <v>66</v>
      </c>
      <c r="B67" s="23" t="str">
        <f t="shared" ref="B67:B130" si="10">IF(AND(C67&lt;&gt;"",D67&lt;&gt;"",H67&lt;&gt;""),"ss",IF(AND(C67="",D67&lt;&gt;"",H67&lt;&gt;""),"s",IF(AND(C67="",D67="",OR(F67="",E67&lt;&gt;""),H67&lt;&gt;""),"a",IF(AND(A67&lt;&gt;"",C67="",D67="",E67=""),"b",""))))</f>
        <v>ss</v>
      </c>
      <c r="C67" s="25">
        <v>44872</v>
      </c>
      <c r="D67" s="25">
        <v>44872</v>
      </c>
      <c r="E67" s="25"/>
      <c r="F67" s="25"/>
      <c r="G67" s="23">
        <v>120578</v>
      </c>
      <c r="H67" s="25">
        <v>44859</v>
      </c>
      <c r="I67" s="41" t="s">
        <v>339</v>
      </c>
      <c r="J67" s="29" t="s">
        <v>3555</v>
      </c>
      <c r="K67" s="29" t="s">
        <v>324</v>
      </c>
      <c r="L67" s="29" t="s">
        <v>91</v>
      </c>
      <c r="M67" s="29" t="s">
        <v>323</v>
      </c>
      <c r="N67" s="30">
        <v>90295286</v>
      </c>
      <c r="O67" s="31">
        <f t="shared" ref="O67:O130" si="11">ROUND(N67*4.9227,2)</f>
        <v>444496604.38999999</v>
      </c>
      <c r="P67" s="31">
        <f t="shared" ref="P67:P130" si="12">ROUND(O67*19%,2)</f>
        <v>84454354.829999998</v>
      </c>
      <c r="Q67" s="31">
        <f t="shared" ref="Q67:Q130" si="13">SUM(O67:P67)</f>
        <v>528950959.21999997</v>
      </c>
      <c r="R67" s="32" t="str">
        <f t="shared" si="7"/>
        <v>A2</v>
      </c>
      <c r="S67" s="31" t="s">
        <v>3486</v>
      </c>
      <c r="T67" s="33" t="str">
        <f t="shared" si="8"/>
        <v>A</v>
      </c>
    </row>
    <row r="68" spans="1:21" ht="41.4" x14ac:dyDescent="0.3">
      <c r="A68" s="23">
        <f t="shared" si="9"/>
        <v>67</v>
      </c>
      <c r="B68" s="23" t="str">
        <f t="shared" si="10"/>
        <v>ss</v>
      </c>
      <c r="C68" s="25">
        <v>44872</v>
      </c>
      <c r="D68" s="25">
        <v>44872</v>
      </c>
      <c r="E68" s="25"/>
      <c r="F68" s="25"/>
      <c r="G68" s="26">
        <v>120583</v>
      </c>
      <c r="H68" s="27">
        <v>44859</v>
      </c>
      <c r="I68" s="28" t="s">
        <v>270</v>
      </c>
      <c r="J68" s="29" t="s">
        <v>3556</v>
      </c>
      <c r="K68" s="29" t="s">
        <v>272</v>
      </c>
      <c r="L68" s="29" t="s">
        <v>272</v>
      </c>
      <c r="M68" s="29" t="s">
        <v>252</v>
      </c>
      <c r="N68" s="30">
        <v>78761361</v>
      </c>
      <c r="O68" s="31">
        <f t="shared" si="11"/>
        <v>387718551.79000002</v>
      </c>
      <c r="P68" s="31">
        <f t="shared" si="12"/>
        <v>73666524.840000004</v>
      </c>
      <c r="Q68" s="31">
        <f t="shared" si="13"/>
        <v>461385076.63</v>
      </c>
      <c r="R68" s="32" t="str">
        <f t="shared" si="7"/>
        <v>A1</v>
      </c>
      <c r="S68" s="31" t="s">
        <v>3484</v>
      </c>
      <c r="T68" s="33" t="str">
        <f t="shared" si="8"/>
        <v>A</v>
      </c>
    </row>
    <row r="69" spans="1:21" ht="69" x14ac:dyDescent="0.3">
      <c r="A69" s="23">
        <f t="shared" si="9"/>
        <v>68</v>
      </c>
      <c r="B69" s="23" t="str">
        <f t="shared" si="10"/>
        <v>s</v>
      </c>
      <c r="C69" s="25"/>
      <c r="D69" s="25">
        <v>44874</v>
      </c>
      <c r="E69" s="25"/>
      <c r="F69" s="25"/>
      <c r="G69" s="26">
        <v>120544</v>
      </c>
      <c r="H69" s="27">
        <v>44859</v>
      </c>
      <c r="I69" s="28" t="s">
        <v>321</v>
      </c>
      <c r="J69" s="29" t="s">
        <v>3557</v>
      </c>
      <c r="K69" s="29" t="s">
        <v>324</v>
      </c>
      <c r="L69" s="29" t="s">
        <v>91</v>
      </c>
      <c r="M69" s="29" t="s">
        <v>323</v>
      </c>
      <c r="N69" s="30">
        <v>23738670</v>
      </c>
      <c r="O69" s="31">
        <f t="shared" si="11"/>
        <v>116858350.81</v>
      </c>
      <c r="P69" s="31">
        <f t="shared" si="12"/>
        <v>22203086.649999999</v>
      </c>
      <c r="Q69" s="31">
        <f t="shared" si="13"/>
        <v>139061437.46000001</v>
      </c>
      <c r="R69" s="32" t="str">
        <f t="shared" si="7"/>
        <v>A2</v>
      </c>
      <c r="S69" s="31" t="s">
        <v>3484</v>
      </c>
      <c r="T69" s="33" t="str">
        <f t="shared" si="8"/>
        <v>A</v>
      </c>
    </row>
    <row r="70" spans="1:21" ht="55.2" x14ac:dyDescent="0.3">
      <c r="A70" s="23">
        <f t="shared" si="9"/>
        <v>69</v>
      </c>
      <c r="B70" s="23" t="str">
        <f t="shared" si="10"/>
        <v>ss</v>
      </c>
      <c r="C70" s="25">
        <v>44872</v>
      </c>
      <c r="D70" s="25">
        <v>44872</v>
      </c>
      <c r="E70" s="25"/>
      <c r="F70" s="25"/>
      <c r="G70" s="26">
        <v>120587</v>
      </c>
      <c r="H70" s="27">
        <v>44859</v>
      </c>
      <c r="I70" s="28" t="s">
        <v>395</v>
      </c>
      <c r="J70" s="29" t="s">
        <v>3558</v>
      </c>
      <c r="K70" s="29" t="s">
        <v>397</v>
      </c>
      <c r="L70" s="29" t="s">
        <v>167</v>
      </c>
      <c r="M70" s="29" t="s">
        <v>347</v>
      </c>
      <c r="N70" s="30">
        <v>10078282</v>
      </c>
      <c r="O70" s="31">
        <f t="shared" si="11"/>
        <v>49612358.799999997</v>
      </c>
      <c r="P70" s="31">
        <f t="shared" si="12"/>
        <v>9426348.1699999999</v>
      </c>
      <c r="Q70" s="31">
        <f t="shared" si="13"/>
        <v>59038706.969999999</v>
      </c>
      <c r="R70" s="32" t="str">
        <f t="shared" si="7"/>
        <v>A3</v>
      </c>
      <c r="S70" s="31" t="s">
        <v>3484</v>
      </c>
      <c r="T70" s="33" t="str">
        <f t="shared" si="8"/>
        <v>A</v>
      </c>
    </row>
    <row r="71" spans="1:21" ht="69" x14ac:dyDescent="0.3">
      <c r="A71" s="23">
        <f t="shared" si="9"/>
        <v>70</v>
      </c>
      <c r="B71" s="23" t="str">
        <f t="shared" si="10"/>
        <v>ss</v>
      </c>
      <c r="C71" s="25">
        <v>44872</v>
      </c>
      <c r="D71" s="25">
        <v>44872</v>
      </c>
      <c r="E71" s="25"/>
      <c r="F71" s="25"/>
      <c r="G71" s="26">
        <v>120591</v>
      </c>
      <c r="H71" s="27">
        <v>44859</v>
      </c>
      <c r="I71" s="28" t="s">
        <v>294</v>
      </c>
      <c r="J71" s="29" t="s">
        <v>3559</v>
      </c>
      <c r="K71" s="29" t="s">
        <v>269</v>
      </c>
      <c r="L71" s="29" t="s">
        <v>166</v>
      </c>
      <c r="M71" s="29" t="s">
        <v>252</v>
      </c>
      <c r="N71" s="30">
        <v>9675904</v>
      </c>
      <c r="O71" s="31">
        <f t="shared" si="11"/>
        <v>47631572.619999997</v>
      </c>
      <c r="P71" s="31">
        <f t="shared" si="12"/>
        <v>9049998.8000000007</v>
      </c>
      <c r="Q71" s="31">
        <f t="shared" si="13"/>
        <v>56681571.420000002</v>
      </c>
      <c r="R71" s="32" t="str">
        <f t="shared" si="7"/>
        <v>A1</v>
      </c>
      <c r="S71" s="31" t="s">
        <v>3484</v>
      </c>
      <c r="T71" s="33" t="str">
        <f t="shared" si="8"/>
        <v>A</v>
      </c>
    </row>
    <row r="72" spans="1:21" ht="41.4" x14ac:dyDescent="0.3">
      <c r="A72" s="23">
        <f t="shared" si="9"/>
        <v>71</v>
      </c>
      <c r="B72" s="23" t="str">
        <f t="shared" si="10"/>
        <v>ss</v>
      </c>
      <c r="C72" s="25">
        <v>44872</v>
      </c>
      <c r="D72" s="25">
        <v>44872</v>
      </c>
      <c r="E72" s="25"/>
      <c r="F72" s="25"/>
      <c r="G72" s="26">
        <v>120596</v>
      </c>
      <c r="H72" s="27">
        <v>44859</v>
      </c>
      <c r="I72" s="28" t="s">
        <v>1206</v>
      </c>
      <c r="J72" s="29" t="s">
        <v>3560</v>
      </c>
      <c r="K72" s="29" t="s">
        <v>1208</v>
      </c>
      <c r="L72" s="29" t="s">
        <v>169</v>
      </c>
      <c r="M72" s="29" t="s">
        <v>347</v>
      </c>
      <c r="N72" s="30">
        <v>9636848</v>
      </c>
      <c r="O72" s="31">
        <f t="shared" si="11"/>
        <v>47439311.649999999</v>
      </c>
      <c r="P72" s="31">
        <f t="shared" si="12"/>
        <v>9013469.2100000009</v>
      </c>
      <c r="Q72" s="31">
        <f t="shared" si="13"/>
        <v>56452780.859999999</v>
      </c>
      <c r="R72" s="32" t="str">
        <f t="shared" si="7"/>
        <v>A3</v>
      </c>
      <c r="S72" s="31" t="s">
        <v>3484</v>
      </c>
      <c r="T72" s="33" t="str">
        <f t="shared" si="8"/>
        <v>A</v>
      </c>
    </row>
    <row r="73" spans="1:21" ht="41.4" x14ac:dyDescent="0.3">
      <c r="A73" s="23">
        <f t="shared" si="9"/>
        <v>72</v>
      </c>
      <c r="B73" s="23" t="str">
        <f t="shared" si="10"/>
        <v>s</v>
      </c>
      <c r="C73" s="25"/>
      <c r="D73" s="25">
        <v>44872</v>
      </c>
      <c r="E73" s="25"/>
      <c r="F73" s="25"/>
      <c r="G73" s="26">
        <v>120601</v>
      </c>
      <c r="H73" s="27">
        <v>44859</v>
      </c>
      <c r="I73" s="28" t="s">
        <v>450</v>
      </c>
      <c r="J73" s="29" t="s">
        <v>3561</v>
      </c>
      <c r="K73" s="29" t="s">
        <v>272</v>
      </c>
      <c r="L73" s="29" t="s">
        <v>272</v>
      </c>
      <c r="M73" s="29" t="s">
        <v>347</v>
      </c>
      <c r="N73" s="30">
        <v>9605900</v>
      </c>
      <c r="O73" s="31">
        <f t="shared" si="11"/>
        <v>47286963.93</v>
      </c>
      <c r="P73" s="31">
        <f t="shared" si="12"/>
        <v>8984523.1500000004</v>
      </c>
      <c r="Q73" s="31">
        <f t="shared" si="13"/>
        <v>56271487.079999998</v>
      </c>
      <c r="R73" s="32" t="str">
        <f t="shared" si="7"/>
        <v>A3</v>
      </c>
      <c r="S73" s="31" t="s">
        <v>3484</v>
      </c>
      <c r="T73" s="33" t="str">
        <f t="shared" si="8"/>
        <v>A</v>
      </c>
    </row>
    <row r="74" spans="1:21" ht="41.4" x14ac:dyDescent="0.3">
      <c r="A74" s="23">
        <f t="shared" si="9"/>
        <v>73</v>
      </c>
      <c r="B74" s="23" t="str">
        <f t="shared" si="10"/>
        <v>ss</v>
      </c>
      <c r="C74" s="25">
        <v>44872</v>
      </c>
      <c r="D74" s="25">
        <v>44872</v>
      </c>
      <c r="E74" s="25"/>
      <c r="F74" s="25"/>
      <c r="G74" s="26">
        <v>120605</v>
      </c>
      <c r="H74" s="27">
        <v>44859</v>
      </c>
      <c r="I74" s="28" t="s">
        <v>1202</v>
      </c>
      <c r="J74" s="29" t="s">
        <v>3562</v>
      </c>
      <c r="K74" s="29" t="s">
        <v>78</v>
      </c>
      <c r="L74" s="29" t="s">
        <v>88</v>
      </c>
      <c r="M74" s="29" t="s">
        <v>347</v>
      </c>
      <c r="N74" s="30">
        <v>8705876</v>
      </c>
      <c r="O74" s="31">
        <f t="shared" si="11"/>
        <v>42856415.789999999</v>
      </c>
      <c r="P74" s="31">
        <f t="shared" si="12"/>
        <v>8142719</v>
      </c>
      <c r="Q74" s="31">
        <f t="shared" si="13"/>
        <v>50999134.789999999</v>
      </c>
      <c r="R74" s="32" t="str">
        <f t="shared" si="7"/>
        <v>A3</v>
      </c>
      <c r="S74" s="31" t="s">
        <v>3484</v>
      </c>
      <c r="T74" s="33" t="str">
        <f t="shared" si="8"/>
        <v>A</v>
      </c>
    </row>
    <row r="75" spans="1:21" ht="82.8" x14ac:dyDescent="0.3">
      <c r="A75" s="23">
        <f t="shared" si="9"/>
        <v>74</v>
      </c>
      <c r="B75" s="23" t="str">
        <f t="shared" si="10"/>
        <v>ss</v>
      </c>
      <c r="C75" s="25">
        <v>44872</v>
      </c>
      <c r="D75" s="25">
        <v>44872</v>
      </c>
      <c r="E75" s="25"/>
      <c r="F75" s="25"/>
      <c r="G75" s="26">
        <v>120609</v>
      </c>
      <c r="H75" s="27">
        <v>44859</v>
      </c>
      <c r="I75" s="28" t="s">
        <v>1706</v>
      </c>
      <c r="J75" s="29" t="s">
        <v>3563</v>
      </c>
      <c r="K75" s="29" t="s">
        <v>91</v>
      </c>
      <c r="L75" s="29" t="s">
        <v>91</v>
      </c>
      <c r="M75" s="29" t="s">
        <v>1371</v>
      </c>
      <c r="N75" s="30">
        <v>7182070</v>
      </c>
      <c r="O75" s="31">
        <f t="shared" si="11"/>
        <v>35355175.990000002</v>
      </c>
      <c r="P75" s="31">
        <f t="shared" si="12"/>
        <v>6717483.4400000004</v>
      </c>
      <c r="Q75" s="31">
        <f t="shared" si="13"/>
        <v>42072659.43</v>
      </c>
      <c r="R75" s="32" t="str">
        <f t="shared" si="7"/>
        <v>B1</v>
      </c>
      <c r="S75" s="31" t="s">
        <v>3484</v>
      </c>
      <c r="T75" s="33" t="str">
        <f t="shared" si="8"/>
        <v>B</v>
      </c>
    </row>
    <row r="76" spans="1:21" ht="55.2" x14ac:dyDescent="0.3">
      <c r="A76" s="23">
        <f t="shared" si="9"/>
        <v>75</v>
      </c>
      <c r="B76" s="23" t="str">
        <f t="shared" si="10"/>
        <v>ss</v>
      </c>
      <c r="C76" s="25">
        <v>44872</v>
      </c>
      <c r="D76" s="25">
        <v>44872</v>
      </c>
      <c r="E76" s="25"/>
      <c r="F76" s="25"/>
      <c r="G76" s="26">
        <v>121033</v>
      </c>
      <c r="H76" s="27">
        <v>44859</v>
      </c>
      <c r="I76" s="28" t="s">
        <v>612</v>
      </c>
      <c r="J76" s="29" t="s">
        <v>3564</v>
      </c>
      <c r="K76" s="29" t="s">
        <v>609</v>
      </c>
      <c r="L76" s="29" t="s">
        <v>475</v>
      </c>
      <c r="M76" s="29" t="s">
        <v>347</v>
      </c>
      <c r="N76" s="30">
        <v>1152000</v>
      </c>
      <c r="O76" s="31">
        <f t="shared" si="11"/>
        <v>5670950.4000000004</v>
      </c>
      <c r="P76" s="31">
        <f t="shared" si="12"/>
        <v>1077480.58</v>
      </c>
      <c r="Q76" s="31">
        <f t="shared" si="13"/>
        <v>6748430.9800000004</v>
      </c>
      <c r="R76" s="32" t="str">
        <f t="shared" si="7"/>
        <v>A3</v>
      </c>
      <c r="S76" s="31" t="s">
        <v>3484</v>
      </c>
      <c r="T76" s="33" t="str">
        <f t="shared" si="8"/>
        <v>A</v>
      </c>
    </row>
    <row r="77" spans="1:21" ht="41.4" x14ac:dyDescent="0.3">
      <c r="A77" s="23">
        <f t="shared" si="9"/>
        <v>76</v>
      </c>
      <c r="B77" s="23" t="str">
        <f t="shared" si="10"/>
        <v>ss</v>
      </c>
      <c r="C77" s="25">
        <v>44872</v>
      </c>
      <c r="D77" s="25">
        <v>44872</v>
      </c>
      <c r="E77" s="25"/>
      <c r="F77" s="25"/>
      <c r="G77" s="26">
        <v>120614</v>
      </c>
      <c r="H77" s="27">
        <v>44859</v>
      </c>
      <c r="I77" s="28" t="s">
        <v>2213</v>
      </c>
      <c r="J77" s="29" t="s">
        <v>3565</v>
      </c>
      <c r="K77" s="29" t="s">
        <v>2215</v>
      </c>
      <c r="L77" s="29" t="s">
        <v>169</v>
      </c>
      <c r="M77" s="29" t="s">
        <v>1807</v>
      </c>
      <c r="N77" s="30">
        <v>6577120</v>
      </c>
      <c r="O77" s="31">
        <f t="shared" si="11"/>
        <v>32377188.620000001</v>
      </c>
      <c r="P77" s="31">
        <f t="shared" si="12"/>
        <v>6151665.8399999999</v>
      </c>
      <c r="Q77" s="31">
        <f t="shared" si="13"/>
        <v>38528854.460000001</v>
      </c>
      <c r="R77" s="32" t="str">
        <f t="shared" si="7"/>
        <v>B2</v>
      </c>
      <c r="S77" s="31" t="s">
        <v>3484</v>
      </c>
      <c r="T77" s="33" t="str">
        <f t="shared" si="8"/>
        <v>B</v>
      </c>
    </row>
    <row r="78" spans="1:21" ht="55.2" x14ac:dyDescent="0.3">
      <c r="A78" s="23">
        <f t="shared" si="9"/>
        <v>77</v>
      </c>
      <c r="B78" s="23" t="str">
        <f t="shared" si="10"/>
        <v>s</v>
      </c>
      <c r="C78" s="25"/>
      <c r="D78" s="25">
        <v>44865</v>
      </c>
      <c r="E78" s="25"/>
      <c r="F78" s="25"/>
      <c r="G78" s="26">
        <v>120724</v>
      </c>
      <c r="H78" s="27">
        <v>44859</v>
      </c>
      <c r="I78" s="28" t="s">
        <v>737</v>
      </c>
      <c r="J78" s="29" t="s">
        <v>3566</v>
      </c>
      <c r="K78" s="29" t="s">
        <v>739</v>
      </c>
      <c r="L78" s="29" t="s">
        <v>383</v>
      </c>
      <c r="M78" s="29" t="s">
        <v>347</v>
      </c>
      <c r="N78" s="30">
        <v>3065744</v>
      </c>
      <c r="O78" s="31">
        <f t="shared" si="11"/>
        <v>15091737.99</v>
      </c>
      <c r="P78" s="31">
        <f t="shared" si="12"/>
        <v>2867430.22</v>
      </c>
      <c r="Q78" s="31">
        <f t="shared" si="13"/>
        <v>17959168.210000001</v>
      </c>
      <c r="R78" s="32" t="str">
        <f t="shared" si="7"/>
        <v>A3</v>
      </c>
      <c r="S78" s="31" t="s">
        <v>3484</v>
      </c>
      <c r="T78" s="33" t="str">
        <f t="shared" si="8"/>
        <v>A</v>
      </c>
      <c r="U78" s="22" t="s">
        <v>3477</v>
      </c>
    </row>
    <row r="79" spans="1:21" ht="55.2" x14ac:dyDescent="0.3">
      <c r="A79" s="23">
        <f t="shared" si="9"/>
        <v>78</v>
      </c>
      <c r="B79" s="23" t="str">
        <f t="shared" si="10"/>
        <v>s</v>
      </c>
      <c r="C79" s="25"/>
      <c r="D79" s="38">
        <v>44874</v>
      </c>
      <c r="E79" s="38"/>
      <c r="F79" s="25"/>
      <c r="G79" s="37">
        <v>120619</v>
      </c>
      <c r="H79" s="38">
        <v>44859</v>
      </c>
      <c r="I79" s="39" t="s">
        <v>3363</v>
      </c>
      <c r="J79" s="29" t="s">
        <v>3567</v>
      </c>
      <c r="K79" s="29" t="s">
        <v>154</v>
      </c>
      <c r="L79" s="29" t="s">
        <v>91</v>
      </c>
      <c r="M79" s="29" t="s">
        <v>3329</v>
      </c>
      <c r="N79" s="30">
        <v>6119500</v>
      </c>
      <c r="O79" s="31">
        <f t="shared" si="11"/>
        <v>30124462.649999999</v>
      </c>
      <c r="P79" s="31">
        <f t="shared" si="12"/>
        <v>5723647.9000000004</v>
      </c>
      <c r="Q79" s="31">
        <f t="shared" si="13"/>
        <v>35848110.549999997</v>
      </c>
      <c r="R79" s="32" t="str">
        <f t="shared" si="7"/>
        <v>B2</v>
      </c>
      <c r="S79" s="31" t="s">
        <v>3484</v>
      </c>
      <c r="T79" s="33" t="str">
        <f t="shared" si="8"/>
        <v>B</v>
      </c>
    </row>
    <row r="80" spans="1:21" ht="69" x14ac:dyDescent="0.3">
      <c r="A80" s="23">
        <f t="shared" si="9"/>
        <v>79</v>
      </c>
      <c r="B80" s="23" t="str">
        <f t="shared" si="10"/>
        <v>s</v>
      </c>
      <c r="C80" s="25"/>
      <c r="D80" s="25">
        <v>44874</v>
      </c>
      <c r="E80" s="25"/>
      <c r="F80" s="25"/>
      <c r="G80" s="26">
        <v>120620</v>
      </c>
      <c r="H80" s="27">
        <v>44859</v>
      </c>
      <c r="I80" s="28" t="s">
        <v>345</v>
      </c>
      <c r="J80" s="29" t="s">
        <v>3568</v>
      </c>
      <c r="K80" s="29" t="s">
        <v>79</v>
      </c>
      <c r="L80" s="29" t="s">
        <v>89</v>
      </c>
      <c r="M80" s="29" t="s">
        <v>347</v>
      </c>
      <c r="N80" s="30">
        <v>6001928</v>
      </c>
      <c r="O80" s="31">
        <f t="shared" si="11"/>
        <v>29545690.969999999</v>
      </c>
      <c r="P80" s="31">
        <f t="shared" si="12"/>
        <v>5613681.2800000003</v>
      </c>
      <c r="Q80" s="31">
        <f t="shared" si="13"/>
        <v>35159372.25</v>
      </c>
      <c r="R80" s="32" t="str">
        <f t="shared" si="7"/>
        <v>A3</v>
      </c>
      <c r="S80" s="31" t="s">
        <v>3484</v>
      </c>
      <c r="T80" s="33" t="str">
        <f t="shared" si="8"/>
        <v>A</v>
      </c>
    </row>
    <row r="81" spans="1:20" ht="82.8" x14ac:dyDescent="0.3">
      <c r="A81" s="23">
        <f t="shared" si="9"/>
        <v>80</v>
      </c>
      <c r="B81" s="23" t="str">
        <f t="shared" si="10"/>
        <v>ss</v>
      </c>
      <c r="C81" s="25">
        <v>44872</v>
      </c>
      <c r="D81" s="25">
        <v>44872</v>
      </c>
      <c r="E81" s="25"/>
      <c r="F81" s="25"/>
      <c r="G81" s="26">
        <v>120621</v>
      </c>
      <c r="H81" s="27">
        <v>44859</v>
      </c>
      <c r="I81" s="28" t="s">
        <v>2643</v>
      </c>
      <c r="J81" s="29" t="s">
        <v>3569</v>
      </c>
      <c r="K81" s="29" t="s">
        <v>940</v>
      </c>
      <c r="L81" s="29" t="s">
        <v>258</v>
      </c>
      <c r="M81" s="29" t="s">
        <v>1807</v>
      </c>
      <c r="N81" s="30">
        <v>5809320</v>
      </c>
      <c r="O81" s="31">
        <f t="shared" si="11"/>
        <v>28597539.559999999</v>
      </c>
      <c r="P81" s="31">
        <f t="shared" si="12"/>
        <v>5433532.5199999996</v>
      </c>
      <c r="Q81" s="31">
        <f t="shared" si="13"/>
        <v>34031072.079999998</v>
      </c>
      <c r="R81" s="32" t="str">
        <f t="shared" si="7"/>
        <v>B2</v>
      </c>
      <c r="S81" s="31" t="s">
        <v>3484</v>
      </c>
      <c r="T81" s="33" t="str">
        <f t="shared" si="8"/>
        <v>B</v>
      </c>
    </row>
    <row r="82" spans="1:20" ht="41.4" x14ac:dyDescent="0.3">
      <c r="A82" s="23">
        <f t="shared" si="9"/>
        <v>81</v>
      </c>
      <c r="B82" s="23" t="str">
        <f t="shared" si="10"/>
        <v>ss</v>
      </c>
      <c r="C82" s="25">
        <v>44872</v>
      </c>
      <c r="D82" s="25">
        <v>44872</v>
      </c>
      <c r="E82" s="25"/>
      <c r="F82" s="25"/>
      <c r="G82" s="26">
        <v>120624</v>
      </c>
      <c r="H82" s="27">
        <v>44859</v>
      </c>
      <c r="I82" s="28" t="s">
        <v>1198</v>
      </c>
      <c r="J82" s="29" t="s">
        <v>3570</v>
      </c>
      <c r="K82" s="29" t="s">
        <v>156</v>
      </c>
      <c r="L82" s="29" t="s">
        <v>94</v>
      </c>
      <c r="M82" s="29" t="s">
        <v>347</v>
      </c>
      <c r="N82" s="30">
        <v>5738140</v>
      </c>
      <c r="O82" s="31">
        <f t="shared" si="11"/>
        <v>28247141.780000001</v>
      </c>
      <c r="P82" s="31">
        <f t="shared" si="12"/>
        <v>5366956.9400000004</v>
      </c>
      <c r="Q82" s="31">
        <f t="shared" si="13"/>
        <v>33614098.719999999</v>
      </c>
      <c r="R82" s="32" t="str">
        <f t="shared" si="7"/>
        <v>A3</v>
      </c>
      <c r="S82" s="31" t="s">
        <v>3484</v>
      </c>
      <c r="T82" s="33" t="str">
        <f t="shared" si="8"/>
        <v>A</v>
      </c>
    </row>
    <row r="83" spans="1:20" ht="41.4" x14ac:dyDescent="0.3">
      <c r="A83" s="23">
        <f t="shared" si="9"/>
        <v>82</v>
      </c>
      <c r="B83" s="23" t="str">
        <f t="shared" si="10"/>
        <v>ss</v>
      </c>
      <c r="C83" s="25">
        <v>44872</v>
      </c>
      <c r="D83" s="25">
        <v>44872</v>
      </c>
      <c r="E83" s="25"/>
      <c r="F83" s="25"/>
      <c r="G83" s="26">
        <v>120625</v>
      </c>
      <c r="H83" s="27">
        <v>44859</v>
      </c>
      <c r="I83" s="28" t="s">
        <v>1069</v>
      </c>
      <c r="J83" s="29" t="s">
        <v>3571</v>
      </c>
      <c r="K83" s="29" t="s">
        <v>528</v>
      </c>
      <c r="L83" s="29" t="s">
        <v>529</v>
      </c>
      <c r="M83" s="29" t="s">
        <v>347</v>
      </c>
      <c r="N83" s="30">
        <v>5701996</v>
      </c>
      <c r="O83" s="31">
        <f t="shared" si="11"/>
        <v>28069215.710000001</v>
      </c>
      <c r="P83" s="31">
        <f t="shared" si="12"/>
        <v>5333150.9800000004</v>
      </c>
      <c r="Q83" s="31">
        <f t="shared" si="13"/>
        <v>33402366.690000001</v>
      </c>
      <c r="R83" s="32" t="str">
        <f t="shared" si="7"/>
        <v>A3</v>
      </c>
      <c r="S83" s="31" t="s">
        <v>3484</v>
      </c>
      <c r="T83" s="33" t="str">
        <f t="shared" si="8"/>
        <v>A</v>
      </c>
    </row>
    <row r="84" spans="1:20" ht="69" x14ac:dyDescent="0.3">
      <c r="A84" s="23">
        <f t="shared" si="9"/>
        <v>83</v>
      </c>
      <c r="B84" s="23" t="str">
        <f t="shared" si="10"/>
        <v>s</v>
      </c>
      <c r="C84" s="25"/>
      <c r="D84" s="25">
        <v>44874</v>
      </c>
      <c r="E84" s="25"/>
      <c r="F84" s="25"/>
      <c r="G84" s="26">
        <v>120626</v>
      </c>
      <c r="H84" s="27">
        <v>44859</v>
      </c>
      <c r="I84" s="28" t="s">
        <v>327</v>
      </c>
      <c r="J84" s="29" t="s">
        <v>3572</v>
      </c>
      <c r="K84" s="29" t="s">
        <v>324</v>
      </c>
      <c r="L84" s="29" t="s">
        <v>91</v>
      </c>
      <c r="M84" s="29" t="s">
        <v>323</v>
      </c>
      <c r="N84" s="30">
        <v>5613124</v>
      </c>
      <c r="O84" s="31">
        <f t="shared" si="11"/>
        <v>27631725.510000002</v>
      </c>
      <c r="P84" s="31">
        <f t="shared" si="12"/>
        <v>5250027.8499999996</v>
      </c>
      <c r="Q84" s="31">
        <f t="shared" si="13"/>
        <v>32881753.359999999</v>
      </c>
      <c r="R84" s="32" t="str">
        <f t="shared" si="7"/>
        <v>A2</v>
      </c>
      <c r="S84" s="31" t="s">
        <v>3484</v>
      </c>
      <c r="T84" s="33" t="str">
        <f t="shared" si="8"/>
        <v>A</v>
      </c>
    </row>
    <row r="85" spans="1:20" ht="41.4" x14ac:dyDescent="0.3">
      <c r="A85" s="23">
        <f t="shared" si="9"/>
        <v>84</v>
      </c>
      <c r="B85" s="23" t="str">
        <f t="shared" si="10"/>
        <v>s</v>
      </c>
      <c r="C85" s="25"/>
      <c r="D85" s="25">
        <v>44874</v>
      </c>
      <c r="E85" s="25"/>
      <c r="F85" s="25"/>
      <c r="G85" s="26">
        <v>120628</v>
      </c>
      <c r="H85" s="27">
        <v>44859</v>
      </c>
      <c r="I85" s="28" t="s">
        <v>1906</v>
      </c>
      <c r="J85" s="29" t="s">
        <v>3573</v>
      </c>
      <c r="K85" s="29" t="s">
        <v>426</v>
      </c>
      <c r="L85" s="29" t="s">
        <v>165</v>
      </c>
      <c r="M85" s="29" t="s">
        <v>1807</v>
      </c>
      <c r="N85" s="30">
        <v>5147603.5999999996</v>
      </c>
      <c r="O85" s="31">
        <f t="shared" si="11"/>
        <v>25340108.239999998</v>
      </c>
      <c r="P85" s="31">
        <f t="shared" si="12"/>
        <v>4814620.57</v>
      </c>
      <c r="Q85" s="31">
        <f t="shared" si="13"/>
        <v>30154728.809999999</v>
      </c>
      <c r="R85" s="32" t="str">
        <f t="shared" si="7"/>
        <v>B2</v>
      </c>
      <c r="S85" s="31" t="s">
        <v>3484</v>
      </c>
      <c r="T85" s="33" t="str">
        <f t="shared" si="8"/>
        <v>B</v>
      </c>
    </row>
    <row r="86" spans="1:20" ht="41.4" x14ac:dyDescent="0.3">
      <c r="A86" s="23">
        <f t="shared" si="9"/>
        <v>85</v>
      </c>
      <c r="B86" s="23" t="str">
        <f t="shared" si="10"/>
        <v>s</v>
      </c>
      <c r="C86" s="25"/>
      <c r="D86" s="25">
        <v>44874</v>
      </c>
      <c r="E86" s="25"/>
      <c r="F86" s="25"/>
      <c r="G86" s="26">
        <v>120629</v>
      </c>
      <c r="H86" s="27">
        <v>44859</v>
      </c>
      <c r="I86" s="28" t="s">
        <v>807</v>
      </c>
      <c r="J86" s="29" t="s">
        <v>3574</v>
      </c>
      <c r="K86" s="29" t="s">
        <v>456</v>
      </c>
      <c r="L86" s="29" t="s">
        <v>165</v>
      </c>
      <c r="M86" s="29" t="s">
        <v>347</v>
      </c>
      <c r="N86" s="30">
        <v>5141146</v>
      </c>
      <c r="O86" s="31">
        <f t="shared" si="11"/>
        <v>25308319.41</v>
      </c>
      <c r="P86" s="31">
        <f t="shared" si="12"/>
        <v>4808580.6900000004</v>
      </c>
      <c r="Q86" s="31">
        <f t="shared" si="13"/>
        <v>30116900.100000001</v>
      </c>
      <c r="R86" s="32" t="str">
        <f t="shared" si="7"/>
        <v>A3</v>
      </c>
      <c r="S86" s="31" t="s">
        <v>3484</v>
      </c>
      <c r="T86" s="33" t="str">
        <f t="shared" si="8"/>
        <v>A</v>
      </c>
    </row>
    <row r="87" spans="1:20" ht="55.2" x14ac:dyDescent="0.3">
      <c r="A87" s="23">
        <f t="shared" si="9"/>
        <v>86</v>
      </c>
      <c r="B87" s="23" t="str">
        <f t="shared" si="10"/>
        <v>ss</v>
      </c>
      <c r="C87" s="25">
        <v>44881</v>
      </c>
      <c r="D87" s="25">
        <v>44873</v>
      </c>
      <c r="E87" s="25"/>
      <c r="F87" s="25"/>
      <c r="G87" s="26">
        <v>122474</v>
      </c>
      <c r="H87" s="27">
        <v>44865</v>
      </c>
      <c r="I87" s="28" t="s">
        <v>1774</v>
      </c>
      <c r="J87" s="29" t="s">
        <v>3575</v>
      </c>
      <c r="K87" s="29" t="s">
        <v>1776</v>
      </c>
      <c r="L87" s="29" t="s">
        <v>89</v>
      </c>
      <c r="M87" s="29" t="s">
        <v>1371</v>
      </c>
      <c r="N87" s="30">
        <v>1275880.8</v>
      </c>
      <c r="O87" s="31">
        <f t="shared" si="11"/>
        <v>6280778.4100000001</v>
      </c>
      <c r="P87" s="31">
        <f t="shared" si="12"/>
        <v>1193347.8999999999</v>
      </c>
      <c r="Q87" s="31">
        <f t="shared" si="13"/>
        <v>7474126.3100000005</v>
      </c>
      <c r="R87" s="32" t="str">
        <f t="shared" si="7"/>
        <v>B1</v>
      </c>
      <c r="S87" s="31" t="s">
        <v>3484</v>
      </c>
      <c r="T87" s="33" t="str">
        <f t="shared" si="8"/>
        <v>B</v>
      </c>
    </row>
    <row r="88" spans="1:20" ht="41.4" x14ac:dyDescent="0.3">
      <c r="A88" s="23">
        <f t="shared" si="9"/>
        <v>87</v>
      </c>
      <c r="B88" s="23" t="str">
        <f t="shared" si="10"/>
        <v>ss</v>
      </c>
      <c r="C88" s="25">
        <v>44881</v>
      </c>
      <c r="D88" s="25">
        <v>44873</v>
      </c>
      <c r="E88" s="25"/>
      <c r="F88" s="25"/>
      <c r="G88" s="23">
        <v>122476</v>
      </c>
      <c r="H88" s="25">
        <v>44865</v>
      </c>
      <c r="I88" s="41" t="s">
        <v>1786</v>
      </c>
      <c r="J88" s="29" t="s">
        <v>3576</v>
      </c>
      <c r="K88" s="29" t="s">
        <v>1776</v>
      </c>
      <c r="L88" s="29" t="s">
        <v>89</v>
      </c>
      <c r="M88" s="29" t="s">
        <v>1371</v>
      </c>
      <c r="N88" s="30">
        <v>421063.6</v>
      </c>
      <c r="O88" s="31">
        <f t="shared" si="11"/>
        <v>2072769.78</v>
      </c>
      <c r="P88" s="31">
        <f t="shared" si="12"/>
        <v>393826.26</v>
      </c>
      <c r="Q88" s="31">
        <f t="shared" si="13"/>
        <v>2466596.04</v>
      </c>
      <c r="R88" s="32" t="str">
        <f t="shared" si="7"/>
        <v>B1</v>
      </c>
      <c r="S88" s="31" t="s">
        <v>3484</v>
      </c>
      <c r="T88" s="33" t="str">
        <f t="shared" si="8"/>
        <v>B</v>
      </c>
    </row>
    <row r="89" spans="1:20" ht="41.4" x14ac:dyDescent="0.3">
      <c r="A89" s="23">
        <f t="shared" si="9"/>
        <v>88</v>
      </c>
      <c r="B89" s="23" t="str">
        <f t="shared" si="10"/>
        <v>ss</v>
      </c>
      <c r="C89" s="25">
        <v>44879</v>
      </c>
      <c r="D89" s="25">
        <v>44873</v>
      </c>
      <c r="E89" s="25"/>
      <c r="F89" s="25"/>
      <c r="G89" s="23">
        <v>122478</v>
      </c>
      <c r="H89" s="25">
        <v>44865</v>
      </c>
      <c r="I89" s="41" t="s">
        <v>1692</v>
      </c>
      <c r="J89" s="29" t="s">
        <v>3577</v>
      </c>
      <c r="K89" s="29" t="s">
        <v>1694</v>
      </c>
      <c r="L89" s="29" t="s">
        <v>1103</v>
      </c>
      <c r="M89" s="29" t="s">
        <v>1371</v>
      </c>
      <c r="N89" s="30">
        <v>208680</v>
      </c>
      <c r="O89" s="31">
        <f t="shared" si="11"/>
        <v>1027269.04</v>
      </c>
      <c r="P89" s="31">
        <f t="shared" si="12"/>
        <v>195181.12</v>
      </c>
      <c r="Q89" s="31">
        <f t="shared" si="13"/>
        <v>1222450.1600000001</v>
      </c>
      <c r="R89" s="32" t="str">
        <f t="shared" si="7"/>
        <v>B1</v>
      </c>
      <c r="S89" s="31" t="s">
        <v>3484</v>
      </c>
      <c r="T89" s="33" t="str">
        <f t="shared" si="8"/>
        <v>B</v>
      </c>
    </row>
    <row r="90" spans="1:20" ht="69" x14ac:dyDescent="0.3">
      <c r="A90" s="23">
        <f t="shared" si="9"/>
        <v>89</v>
      </c>
      <c r="B90" s="23" t="str">
        <f t="shared" si="10"/>
        <v>ss</v>
      </c>
      <c r="C90" s="25">
        <v>44879</v>
      </c>
      <c r="D90" s="25">
        <v>44873</v>
      </c>
      <c r="E90" s="25"/>
      <c r="F90" s="25"/>
      <c r="G90" s="23">
        <v>122485</v>
      </c>
      <c r="H90" s="25">
        <v>44865</v>
      </c>
      <c r="I90" s="41" t="s">
        <v>1680</v>
      </c>
      <c r="J90" s="29" t="s">
        <v>3578</v>
      </c>
      <c r="K90" s="29" t="s">
        <v>1682</v>
      </c>
      <c r="L90" s="29" t="s">
        <v>169</v>
      </c>
      <c r="M90" s="29" t="s">
        <v>1371</v>
      </c>
      <c r="N90" s="30">
        <v>469060</v>
      </c>
      <c r="O90" s="31">
        <f t="shared" si="11"/>
        <v>2309041.66</v>
      </c>
      <c r="P90" s="31">
        <f t="shared" si="12"/>
        <v>438717.92</v>
      </c>
      <c r="Q90" s="31">
        <f t="shared" si="13"/>
        <v>2747759.58</v>
      </c>
      <c r="R90" s="32" t="str">
        <f t="shared" si="7"/>
        <v>B1</v>
      </c>
      <c r="S90" s="31" t="s">
        <v>3484</v>
      </c>
      <c r="T90" s="33" t="str">
        <f t="shared" si="8"/>
        <v>B</v>
      </c>
    </row>
    <row r="91" spans="1:20" ht="41.4" x14ac:dyDescent="0.3">
      <c r="A91" s="23">
        <f t="shared" si="9"/>
        <v>90</v>
      </c>
      <c r="B91" s="23" t="str">
        <f t="shared" si="10"/>
        <v>ss</v>
      </c>
      <c r="C91" s="25">
        <v>44879</v>
      </c>
      <c r="D91" s="25">
        <v>44873</v>
      </c>
      <c r="E91" s="25"/>
      <c r="F91" s="25"/>
      <c r="G91" s="23">
        <v>122486</v>
      </c>
      <c r="H91" s="25">
        <v>44865</v>
      </c>
      <c r="I91" s="41" t="s">
        <v>1756</v>
      </c>
      <c r="J91" s="29" t="s">
        <v>3579</v>
      </c>
      <c r="K91" s="29" t="s">
        <v>1603</v>
      </c>
      <c r="L91" s="29" t="s">
        <v>86</v>
      </c>
      <c r="M91" s="29" t="s">
        <v>1371</v>
      </c>
      <c r="N91" s="30">
        <v>286700</v>
      </c>
      <c r="O91" s="31">
        <f t="shared" si="11"/>
        <v>1411338.09</v>
      </c>
      <c r="P91" s="31">
        <f t="shared" si="12"/>
        <v>268154.23999999999</v>
      </c>
      <c r="Q91" s="31">
        <f t="shared" si="13"/>
        <v>1679492.33</v>
      </c>
      <c r="R91" s="32" t="str">
        <f t="shared" si="7"/>
        <v>B1</v>
      </c>
      <c r="S91" s="31" t="s">
        <v>3484</v>
      </c>
      <c r="T91" s="33" t="str">
        <f t="shared" si="8"/>
        <v>B</v>
      </c>
    </row>
    <row r="92" spans="1:20" ht="41.4" x14ac:dyDescent="0.3">
      <c r="A92" s="23">
        <f t="shared" si="9"/>
        <v>91</v>
      </c>
      <c r="B92" s="23" t="str">
        <f t="shared" si="10"/>
        <v>s</v>
      </c>
      <c r="C92" s="25"/>
      <c r="D92" s="25">
        <v>44873</v>
      </c>
      <c r="E92" s="25"/>
      <c r="F92" s="25"/>
      <c r="G92" s="23">
        <v>122487</v>
      </c>
      <c r="H92" s="25">
        <v>44865</v>
      </c>
      <c r="I92" s="41" t="s">
        <v>1387</v>
      </c>
      <c r="J92" s="29" t="s">
        <v>3580</v>
      </c>
      <c r="K92" s="29" t="s">
        <v>1389</v>
      </c>
      <c r="L92" s="29" t="s">
        <v>86</v>
      </c>
      <c r="M92" s="29" t="s">
        <v>1371</v>
      </c>
      <c r="N92" s="30">
        <v>140060</v>
      </c>
      <c r="O92" s="31">
        <f t="shared" si="11"/>
        <v>689473.36</v>
      </c>
      <c r="P92" s="31">
        <f t="shared" si="12"/>
        <v>130999.94</v>
      </c>
      <c r="Q92" s="31">
        <f t="shared" si="13"/>
        <v>820473.3</v>
      </c>
      <c r="R92" s="32" t="str">
        <f t="shared" si="7"/>
        <v>B1</v>
      </c>
      <c r="S92" s="31" t="s">
        <v>3484</v>
      </c>
      <c r="T92" s="33" t="str">
        <f t="shared" si="8"/>
        <v>B</v>
      </c>
    </row>
    <row r="93" spans="1:20" ht="27.6" x14ac:dyDescent="0.3">
      <c r="A93" s="23">
        <f t="shared" si="9"/>
        <v>92</v>
      </c>
      <c r="B93" s="23" t="str">
        <f t="shared" si="10"/>
        <v>ss</v>
      </c>
      <c r="C93" s="25">
        <v>44879</v>
      </c>
      <c r="D93" s="25">
        <v>44873</v>
      </c>
      <c r="E93" s="25"/>
      <c r="F93" s="25"/>
      <c r="G93" s="23">
        <v>122488</v>
      </c>
      <c r="H93" s="25">
        <v>44865</v>
      </c>
      <c r="I93" s="41" t="s">
        <v>1378</v>
      </c>
      <c r="J93" s="29" t="s">
        <v>3581</v>
      </c>
      <c r="K93" s="29" t="s">
        <v>1380</v>
      </c>
      <c r="L93" s="29" t="s">
        <v>167</v>
      </c>
      <c r="M93" s="29" t="s">
        <v>1371</v>
      </c>
      <c r="N93" s="30">
        <v>512300</v>
      </c>
      <c r="O93" s="31">
        <f t="shared" si="11"/>
        <v>2521899.21</v>
      </c>
      <c r="P93" s="31">
        <f t="shared" si="12"/>
        <v>479160.85</v>
      </c>
      <c r="Q93" s="31">
        <f t="shared" si="13"/>
        <v>3001060.06</v>
      </c>
      <c r="R93" s="32" t="str">
        <f t="shared" si="7"/>
        <v>B1</v>
      </c>
      <c r="S93" s="31" t="s">
        <v>3484</v>
      </c>
      <c r="T93" s="33" t="str">
        <f t="shared" si="8"/>
        <v>B</v>
      </c>
    </row>
    <row r="94" spans="1:20" ht="41.4" x14ac:dyDescent="0.3">
      <c r="A94" s="23">
        <f t="shared" si="9"/>
        <v>93</v>
      </c>
      <c r="B94" s="23" t="str">
        <f t="shared" si="10"/>
        <v>s</v>
      </c>
      <c r="C94" s="25"/>
      <c r="D94" s="25">
        <v>44873</v>
      </c>
      <c r="E94" s="25"/>
      <c r="F94" s="25"/>
      <c r="G94" s="23">
        <v>122489</v>
      </c>
      <c r="H94" s="25">
        <v>44865</v>
      </c>
      <c r="I94" s="41" t="s">
        <v>1504</v>
      </c>
      <c r="J94" s="29" t="s">
        <v>3582</v>
      </c>
      <c r="K94" s="29" t="s">
        <v>1443</v>
      </c>
      <c r="L94" s="29" t="s">
        <v>167</v>
      </c>
      <c r="M94" s="29" t="s">
        <v>1371</v>
      </c>
      <c r="N94" s="30">
        <v>228420</v>
      </c>
      <c r="O94" s="31">
        <f t="shared" si="11"/>
        <v>1124443.1299999999</v>
      </c>
      <c r="P94" s="31">
        <f t="shared" si="12"/>
        <v>213644.19</v>
      </c>
      <c r="Q94" s="31">
        <f t="shared" si="13"/>
        <v>1338087.3199999998</v>
      </c>
      <c r="R94" s="32" t="str">
        <f t="shared" si="7"/>
        <v>B1</v>
      </c>
      <c r="S94" s="31" t="s">
        <v>3484</v>
      </c>
      <c r="T94" s="33" t="str">
        <f t="shared" si="8"/>
        <v>B</v>
      </c>
    </row>
    <row r="95" spans="1:20" ht="41.4" x14ac:dyDescent="0.3">
      <c r="A95" s="23">
        <f t="shared" si="9"/>
        <v>94</v>
      </c>
      <c r="B95" s="23" t="str">
        <f t="shared" si="10"/>
        <v>ss</v>
      </c>
      <c r="C95" s="25">
        <v>44872</v>
      </c>
      <c r="D95" s="25">
        <v>44867</v>
      </c>
      <c r="E95" s="25"/>
      <c r="F95" s="25"/>
      <c r="G95" s="23">
        <v>122490</v>
      </c>
      <c r="H95" s="25">
        <v>44865</v>
      </c>
      <c r="I95" s="41" t="s">
        <v>1822</v>
      </c>
      <c r="J95" s="29" t="s">
        <v>3583</v>
      </c>
      <c r="K95" s="29" t="s">
        <v>383</v>
      </c>
      <c r="L95" s="29" t="s">
        <v>383</v>
      </c>
      <c r="M95" s="29" t="s">
        <v>1807</v>
      </c>
      <c r="N95" s="30">
        <v>4401764.8</v>
      </c>
      <c r="O95" s="31">
        <f t="shared" si="11"/>
        <v>21668567.579999998</v>
      </c>
      <c r="P95" s="31">
        <f t="shared" si="12"/>
        <v>4117027.84</v>
      </c>
      <c r="Q95" s="31">
        <f t="shared" si="13"/>
        <v>25785595.419999998</v>
      </c>
      <c r="R95" s="32" t="str">
        <f t="shared" si="7"/>
        <v>B2</v>
      </c>
      <c r="S95" s="31" t="s">
        <v>3484</v>
      </c>
      <c r="T95" s="33" t="str">
        <f t="shared" si="8"/>
        <v>B</v>
      </c>
    </row>
    <row r="96" spans="1:20" ht="41.4" x14ac:dyDescent="0.3">
      <c r="A96" s="23">
        <f t="shared" si="9"/>
        <v>95</v>
      </c>
      <c r="B96" s="23" t="str">
        <f t="shared" si="10"/>
        <v>ss</v>
      </c>
      <c r="C96" s="25">
        <v>44881</v>
      </c>
      <c r="D96" s="25">
        <v>44873</v>
      </c>
      <c r="E96" s="25"/>
      <c r="F96" s="25"/>
      <c r="G96" s="23">
        <v>122492</v>
      </c>
      <c r="H96" s="25">
        <v>44865</v>
      </c>
      <c r="I96" s="41" t="s">
        <v>1604</v>
      </c>
      <c r="J96" s="29" t="s">
        <v>3584</v>
      </c>
      <c r="K96" s="29" t="s">
        <v>1606</v>
      </c>
      <c r="L96" s="29" t="s">
        <v>89</v>
      </c>
      <c r="M96" s="29" t="s">
        <v>1371</v>
      </c>
      <c r="N96" s="30">
        <v>459660</v>
      </c>
      <c r="O96" s="31">
        <f t="shared" si="11"/>
        <v>2262768.2799999998</v>
      </c>
      <c r="P96" s="31">
        <f t="shared" si="12"/>
        <v>429925.97</v>
      </c>
      <c r="Q96" s="31">
        <f t="shared" si="13"/>
        <v>2692694.25</v>
      </c>
      <c r="R96" s="32" t="str">
        <f t="shared" si="7"/>
        <v>B1</v>
      </c>
      <c r="S96" s="31" t="s">
        <v>3484</v>
      </c>
      <c r="T96" s="33" t="str">
        <f t="shared" si="8"/>
        <v>B</v>
      </c>
    </row>
    <row r="97" spans="1:20" ht="55.2" x14ac:dyDescent="0.3">
      <c r="A97" s="23">
        <f t="shared" si="9"/>
        <v>96</v>
      </c>
      <c r="B97" s="23" t="str">
        <f t="shared" si="10"/>
        <v>ss</v>
      </c>
      <c r="C97" s="25">
        <v>44881</v>
      </c>
      <c r="D97" s="25">
        <v>44873</v>
      </c>
      <c r="E97" s="25"/>
      <c r="F97" s="25"/>
      <c r="G97" s="23">
        <v>123030</v>
      </c>
      <c r="H97" s="25">
        <v>44866</v>
      </c>
      <c r="I97" s="41" t="s">
        <v>1700</v>
      </c>
      <c r="J97" s="29" t="s">
        <v>3585</v>
      </c>
      <c r="K97" s="29" t="s">
        <v>1702</v>
      </c>
      <c r="L97" s="29" t="s">
        <v>1103</v>
      </c>
      <c r="M97" s="29" t="s">
        <v>1371</v>
      </c>
      <c r="N97" s="30">
        <v>423000</v>
      </c>
      <c r="O97" s="31">
        <f t="shared" si="11"/>
        <v>2082302.1</v>
      </c>
      <c r="P97" s="31">
        <f t="shared" si="12"/>
        <v>395637.4</v>
      </c>
      <c r="Q97" s="31">
        <f t="shared" si="13"/>
        <v>2477939.5</v>
      </c>
      <c r="R97" s="32" t="str">
        <f t="shared" si="7"/>
        <v>B1</v>
      </c>
      <c r="S97" s="31" t="s">
        <v>3484</v>
      </c>
      <c r="T97" s="33" t="str">
        <f t="shared" si="8"/>
        <v>B</v>
      </c>
    </row>
    <row r="98" spans="1:20" ht="41.4" x14ac:dyDescent="0.3">
      <c r="A98" s="23">
        <f t="shared" si="9"/>
        <v>97</v>
      </c>
      <c r="B98" s="23" t="str">
        <f t="shared" si="10"/>
        <v>ss</v>
      </c>
      <c r="C98" s="25">
        <v>44879</v>
      </c>
      <c r="D98" s="25">
        <v>44873</v>
      </c>
      <c r="E98" s="25"/>
      <c r="F98" s="25"/>
      <c r="G98" s="26">
        <v>123031</v>
      </c>
      <c r="H98" s="27">
        <v>44866</v>
      </c>
      <c r="I98" s="28" t="s">
        <v>1562</v>
      </c>
      <c r="J98" s="29" t="s">
        <v>3586</v>
      </c>
      <c r="K98" s="29" t="s">
        <v>1380</v>
      </c>
      <c r="L98" s="29" t="s">
        <v>167</v>
      </c>
      <c r="M98" s="29" t="s">
        <v>1371</v>
      </c>
      <c r="N98" s="30">
        <v>448380</v>
      </c>
      <c r="O98" s="31">
        <f t="shared" si="11"/>
        <v>2207240.23</v>
      </c>
      <c r="P98" s="31">
        <f t="shared" si="12"/>
        <v>419375.64</v>
      </c>
      <c r="Q98" s="31">
        <f t="shared" si="13"/>
        <v>2626615.87</v>
      </c>
      <c r="R98" s="32" t="str">
        <f t="shared" si="7"/>
        <v>B1</v>
      </c>
      <c r="S98" s="31" t="s">
        <v>3484</v>
      </c>
      <c r="T98" s="33" t="str">
        <f t="shared" si="8"/>
        <v>B</v>
      </c>
    </row>
    <row r="99" spans="1:20" ht="41.4" x14ac:dyDescent="0.3">
      <c r="A99" s="23">
        <f t="shared" si="9"/>
        <v>98</v>
      </c>
      <c r="B99" s="23" t="str">
        <f t="shared" si="10"/>
        <v>ss</v>
      </c>
      <c r="C99" s="25">
        <v>44879</v>
      </c>
      <c r="D99" s="25">
        <v>44873</v>
      </c>
      <c r="E99" s="25"/>
      <c r="F99" s="25"/>
      <c r="G99" s="26">
        <v>123033</v>
      </c>
      <c r="H99" s="27">
        <v>44866</v>
      </c>
      <c r="I99" s="28" t="s">
        <v>1737</v>
      </c>
      <c r="J99" s="29" t="s">
        <v>3587</v>
      </c>
      <c r="K99" s="29" t="s">
        <v>1739</v>
      </c>
      <c r="L99" s="29" t="s">
        <v>167</v>
      </c>
      <c r="M99" s="29" t="s">
        <v>1371</v>
      </c>
      <c r="N99" s="30">
        <v>469060</v>
      </c>
      <c r="O99" s="31">
        <f t="shared" si="11"/>
        <v>2309041.66</v>
      </c>
      <c r="P99" s="31">
        <f t="shared" si="12"/>
        <v>438717.92</v>
      </c>
      <c r="Q99" s="31">
        <f t="shared" si="13"/>
        <v>2747759.58</v>
      </c>
      <c r="R99" s="32" t="str">
        <f t="shared" si="7"/>
        <v>B1</v>
      </c>
      <c r="S99" s="31" t="s">
        <v>3484</v>
      </c>
      <c r="T99" s="33" t="str">
        <f t="shared" si="8"/>
        <v>B</v>
      </c>
    </row>
    <row r="100" spans="1:20" ht="41.4" x14ac:dyDescent="0.3">
      <c r="A100" s="23">
        <f t="shared" si="9"/>
        <v>99</v>
      </c>
      <c r="B100" s="23" t="str">
        <f t="shared" si="10"/>
        <v>ss</v>
      </c>
      <c r="C100" s="25">
        <v>44881</v>
      </c>
      <c r="D100" s="25">
        <v>44873</v>
      </c>
      <c r="E100" s="25"/>
      <c r="F100" s="25"/>
      <c r="G100" s="26">
        <v>123038</v>
      </c>
      <c r="H100" s="27">
        <v>44866</v>
      </c>
      <c r="I100" s="28" t="s">
        <v>1725</v>
      </c>
      <c r="J100" s="29" t="s">
        <v>3588</v>
      </c>
      <c r="K100" s="29" t="s">
        <v>1727</v>
      </c>
      <c r="L100" s="29" t="s">
        <v>89</v>
      </c>
      <c r="M100" s="29" t="s">
        <v>1371</v>
      </c>
      <c r="N100" s="30">
        <v>425820</v>
      </c>
      <c r="O100" s="31">
        <f t="shared" si="11"/>
        <v>2096184.11</v>
      </c>
      <c r="P100" s="31">
        <f t="shared" si="12"/>
        <v>398274.98</v>
      </c>
      <c r="Q100" s="31">
        <f t="shared" si="13"/>
        <v>2494459.09</v>
      </c>
      <c r="R100" s="32" t="str">
        <f t="shared" si="7"/>
        <v>B1</v>
      </c>
      <c r="S100" s="31" t="s">
        <v>3484</v>
      </c>
      <c r="T100" s="33" t="str">
        <f t="shared" si="8"/>
        <v>B</v>
      </c>
    </row>
    <row r="101" spans="1:20" ht="41.4" x14ac:dyDescent="0.3">
      <c r="A101" s="23">
        <f t="shared" si="9"/>
        <v>100</v>
      </c>
      <c r="B101" s="23" t="str">
        <f t="shared" si="10"/>
        <v>s</v>
      </c>
      <c r="C101" s="25"/>
      <c r="D101" s="25">
        <v>44873</v>
      </c>
      <c r="E101" s="25"/>
      <c r="F101" s="25"/>
      <c r="G101" s="26">
        <v>123041</v>
      </c>
      <c r="H101" s="27">
        <v>44866</v>
      </c>
      <c r="I101" s="28" t="s">
        <v>1441</v>
      </c>
      <c r="J101" s="29" t="s">
        <v>3589</v>
      </c>
      <c r="K101" s="29" t="s">
        <v>1443</v>
      </c>
      <c r="L101" s="29" t="s">
        <v>167</v>
      </c>
      <c r="M101" s="29" t="s">
        <v>1371</v>
      </c>
      <c r="N101" s="30">
        <v>521700</v>
      </c>
      <c r="O101" s="31">
        <f t="shared" si="11"/>
        <v>2568172.59</v>
      </c>
      <c r="P101" s="31">
        <f t="shared" si="12"/>
        <v>487952.79</v>
      </c>
      <c r="Q101" s="31">
        <f t="shared" si="13"/>
        <v>3056125.38</v>
      </c>
      <c r="R101" s="32" t="str">
        <f t="shared" si="7"/>
        <v>B1</v>
      </c>
      <c r="S101" s="31" t="s">
        <v>3484</v>
      </c>
      <c r="T101" s="33" t="str">
        <f t="shared" si="8"/>
        <v>B</v>
      </c>
    </row>
    <row r="102" spans="1:20" ht="27.6" x14ac:dyDescent="0.3">
      <c r="A102" s="23">
        <f t="shared" si="9"/>
        <v>101</v>
      </c>
      <c r="B102" s="23" t="str">
        <f t="shared" si="10"/>
        <v>ss</v>
      </c>
      <c r="C102" s="25">
        <v>44872</v>
      </c>
      <c r="D102" s="25">
        <v>44868</v>
      </c>
      <c r="E102" s="25"/>
      <c r="F102" s="25"/>
      <c r="G102" s="26">
        <v>123042</v>
      </c>
      <c r="H102" s="27">
        <v>44866</v>
      </c>
      <c r="I102" s="28" t="s">
        <v>1466</v>
      </c>
      <c r="J102" s="29" t="s">
        <v>3590</v>
      </c>
      <c r="K102" s="29" t="s">
        <v>383</v>
      </c>
      <c r="L102" s="29" t="s">
        <v>383</v>
      </c>
      <c r="M102" s="29" t="s">
        <v>1371</v>
      </c>
      <c r="N102" s="30">
        <v>226164</v>
      </c>
      <c r="O102" s="31">
        <f t="shared" si="11"/>
        <v>1113337.52</v>
      </c>
      <c r="P102" s="31">
        <f t="shared" si="12"/>
        <v>211534.13</v>
      </c>
      <c r="Q102" s="31">
        <f t="shared" si="13"/>
        <v>1324871.6499999999</v>
      </c>
      <c r="R102" s="32" t="str">
        <f t="shared" si="7"/>
        <v>B1</v>
      </c>
      <c r="S102" s="31" t="s">
        <v>3484</v>
      </c>
      <c r="T102" s="33" t="str">
        <f t="shared" si="8"/>
        <v>B</v>
      </c>
    </row>
    <row r="103" spans="1:20" ht="41.4" x14ac:dyDescent="0.3">
      <c r="A103" s="23">
        <f t="shared" si="9"/>
        <v>102</v>
      </c>
      <c r="B103" s="23" t="str">
        <f t="shared" si="10"/>
        <v>ss</v>
      </c>
      <c r="C103" s="25">
        <v>44889</v>
      </c>
      <c r="D103" s="25">
        <v>44872</v>
      </c>
      <c r="E103" s="25"/>
      <c r="F103" s="25"/>
      <c r="G103" s="26">
        <v>123043</v>
      </c>
      <c r="H103" s="27">
        <v>44866</v>
      </c>
      <c r="I103" s="28" t="s">
        <v>2618</v>
      </c>
      <c r="J103" s="29" t="s">
        <v>3591</v>
      </c>
      <c r="K103" s="29" t="s">
        <v>266</v>
      </c>
      <c r="L103" s="29" t="s">
        <v>266</v>
      </c>
      <c r="M103" s="29" t="s">
        <v>1807</v>
      </c>
      <c r="N103" s="30">
        <v>122680</v>
      </c>
      <c r="O103" s="31">
        <f t="shared" si="11"/>
        <v>603916.84</v>
      </c>
      <c r="P103" s="31">
        <f t="shared" si="12"/>
        <v>114744.2</v>
      </c>
      <c r="Q103" s="31">
        <f t="shared" si="13"/>
        <v>718661.03999999992</v>
      </c>
      <c r="R103" s="32" t="str">
        <f t="shared" si="7"/>
        <v>B2</v>
      </c>
      <c r="S103" s="31" t="s">
        <v>3484</v>
      </c>
      <c r="T103" s="33" t="str">
        <f t="shared" si="8"/>
        <v>B</v>
      </c>
    </row>
    <row r="104" spans="1:20" ht="55.2" x14ac:dyDescent="0.3">
      <c r="A104" s="23">
        <f t="shared" si="9"/>
        <v>103</v>
      </c>
      <c r="B104" s="23" t="str">
        <f t="shared" si="10"/>
        <v>ss</v>
      </c>
      <c r="C104" s="25">
        <v>44886</v>
      </c>
      <c r="D104" s="25">
        <v>44872</v>
      </c>
      <c r="E104" s="25"/>
      <c r="F104" s="25"/>
      <c r="G104" s="26">
        <v>123045</v>
      </c>
      <c r="H104" s="27">
        <v>44866</v>
      </c>
      <c r="I104" s="28" t="s">
        <v>3295</v>
      </c>
      <c r="J104" s="29" t="s">
        <v>3592</v>
      </c>
      <c r="K104" s="29" t="s">
        <v>2250</v>
      </c>
      <c r="L104" s="29" t="s">
        <v>89</v>
      </c>
      <c r="M104" s="29" t="s">
        <v>3042</v>
      </c>
      <c r="N104" s="30">
        <v>913000</v>
      </c>
      <c r="O104" s="31">
        <f t="shared" si="11"/>
        <v>4494425.0999999996</v>
      </c>
      <c r="P104" s="31">
        <f t="shared" si="12"/>
        <v>853940.77</v>
      </c>
      <c r="Q104" s="31">
        <f t="shared" si="13"/>
        <v>5348365.8699999992</v>
      </c>
      <c r="R104" s="32" t="str">
        <f t="shared" si="7"/>
        <v>B2</v>
      </c>
      <c r="S104" s="31" t="s">
        <v>3484</v>
      </c>
      <c r="T104" s="33" t="str">
        <f t="shared" si="8"/>
        <v>B</v>
      </c>
    </row>
    <row r="105" spans="1:20" ht="41.4" x14ac:dyDescent="0.3">
      <c r="A105" s="23">
        <f t="shared" si="9"/>
        <v>104</v>
      </c>
      <c r="B105" s="23" t="str">
        <f t="shared" si="10"/>
        <v>ss</v>
      </c>
      <c r="C105" s="25">
        <v>44881</v>
      </c>
      <c r="D105" s="25">
        <v>44873</v>
      </c>
      <c r="E105" s="25"/>
      <c r="F105" s="25"/>
      <c r="G105" s="26">
        <v>123046</v>
      </c>
      <c r="H105" s="27">
        <v>44866</v>
      </c>
      <c r="I105" s="28" t="s">
        <v>1478</v>
      </c>
      <c r="J105" s="29" t="s">
        <v>3593</v>
      </c>
      <c r="K105" s="29" t="s">
        <v>1480</v>
      </c>
      <c r="L105" s="29" t="s">
        <v>89</v>
      </c>
      <c r="M105" s="29" t="s">
        <v>1371</v>
      </c>
      <c r="N105" s="30">
        <v>1017832</v>
      </c>
      <c r="O105" s="31">
        <f t="shared" si="11"/>
        <v>5010481.59</v>
      </c>
      <c r="P105" s="31">
        <f t="shared" si="12"/>
        <v>951991.5</v>
      </c>
      <c r="Q105" s="31">
        <f t="shared" si="13"/>
        <v>5962473.0899999999</v>
      </c>
      <c r="R105" s="32" t="str">
        <f t="shared" si="7"/>
        <v>B1</v>
      </c>
      <c r="S105" s="31" t="s">
        <v>3484</v>
      </c>
      <c r="T105" s="33" t="str">
        <f t="shared" si="8"/>
        <v>B</v>
      </c>
    </row>
    <row r="106" spans="1:20" ht="41.4" x14ac:dyDescent="0.3">
      <c r="A106" s="23">
        <f t="shared" si="9"/>
        <v>105</v>
      </c>
      <c r="B106" s="23" t="str">
        <f t="shared" si="10"/>
        <v>ss</v>
      </c>
      <c r="C106" s="25">
        <v>44881</v>
      </c>
      <c r="D106" s="25">
        <v>44873</v>
      </c>
      <c r="E106" s="25"/>
      <c r="F106" s="25"/>
      <c r="G106" s="26">
        <v>123047</v>
      </c>
      <c r="H106" s="27">
        <v>44866</v>
      </c>
      <c r="I106" s="28" t="s">
        <v>1481</v>
      </c>
      <c r="J106" s="29" t="s">
        <v>3594</v>
      </c>
      <c r="K106" s="29" t="s">
        <v>1483</v>
      </c>
      <c r="L106" s="29" t="s">
        <v>86</v>
      </c>
      <c r="M106" s="29" t="s">
        <v>1371</v>
      </c>
      <c r="N106" s="30">
        <v>893000</v>
      </c>
      <c r="O106" s="31">
        <f t="shared" si="11"/>
        <v>4395971.0999999996</v>
      </c>
      <c r="P106" s="31">
        <f t="shared" si="12"/>
        <v>835234.51</v>
      </c>
      <c r="Q106" s="31">
        <f t="shared" si="13"/>
        <v>5231205.6099999994</v>
      </c>
      <c r="R106" s="32" t="str">
        <f t="shared" si="7"/>
        <v>B1</v>
      </c>
      <c r="S106" s="31" t="s">
        <v>3484</v>
      </c>
      <c r="T106" s="33" t="str">
        <f t="shared" si="8"/>
        <v>B</v>
      </c>
    </row>
    <row r="107" spans="1:20" ht="41.4" x14ac:dyDescent="0.3">
      <c r="A107" s="23">
        <f t="shared" si="9"/>
        <v>106</v>
      </c>
      <c r="B107" s="23" t="str">
        <f t="shared" si="10"/>
        <v>ss</v>
      </c>
      <c r="C107" s="25">
        <v>44872</v>
      </c>
      <c r="D107" s="25">
        <v>44869</v>
      </c>
      <c r="E107" s="25"/>
      <c r="F107" s="25"/>
      <c r="G107" s="26">
        <v>123566</v>
      </c>
      <c r="H107" s="27">
        <v>44867</v>
      </c>
      <c r="I107" s="28" t="s">
        <v>1937</v>
      </c>
      <c r="J107" s="29" t="s">
        <v>3595</v>
      </c>
      <c r="K107" s="29" t="s">
        <v>383</v>
      </c>
      <c r="L107" s="29" t="s">
        <v>383</v>
      </c>
      <c r="M107" s="29" t="s">
        <v>1807</v>
      </c>
      <c r="N107" s="30">
        <v>1468876.8</v>
      </c>
      <c r="O107" s="31">
        <f t="shared" si="11"/>
        <v>7230839.8200000003</v>
      </c>
      <c r="P107" s="31">
        <f t="shared" si="12"/>
        <v>1373859.57</v>
      </c>
      <c r="Q107" s="31">
        <f t="shared" si="13"/>
        <v>8604699.3900000006</v>
      </c>
      <c r="R107" s="32" t="str">
        <f t="shared" si="7"/>
        <v>B2</v>
      </c>
      <c r="S107" s="31" t="s">
        <v>3484</v>
      </c>
      <c r="T107" s="33" t="str">
        <f t="shared" si="8"/>
        <v>B</v>
      </c>
    </row>
    <row r="108" spans="1:20" ht="41.4" x14ac:dyDescent="0.3">
      <c r="A108" s="23">
        <f t="shared" si="9"/>
        <v>107</v>
      </c>
      <c r="B108" s="23" t="str">
        <f t="shared" si="10"/>
        <v>ss</v>
      </c>
      <c r="C108" s="25">
        <v>44872</v>
      </c>
      <c r="D108" s="25">
        <v>44869</v>
      </c>
      <c r="E108" s="25"/>
      <c r="F108" s="25"/>
      <c r="G108" s="23">
        <v>123568</v>
      </c>
      <c r="H108" s="25">
        <v>44867</v>
      </c>
      <c r="I108" s="41" t="s">
        <v>1945</v>
      </c>
      <c r="J108" s="29" t="s">
        <v>3596</v>
      </c>
      <c r="K108" s="29" t="s">
        <v>383</v>
      </c>
      <c r="L108" s="29" t="s">
        <v>383</v>
      </c>
      <c r="M108" s="29" t="s">
        <v>1807</v>
      </c>
      <c r="N108" s="30">
        <v>1438556.4</v>
      </c>
      <c r="O108" s="31">
        <f t="shared" si="11"/>
        <v>7081581.5899999999</v>
      </c>
      <c r="P108" s="31">
        <f t="shared" si="12"/>
        <v>1345500.5</v>
      </c>
      <c r="Q108" s="31">
        <f t="shared" si="13"/>
        <v>8427082.0899999999</v>
      </c>
      <c r="R108" s="32" t="str">
        <f t="shared" si="7"/>
        <v>B2</v>
      </c>
      <c r="S108" s="31" t="s">
        <v>3484</v>
      </c>
      <c r="T108" s="33" t="str">
        <f t="shared" si="8"/>
        <v>B</v>
      </c>
    </row>
    <row r="109" spans="1:20" ht="41.4" x14ac:dyDescent="0.3">
      <c r="A109" s="23">
        <f t="shared" si="9"/>
        <v>108</v>
      </c>
      <c r="B109" s="23" t="str">
        <f t="shared" si="10"/>
        <v>ss</v>
      </c>
      <c r="C109" s="25">
        <v>44880</v>
      </c>
      <c r="D109" s="25">
        <v>44873</v>
      </c>
      <c r="E109" s="25"/>
      <c r="F109" s="25"/>
      <c r="G109" s="23">
        <v>123571</v>
      </c>
      <c r="H109" s="25">
        <v>44867</v>
      </c>
      <c r="I109" s="41" t="s">
        <v>1777</v>
      </c>
      <c r="J109" s="29" t="s">
        <v>3597</v>
      </c>
      <c r="K109" s="29" t="s">
        <v>159</v>
      </c>
      <c r="L109" s="29" t="s">
        <v>167</v>
      </c>
      <c r="M109" s="29" t="s">
        <v>1371</v>
      </c>
      <c r="N109" s="30">
        <v>1049040</v>
      </c>
      <c r="O109" s="31">
        <f t="shared" si="11"/>
        <v>5164109.21</v>
      </c>
      <c r="P109" s="31">
        <f t="shared" si="12"/>
        <v>981180.75</v>
      </c>
      <c r="Q109" s="31">
        <f t="shared" si="13"/>
        <v>6145289.96</v>
      </c>
      <c r="R109" s="32" t="str">
        <f t="shared" si="7"/>
        <v>B1</v>
      </c>
      <c r="S109" s="31" t="s">
        <v>3484</v>
      </c>
      <c r="T109" s="33" t="str">
        <f t="shared" si="8"/>
        <v>B</v>
      </c>
    </row>
    <row r="110" spans="1:20" ht="41.4" x14ac:dyDescent="0.3">
      <c r="A110" s="23">
        <f t="shared" si="9"/>
        <v>109</v>
      </c>
      <c r="B110" s="23" t="str">
        <f t="shared" si="10"/>
        <v>ss</v>
      </c>
      <c r="C110" s="25">
        <v>44881</v>
      </c>
      <c r="D110" s="25">
        <v>44873</v>
      </c>
      <c r="E110" s="25"/>
      <c r="F110" s="25"/>
      <c r="G110" s="23">
        <v>123573</v>
      </c>
      <c r="H110" s="25">
        <v>44867</v>
      </c>
      <c r="I110" s="41" t="s">
        <v>595</v>
      </c>
      <c r="J110" s="29" t="s">
        <v>3598</v>
      </c>
      <c r="K110" s="29" t="s">
        <v>378</v>
      </c>
      <c r="L110" s="29" t="s">
        <v>258</v>
      </c>
      <c r="M110" s="29" t="s">
        <v>347</v>
      </c>
      <c r="N110" s="30">
        <v>1495782</v>
      </c>
      <c r="O110" s="31">
        <f t="shared" si="11"/>
        <v>7363286.0499999998</v>
      </c>
      <c r="P110" s="31">
        <f t="shared" si="12"/>
        <v>1399024.35</v>
      </c>
      <c r="Q110" s="31">
        <f t="shared" si="13"/>
        <v>8762310.4000000004</v>
      </c>
      <c r="R110" s="32" t="str">
        <f t="shared" si="7"/>
        <v>A3</v>
      </c>
      <c r="S110" s="31" t="s">
        <v>3484</v>
      </c>
      <c r="T110" s="33" t="str">
        <f t="shared" si="8"/>
        <v>A</v>
      </c>
    </row>
    <row r="111" spans="1:20" ht="41.4" x14ac:dyDescent="0.3">
      <c r="A111" s="23">
        <f t="shared" si="9"/>
        <v>110</v>
      </c>
      <c r="B111" s="23" t="str">
        <f t="shared" si="10"/>
        <v>ss</v>
      </c>
      <c r="C111" s="25">
        <v>44872</v>
      </c>
      <c r="D111" s="25">
        <v>44869</v>
      </c>
      <c r="E111" s="25"/>
      <c r="F111" s="25"/>
      <c r="G111" s="23">
        <v>123586</v>
      </c>
      <c r="H111" s="25">
        <v>44867</v>
      </c>
      <c r="I111" s="41" t="s">
        <v>1976</v>
      </c>
      <c r="J111" s="29" t="s">
        <v>3599</v>
      </c>
      <c r="K111" s="29" t="s">
        <v>383</v>
      </c>
      <c r="L111" s="29" t="s">
        <v>383</v>
      </c>
      <c r="M111" s="29" t="s">
        <v>1807</v>
      </c>
      <c r="N111" s="30">
        <v>849560</v>
      </c>
      <c r="O111" s="31">
        <f t="shared" si="11"/>
        <v>4182129.01</v>
      </c>
      <c r="P111" s="31">
        <f t="shared" si="12"/>
        <v>794604.51</v>
      </c>
      <c r="Q111" s="31">
        <f t="shared" si="13"/>
        <v>4976733.5199999996</v>
      </c>
      <c r="R111" s="32" t="str">
        <f t="shared" si="7"/>
        <v>B2</v>
      </c>
      <c r="S111" s="31" t="s">
        <v>3484</v>
      </c>
      <c r="T111" s="33" t="str">
        <f t="shared" si="8"/>
        <v>B</v>
      </c>
    </row>
    <row r="112" spans="1:20" ht="55.2" x14ac:dyDescent="0.3">
      <c r="A112" s="23">
        <f t="shared" si="9"/>
        <v>111</v>
      </c>
      <c r="B112" s="23" t="str">
        <f t="shared" si="10"/>
        <v>ss</v>
      </c>
      <c r="C112" s="25">
        <v>44876</v>
      </c>
      <c r="D112" s="25">
        <v>44869</v>
      </c>
      <c r="E112" s="25"/>
      <c r="F112" s="25"/>
      <c r="G112" s="23">
        <v>123589</v>
      </c>
      <c r="H112" s="25">
        <v>44867</v>
      </c>
      <c r="I112" s="41" t="s">
        <v>1507</v>
      </c>
      <c r="J112" s="29" t="s">
        <v>3600</v>
      </c>
      <c r="K112" s="29" t="s">
        <v>1509</v>
      </c>
      <c r="L112" s="29" t="s">
        <v>89</v>
      </c>
      <c r="M112" s="29" t="s">
        <v>1371</v>
      </c>
      <c r="N112" s="30">
        <v>868165.2</v>
      </c>
      <c r="O112" s="31">
        <f t="shared" si="11"/>
        <v>4273716.83</v>
      </c>
      <c r="P112" s="31">
        <f t="shared" si="12"/>
        <v>812006.2</v>
      </c>
      <c r="Q112" s="31">
        <f t="shared" si="13"/>
        <v>5085723.03</v>
      </c>
      <c r="R112" s="32" t="str">
        <f t="shared" si="7"/>
        <v>B1</v>
      </c>
      <c r="S112" s="31" t="s">
        <v>3484</v>
      </c>
      <c r="T112" s="33" t="str">
        <f t="shared" si="8"/>
        <v>B</v>
      </c>
    </row>
    <row r="113" spans="1:21" ht="41.4" x14ac:dyDescent="0.3">
      <c r="A113" s="23">
        <f t="shared" si="9"/>
        <v>112</v>
      </c>
      <c r="B113" s="23" t="str">
        <f t="shared" si="10"/>
        <v>ss</v>
      </c>
      <c r="C113" s="25">
        <v>44886</v>
      </c>
      <c r="D113" s="25">
        <v>44874</v>
      </c>
      <c r="E113" s="25"/>
      <c r="F113" s="25"/>
      <c r="G113" s="23">
        <v>123592</v>
      </c>
      <c r="H113" s="25">
        <v>44867</v>
      </c>
      <c r="I113" s="41" t="s">
        <v>3436</v>
      </c>
      <c r="J113" s="29" t="s">
        <v>3601</v>
      </c>
      <c r="K113" s="29" t="s">
        <v>80</v>
      </c>
      <c r="L113" s="29" t="s">
        <v>91</v>
      </c>
      <c r="M113" s="29" t="s">
        <v>3329</v>
      </c>
      <c r="N113" s="30">
        <v>314500</v>
      </c>
      <c r="O113" s="31">
        <f t="shared" si="11"/>
        <v>1548189.15</v>
      </c>
      <c r="P113" s="31">
        <f t="shared" si="12"/>
        <v>294155.94</v>
      </c>
      <c r="Q113" s="31">
        <f t="shared" si="13"/>
        <v>1842345.0899999999</v>
      </c>
      <c r="R113" s="32" t="str">
        <f t="shared" si="7"/>
        <v>B2</v>
      </c>
      <c r="S113" s="31" t="s">
        <v>3484</v>
      </c>
      <c r="T113" s="33" t="str">
        <f t="shared" si="8"/>
        <v>B</v>
      </c>
      <c r="U113" s="22" t="s">
        <v>3478</v>
      </c>
    </row>
    <row r="114" spans="1:21" ht="69" x14ac:dyDescent="0.3">
      <c r="A114" s="23">
        <f t="shared" si="9"/>
        <v>113</v>
      </c>
      <c r="B114" s="23" t="str">
        <f t="shared" si="10"/>
        <v>ss</v>
      </c>
      <c r="C114" s="38">
        <v>44886</v>
      </c>
      <c r="D114" s="38">
        <v>44874</v>
      </c>
      <c r="E114" s="38"/>
      <c r="F114" s="25"/>
      <c r="G114" s="37">
        <v>123594</v>
      </c>
      <c r="H114" s="38">
        <v>44867</v>
      </c>
      <c r="I114" s="39" t="s">
        <v>1475</v>
      </c>
      <c r="J114" s="29" t="s">
        <v>3602</v>
      </c>
      <c r="K114" s="29" t="s">
        <v>1477</v>
      </c>
      <c r="L114" s="29" t="s">
        <v>167</v>
      </c>
      <c r="M114" s="29" t="s">
        <v>1371</v>
      </c>
      <c r="N114" s="30">
        <v>406644</v>
      </c>
      <c r="O114" s="31">
        <f t="shared" si="11"/>
        <v>2001786.42</v>
      </c>
      <c r="P114" s="31">
        <f t="shared" si="12"/>
        <v>380339.42</v>
      </c>
      <c r="Q114" s="31">
        <f t="shared" si="13"/>
        <v>2382125.84</v>
      </c>
      <c r="R114" s="32" t="str">
        <f t="shared" si="7"/>
        <v>B1</v>
      </c>
      <c r="S114" s="31" t="s">
        <v>3484</v>
      </c>
      <c r="T114" s="33" t="str">
        <f t="shared" si="8"/>
        <v>B</v>
      </c>
    </row>
    <row r="115" spans="1:21" ht="27.6" x14ac:dyDescent="0.3">
      <c r="A115" s="23">
        <f t="shared" si="9"/>
        <v>114</v>
      </c>
      <c r="B115" s="23" t="str">
        <f t="shared" si="10"/>
        <v>s</v>
      </c>
      <c r="C115" s="25"/>
      <c r="D115" s="25">
        <v>44873</v>
      </c>
      <c r="E115" s="25"/>
      <c r="F115" s="25"/>
      <c r="G115" s="23">
        <v>123596</v>
      </c>
      <c r="H115" s="25">
        <v>44867</v>
      </c>
      <c r="I115" s="41" t="s">
        <v>1747</v>
      </c>
      <c r="J115" s="29" t="s">
        <v>3603</v>
      </c>
      <c r="K115" s="29" t="s">
        <v>1474</v>
      </c>
      <c r="L115" s="29" t="s">
        <v>167</v>
      </c>
      <c r="M115" s="29" t="s">
        <v>1371</v>
      </c>
      <c r="N115" s="30">
        <v>961394.4</v>
      </c>
      <c r="O115" s="31">
        <f t="shared" si="11"/>
        <v>4732656.21</v>
      </c>
      <c r="P115" s="31">
        <f t="shared" si="12"/>
        <v>899204.68</v>
      </c>
      <c r="Q115" s="31">
        <f t="shared" si="13"/>
        <v>5631860.8899999997</v>
      </c>
      <c r="R115" s="32" t="str">
        <f t="shared" si="7"/>
        <v>B1</v>
      </c>
      <c r="S115" s="31" t="s">
        <v>3484</v>
      </c>
      <c r="T115" s="33" t="str">
        <f t="shared" si="8"/>
        <v>B</v>
      </c>
    </row>
    <row r="116" spans="1:21" ht="41.4" x14ac:dyDescent="0.3">
      <c r="A116" s="23">
        <f t="shared" si="9"/>
        <v>115</v>
      </c>
      <c r="B116" s="23" t="str">
        <f t="shared" si="10"/>
        <v>ss</v>
      </c>
      <c r="C116" s="25">
        <v>44879</v>
      </c>
      <c r="D116" s="25">
        <v>44875</v>
      </c>
      <c r="E116" s="25"/>
      <c r="F116" s="25"/>
      <c r="G116" s="23">
        <v>123598</v>
      </c>
      <c r="H116" s="25">
        <v>44867</v>
      </c>
      <c r="I116" s="41" t="s">
        <v>1770</v>
      </c>
      <c r="J116" s="29" t="s">
        <v>3604</v>
      </c>
      <c r="K116" s="29" t="s">
        <v>1594</v>
      </c>
      <c r="L116" s="29" t="s">
        <v>167</v>
      </c>
      <c r="M116" s="29" t="s">
        <v>1371</v>
      </c>
      <c r="N116" s="30">
        <v>577160</v>
      </c>
      <c r="O116" s="31">
        <f t="shared" si="11"/>
        <v>2841185.53</v>
      </c>
      <c r="P116" s="31">
        <f t="shared" si="12"/>
        <v>539825.25</v>
      </c>
      <c r="Q116" s="31">
        <f t="shared" si="13"/>
        <v>3381010.78</v>
      </c>
      <c r="R116" s="32" t="str">
        <f t="shared" si="7"/>
        <v>B1</v>
      </c>
      <c r="S116" s="31" t="s">
        <v>3484</v>
      </c>
      <c r="T116" s="33" t="str">
        <f t="shared" si="8"/>
        <v>B</v>
      </c>
    </row>
    <row r="117" spans="1:21" ht="41.4" x14ac:dyDescent="0.3">
      <c r="A117" s="23">
        <f t="shared" si="9"/>
        <v>116</v>
      </c>
      <c r="B117" s="23" t="str">
        <f t="shared" si="10"/>
        <v>ss</v>
      </c>
      <c r="C117" s="25">
        <v>44886</v>
      </c>
      <c r="D117" s="25">
        <v>44886</v>
      </c>
      <c r="E117" s="25"/>
      <c r="F117" s="25"/>
      <c r="G117" s="23">
        <v>124279</v>
      </c>
      <c r="H117" s="25">
        <v>44868</v>
      </c>
      <c r="I117" s="41" t="s">
        <v>3381</v>
      </c>
      <c r="J117" s="29" t="s">
        <v>3605</v>
      </c>
      <c r="K117" s="29" t="s">
        <v>80</v>
      </c>
      <c r="L117" s="29" t="s">
        <v>91</v>
      </c>
      <c r="M117" s="29" t="s">
        <v>3329</v>
      </c>
      <c r="N117" s="30">
        <v>976000</v>
      </c>
      <c r="O117" s="31">
        <f t="shared" si="11"/>
        <v>4804555.2</v>
      </c>
      <c r="P117" s="31">
        <f t="shared" si="12"/>
        <v>912865.49</v>
      </c>
      <c r="Q117" s="31">
        <f t="shared" si="13"/>
        <v>5717420.6900000004</v>
      </c>
      <c r="R117" s="32" t="str">
        <f t="shared" si="7"/>
        <v>B2</v>
      </c>
      <c r="S117" s="31" t="s">
        <v>3484</v>
      </c>
      <c r="T117" s="33" t="str">
        <f t="shared" si="8"/>
        <v>B</v>
      </c>
      <c r="U117" s="22" t="s">
        <v>3479</v>
      </c>
    </row>
    <row r="118" spans="1:21" ht="55.2" x14ac:dyDescent="0.3">
      <c r="A118" s="23">
        <f t="shared" si="9"/>
        <v>117</v>
      </c>
      <c r="B118" s="23" t="str">
        <f t="shared" si="10"/>
        <v>ss</v>
      </c>
      <c r="C118" s="25">
        <v>44883</v>
      </c>
      <c r="D118" s="25">
        <v>44873</v>
      </c>
      <c r="E118" s="25"/>
      <c r="F118" s="25"/>
      <c r="G118" s="26">
        <v>124283</v>
      </c>
      <c r="H118" s="27">
        <v>44868</v>
      </c>
      <c r="I118" s="28" t="s">
        <v>1991</v>
      </c>
      <c r="J118" s="29" t="s">
        <v>3606</v>
      </c>
      <c r="K118" s="29" t="s">
        <v>1022</v>
      </c>
      <c r="L118" s="29" t="s">
        <v>258</v>
      </c>
      <c r="M118" s="29" t="s">
        <v>1807</v>
      </c>
      <c r="N118" s="30">
        <v>808200</v>
      </c>
      <c r="O118" s="31">
        <f t="shared" si="11"/>
        <v>3978526.14</v>
      </c>
      <c r="P118" s="31">
        <f t="shared" si="12"/>
        <v>755919.97</v>
      </c>
      <c r="Q118" s="31">
        <f t="shared" si="13"/>
        <v>4734446.1100000003</v>
      </c>
      <c r="R118" s="32" t="str">
        <f t="shared" si="7"/>
        <v>B2</v>
      </c>
      <c r="S118" s="31" t="s">
        <v>3484</v>
      </c>
      <c r="T118" s="33" t="str">
        <f t="shared" si="8"/>
        <v>B</v>
      </c>
    </row>
    <row r="119" spans="1:21" ht="55.2" x14ac:dyDescent="0.3">
      <c r="A119" s="23">
        <f t="shared" si="9"/>
        <v>118</v>
      </c>
      <c r="B119" s="23" t="str">
        <f t="shared" si="10"/>
        <v>ss</v>
      </c>
      <c r="C119" s="25">
        <v>44881</v>
      </c>
      <c r="D119" s="25">
        <v>44873</v>
      </c>
      <c r="E119" s="25"/>
      <c r="F119" s="25"/>
      <c r="G119" s="26">
        <v>124286</v>
      </c>
      <c r="H119" s="27">
        <v>44868</v>
      </c>
      <c r="I119" s="28" t="s">
        <v>1452</v>
      </c>
      <c r="J119" s="29" t="s">
        <v>3607</v>
      </c>
      <c r="K119" s="29" t="s">
        <v>1427</v>
      </c>
      <c r="L119" s="29" t="s">
        <v>1103</v>
      </c>
      <c r="M119" s="29" t="s">
        <v>1371</v>
      </c>
      <c r="N119" s="30">
        <v>666460</v>
      </c>
      <c r="O119" s="31">
        <f t="shared" si="11"/>
        <v>3280782.64</v>
      </c>
      <c r="P119" s="31">
        <f t="shared" si="12"/>
        <v>623348.69999999995</v>
      </c>
      <c r="Q119" s="31">
        <f t="shared" si="13"/>
        <v>3904131.34</v>
      </c>
      <c r="R119" s="32" t="str">
        <f t="shared" si="7"/>
        <v>B1</v>
      </c>
      <c r="S119" s="31" t="s">
        <v>3484</v>
      </c>
      <c r="T119" s="33" t="str">
        <f t="shared" si="8"/>
        <v>B</v>
      </c>
    </row>
    <row r="120" spans="1:21" ht="27.6" x14ac:dyDescent="0.3">
      <c r="A120" s="23">
        <f t="shared" si="9"/>
        <v>119</v>
      </c>
      <c r="B120" s="23" t="str">
        <f t="shared" si="10"/>
        <v>ss</v>
      </c>
      <c r="C120" s="25">
        <v>44881</v>
      </c>
      <c r="D120" s="25">
        <v>44873</v>
      </c>
      <c r="E120" s="25"/>
      <c r="F120" s="25"/>
      <c r="G120" s="26">
        <v>124287</v>
      </c>
      <c r="H120" s="27">
        <v>44868</v>
      </c>
      <c r="I120" s="28" t="s">
        <v>1607</v>
      </c>
      <c r="J120" s="29" t="s">
        <v>3608</v>
      </c>
      <c r="K120" s="29" t="s">
        <v>1609</v>
      </c>
      <c r="L120" s="29" t="s">
        <v>167</v>
      </c>
      <c r="M120" s="29" t="s">
        <v>1371</v>
      </c>
      <c r="N120" s="30">
        <v>246280</v>
      </c>
      <c r="O120" s="31">
        <f t="shared" si="11"/>
        <v>1212362.56</v>
      </c>
      <c r="P120" s="31">
        <f t="shared" si="12"/>
        <v>230348.89</v>
      </c>
      <c r="Q120" s="31">
        <f t="shared" si="13"/>
        <v>1442711.4500000002</v>
      </c>
      <c r="R120" s="32" t="str">
        <f t="shared" si="7"/>
        <v>B1</v>
      </c>
      <c r="S120" s="31" t="s">
        <v>3484</v>
      </c>
      <c r="T120" s="33" t="str">
        <f t="shared" si="8"/>
        <v>B</v>
      </c>
    </row>
    <row r="121" spans="1:21" ht="41.4" x14ac:dyDescent="0.3">
      <c r="A121" s="23">
        <f t="shared" si="9"/>
        <v>120</v>
      </c>
      <c r="B121" s="23" t="str">
        <f t="shared" si="10"/>
        <v>ss</v>
      </c>
      <c r="C121" s="25">
        <v>44883</v>
      </c>
      <c r="D121" s="25">
        <v>44873</v>
      </c>
      <c r="E121" s="25"/>
      <c r="F121" s="25"/>
      <c r="G121" s="26">
        <v>124291</v>
      </c>
      <c r="H121" s="27">
        <v>44868</v>
      </c>
      <c r="I121" s="28" t="s">
        <v>2759</v>
      </c>
      <c r="J121" s="29" t="s">
        <v>3609</v>
      </c>
      <c r="K121" s="29" t="s">
        <v>447</v>
      </c>
      <c r="L121" s="29" t="s">
        <v>163</v>
      </c>
      <c r="M121" s="29" t="s">
        <v>1807</v>
      </c>
      <c r="N121" s="30">
        <v>268400</v>
      </c>
      <c r="O121" s="31">
        <f t="shared" si="11"/>
        <v>1321252.68</v>
      </c>
      <c r="P121" s="31">
        <f t="shared" si="12"/>
        <v>251038.01</v>
      </c>
      <c r="Q121" s="31">
        <f t="shared" si="13"/>
        <v>1572290.69</v>
      </c>
      <c r="R121" s="32" t="str">
        <f t="shared" si="7"/>
        <v>B2</v>
      </c>
      <c r="S121" s="31" t="s">
        <v>3484</v>
      </c>
      <c r="T121" s="33" t="str">
        <f t="shared" si="8"/>
        <v>B</v>
      </c>
      <c r="U121" s="22" t="s">
        <v>3480</v>
      </c>
    </row>
    <row r="122" spans="1:21" ht="41.4" x14ac:dyDescent="0.3">
      <c r="A122" s="23">
        <f t="shared" si="9"/>
        <v>121</v>
      </c>
      <c r="B122" s="23" t="str">
        <f t="shared" si="10"/>
        <v>ss</v>
      </c>
      <c r="C122" s="38">
        <v>44881</v>
      </c>
      <c r="D122" s="38">
        <v>44873</v>
      </c>
      <c r="E122" s="38"/>
      <c r="F122" s="25"/>
      <c r="G122" s="37">
        <v>124296</v>
      </c>
      <c r="H122" s="38">
        <v>44868</v>
      </c>
      <c r="I122" s="39" t="s">
        <v>1240</v>
      </c>
      <c r="J122" s="29" t="s">
        <v>3610</v>
      </c>
      <c r="K122" s="29" t="s">
        <v>378</v>
      </c>
      <c r="L122" s="29" t="s">
        <v>258</v>
      </c>
      <c r="M122" s="29" t="s">
        <v>1237</v>
      </c>
      <c r="N122" s="30">
        <v>1354485</v>
      </c>
      <c r="O122" s="31">
        <f t="shared" si="11"/>
        <v>6667723.3099999996</v>
      </c>
      <c r="P122" s="31">
        <f t="shared" si="12"/>
        <v>1266867.43</v>
      </c>
      <c r="Q122" s="31">
        <f t="shared" si="13"/>
        <v>7934590.7399999993</v>
      </c>
      <c r="R122" s="32" t="str">
        <f t="shared" si="7"/>
        <v>A3</v>
      </c>
      <c r="S122" s="31" t="s">
        <v>3484</v>
      </c>
      <c r="T122" s="33" t="str">
        <f t="shared" si="8"/>
        <v>A</v>
      </c>
    </row>
    <row r="123" spans="1:21" ht="55.2" x14ac:dyDescent="0.3">
      <c r="A123" s="23">
        <f t="shared" si="9"/>
        <v>122</v>
      </c>
      <c r="B123" s="23" t="str">
        <f t="shared" si="10"/>
        <v>ss</v>
      </c>
      <c r="C123" s="25">
        <v>44881</v>
      </c>
      <c r="D123" s="25">
        <v>44873</v>
      </c>
      <c r="E123" s="25"/>
      <c r="F123" s="25"/>
      <c r="G123" s="26">
        <v>124299</v>
      </c>
      <c r="H123" s="27">
        <v>44868</v>
      </c>
      <c r="I123" s="28" t="s">
        <v>1598</v>
      </c>
      <c r="J123" s="29" t="s">
        <v>3611</v>
      </c>
      <c r="K123" s="29" t="s">
        <v>1600</v>
      </c>
      <c r="L123" s="29" t="s">
        <v>167</v>
      </c>
      <c r="M123" s="29" t="s">
        <v>1371</v>
      </c>
      <c r="N123" s="30">
        <v>1259600</v>
      </c>
      <c r="O123" s="31">
        <f t="shared" si="11"/>
        <v>6200632.9199999999</v>
      </c>
      <c r="P123" s="31">
        <f t="shared" si="12"/>
        <v>1178120.25</v>
      </c>
      <c r="Q123" s="31">
        <f t="shared" si="13"/>
        <v>7378753.1699999999</v>
      </c>
      <c r="R123" s="32" t="str">
        <f t="shared" si="7"/>
        <v>B1</v>
      </c>
      <c r="S123" s="31" t="s">
        <v>3487</v>
      </c>
      <c r="T123" s="33" t="str">
        <f t="shared" si="8"/>
        <v>B</v>
      </c>
    </row>
    <row r="124" spans="1:21" ht="41.4" x14ac:dyDescent="0.3">
      <c r="A124" s="23">
        <f t="shared" si="9"/>
        <v>123</v>
      </c>
      <c r="B124" s="23" t="str">
        <f t="shared" si="10"/>
        <v>ss</v>
      </c>
      <c r="C124" s="25">
        <v>44886</v>
      </c>
      <c r="D124" s="25">
        <v>44873</v>
      </c>
      <c r="E124" s="25"/>
      <c r="F124" s="25"/>
      <c r="G124" s="26">
        <v>124301</v>
      </c>
      <c r="H124" s="27">
        <v>44868</v>
      </c>
      <c r="I124" s="28" t="s">
        <v>1592</v>
      </c>
      <c r="J124" s="29" t="s">
        <v>3612</v>
      </c>
      <c r="K124" s="29" t="s">
        <v>1594</v>
      </c>
      <c r="L124" s="29" t="s">
        <v>167</v>
      </c>
      <c r="M124" s="29" t="s">
        <v>1371</v>
      </c>
      <c r="N124" s="30">
        <v>441800</v>
      </c>
      <c r="O124" s="31">
        <f t="shared" si="11"/>
        <v>2174848.86</v>
      </c>
      <c r="P124" s="31">
        <f t="shared" si="12"/>
        <v>413221.28</v>
      </c>
      <c r="Q124" s="31">
        <f t="shared" si="13"/>
        <v>2588070.1399999997</v>
      </c>
      <c r="R124" s="32" t="str">
        <f t="shared" si="7"/>
        <v>B1</v>
      </c>
      <c r="S124" s="31" t="s">
        <v>3484</v>
      </c>
      <c r="T124" s="33" t="str">
        <f t="shared" si="8"/>
        <v>B</v>
      </c>
    </row>
    <row r="125" spans="1:21" ht="55.2" x14ac:dyDescent="0.3">
      <c r="A125" s="23">
        <f t="shared" si="9"/>
        <v>124</v>
      </c>
      <c r="B125" s="23" t="str">
        <f t="shared" si="10"/>
        <v>ss</v>
      </c>
      <c r="C125" s="25">
        <v>44881</v>
      </c>
      <c r="D125" s="25">
        <v>44873</v>
      </c>
      <c r="E125" s="25"/>
      <c r="F125" s="25"/>
      <c r="G125" s="26">
        <v>124303</v>
      </c>
      <c r="H125" s="27">
        <v>44868</v>
      </c>
      <c r="I125" s="28" t="s">
        <v>1425</v>
      </c>
      <c r="J125" s="29" t="s">
        <v>3613</v>
      </c>
      <c r="K125" s="29" t="s">
        <v>1427</v>
      </c>
      <c r="L125" s="29" t="s">
        <v>1103</v>
      </c>
      <c r="M125" s="29" t="s">
        <v>1371</v>
      </c>
      <c r="N125" s="30">
        <v>885724.4</v>
      </c>
      <c r="O125" s="31">
        <f t="shared" si="11"/>
        <v>4360155.5</v>
      </c>
      <c r="P125" s="31">
        <f t="shared" si="12"/>
        <v>828429.55</v>
      </c>
      <c r="Q125" s="31">
        <f t="shared" si="13"/>
        <v>5188585.05</v>
      </c>
      <c r="R125" s="32" t="str">
        <f t="shared" si="7"/>
        <v>B1</v>
      </c>
      <c r="S125" s="31" t="s">
        <v>3484</v>
      </c>
      <c r="T125" s="33" t="str">
        <f t="shared" si="8"/>
        <v>B</v>
      </c>
    </row>
    <row r="126" spans="1:21" ht="27.6" x14ac:dyDescent="0.3">
      <c r="A126" s="23">
        <f t="shared" si="9"/>
        <v>125</v>
      </c>
      <c r="B126" s="23" t="str">
        <f t="shared" si="10"/>
        <v>s</v>
      </c>
      <c r="C126" s="25"/>
      <c r="D126" s="25">
        <v>44873</v>
      </c>
      <c r="E126" s="25"/>
      <c r="F126" s="25"/>
      <c r="G126" s="26">
        <v>124306</v>
      </c>
      <c r="H126" s="27">
        <v>44868</v>
      </c>
      <c r="I126" s="28" t="s">
        <v>1531</v>
      </c>
      <c r="J126" s="29" t="s">
        <v>3614</v>
      </c>
      <c r="K126" s="29" t="s">
        <v>1533</v>
      </c>
      <c r="L126" s="29" t="s">
        <v>266</v>
      </c>
      <c r="M126" s="29" t="s">
        <v>1371</v>
      </c>
      <c r="N126" s="30">
        <v>253800</v>
      </c>
      <c r="O126" s="31">
        <f t="shared" si="11"/>
        <v>1249381.26</v>
      </c>
      <c r="P126" s="31">
        <f t="shared" si="12"/>
        <v>237382.44</v>
      </c>
      <c r="Q126" s="31">
        <f t="shared" si="13"/>
        <v>1486763.7</v>
      </c>
      <c r="R126" s="32" t="str">
        <f t="shared" si="7"/>
        <v>B1</v>
      </c>
      <c r="S126" s="31" t="s">
        <v>3484</v>
      </c>
      <c r="T126" s="33" t="str">
        <f t="shared" si="8"/>
        <v>B</v>
      </c>
    </row>
    <row r="127" spans="1:21" ht="69" x14ac:dyDescent="0.3">
      <c r="A127" s="23">
        <f t="shared" si="9"/>
        <v>126</v>
      </c>
      <c r="B127" s="23" t="str">
        <f t="shared" si="10"/>
        <v>ss</v>
      </c>
      <c r="C127" s="25">
        <v>44886</v>
      </c>
      <c r="D127" s="25">
        <v>44876</v>
      </c>
      <c r="E127" s="25"/>
      <c r="F127" s="25"/>
      <c r="G127" s="26">
        <v>125115</v>
      </c>
      <c r="H127" s="27">
        <v>44872</v>
      </c>
      <c r="I127" s="28" t="s">
        <v>1612</v>
      </c>
      <c r="J127" s="29" t="s">
        <v>3615</v>
      </c>
      <c r="K127" s="29" t="s">
        <v>1477</v>
      </c>
      <c r="L127" s="29" t="s">
        <v>167</v>
      </c>
      <c r="M127" s="29" t="s">
        <v>1371</v>
      </c>
      <c r="N127" s="30">
        <v>442740</v>
      </c>
      <c r="O127" s="31">
        <f t="shared" si="11"/>
        <v>2179476.2000000002</v>
      </c>
      <c r="P127" s="31">
        <f t="shared" si="12"/>
        <v>414100.47999999998</v>
      </c>
      <c r="Q127" s="31">
        <f t="shared" si="13"/>
        <v>2593576.6800000002</v>
      </c>
      <c r="R127" s="32" t="str">
        <f t="shared" si="7"/>
        <v>B1</v>
      </c>
      <c r="S127" s="31" t="s">
        <v>3484</v>
      </c>
      <c r="T127" s="33" t="str">
        <f t="shared" si="8"/>
        <v>B</v>
      </c>
    </row>
    <row r="128" spans="1:21" ht="41.4" x14ac:dyDescent="0.3">
      <c r="A128" s="23">
        <f t="shared" si="9"/>
        <v>127</v>
      </c>
      <c r="B128" s="23" t="str">
        <f t="shared" si="10"/>
        <v>ss</v>
      </c>
      <c r="C128" s="25">
        <v>44881</v>
      </c>
      <c r="D128" s="25">
        <v>44876</v>
      </c>
      <c r="E128" s="25"/>
      <c r="F128" s="25"/>
      <c r="G128" s="23">
        <v>125117</v>
      </c>
      <c r="H128" s="25">
        <v>44872</v>
      </c>
      <c r="I128" s="41" t="s">
        <v>1634</v>
      </c>
      <c r="J128" s="29" t="s">
        <v>3616</v>
      </c>
      <c r="K128" s="29" t="s">
        <v>1600</v>
      </c>
      <c r="L128" s="29" t="s">
        <v>167</v>
      </c>
      <c r="M128" s="29" t="s">
        <v>1371</v>
      </c>
      <c r="N128" s="30">
        <v>238760</v>
      </c>
      <c r="O128" s="31">
        <f t="shared" si="11"/>
        <v>1175343.8500000001</v>
      </c>
      <c r="P128" s="31">
        <f t="shared" si="12"/>
        <v>223315.33</v>
      </c>
      <c r="Q128" s="31">
        <f t="shared" si="13"/>
        <v>1398659.1800000002</v>
      </c>
      <c r="R128" s="32" t="str">
        <f t="shared" si="7"/>
        <v>B1</v>
      </c>
      <c r="S128" s="31" t="s">
        <v>3484</v>
      </c>
      <c r="T128" s="33" t="str">
        <f t="shared" si="8"/>
        <v>B</v>
      </c>
    </row>
    <row r="129" spans="1:20" ht="41.4" x14ac:dyDescent="0.3">
      <c r="A129" s="23">
        <f t="shared" si="9"/>
        <v>128</v>
      </c>
      <c r="B129" s="23" t="str">
        <f t="shared" si="10"/>
        <v>s</v>
      </c>
      <c r="C129" s="25"/>
      <c r="D129" s="25">
        <v>44876</v>
      </c>
      <c r="E129" s="25"/>
      <c r="F129" s="25"/>
      <c r="G129" s="23">
        <v>125119</v>
      </c>
      <c r="H129" s="25">
        <v>44872</v>
      </c>
      <c r="I129" s="41" t="s">
        <v>2012</v>
      </c>
      <c r="J129" s="29" t="s">
        <v>3617</v>
      </c>
      <c r="K129" s="29" t="s">
        <v>86</v>
      </c>
      <c r="L129" s="29" t="s">
        <v>86</v>
      </c>
      <c r="M129" s="29" t="s">
        <v>1807</v>
      </c>
      <c r="N129" s="30">
        <v>410660</v>
      </c>
      <c r="O129" s="31">
        <f t="shared" si="11"/>
        <v>2021555.98</v>
      </c>
      <c r="P129" s="31">
        <f t="shared" si="12"/>
        <v>384095.64</v>
      </c>
      <c r="Q129" s="31">
        <f t="shared" si="13"/>
        <v>2405651.62</v>
      </c>
      <c r="R129" s="32" t="str">
        <f t="shared" si="7"/>
        <v>B2</v>
      </c>
      <c r="S129" s="31" t="s">
        <v>3484</v>
      </c>
      <c r="T129" s="33" t="str">
        <f t="shared" si="8"/>
        <v>B</v>
      </c>
    </row>
    <row r="130" spans="1:20" ht="41.4" x14ac:dyDescent="0.3">
      <c r="A130" s="23">
        <f t="shared" si="9"/>
        <v>129</v>
      </c>
      <c r="B130" s="23" t="str">
        <f t="shared" si="10"/>
        <v>s</v>
      </c>
      <c r="C130" s="25"/>
      <c r="D130" s="25">
        <v>44876</v>
      </c>
      <c r="E130" s="25"/>
      <c r="F130" s="25"/>
      <c r="G130" s="23">
        <v>125120</v>
      </c>
      <c r="H130" s="25">
        <v>44872</v>
      </c>
      <c r="I130" s="41" t="s">
        <v>1595</v>
      </c>
      <c r="J130" s="29" t="s">
        <v>3618</v>
      </c>
      <c r="K130" s="29" t="s">
        <v>1597</v>
      </c>
      <c r="L130" s="29" t="s">
        <v>258</v>
      </c>
      <c r="M130" s="29" t="s">
        <v>1371</v>
      </c>
      <c r="N130" s="30">
        <v>394800</v>
      </c>
      <c r="O130" s="31">
        <f t="shared" si="11"/>
        <v>1943481.96</v>
      </c>
      <c r="P130" s="31">
        <f t="shared" si="12"/>
        <v>369261.57</v>
      </c>
      <c r="Q130" s="31">
        <f t="shared" si="13"/>
        <v>2312743.5299999998</v>
      </c>
      <c r="R130" s="32" t="str">
        <f t="shared" ref="R130:R193" si="14">IF(I130&lt;&gt;"",MID(I130,FIND("-",I130)+1,2),"")</f>
        <v>B1</v>
      </c>
      <c r="S130" s="31" t="s">
        <v>3484</v>
      </c>
      <c r="T130" s="33" t="str">
        <f t="shared" ref="T130:T193" si="15">LEFT(R130,1)</f>
        <v>B</v>
      </c>
    </row>
    <row r="131" spans="1:20" ht="41.4" x14ac:dyDescent="0.3">
      <c r="A131" s="23">
        <f t="shared" ref="A131:A194" si="16">IF(I131&lt;&gt;"",IF(ISNUMBER(A130),A130+1,1),"")</f>
        <v>130</v>
      </c>
      <c r="B131" s="23" t="str">
        <f t="shared" ref="B131:B194" si="17">IF(AND(C131&lt;&gt;"",D131&lt;&gt;"",H131&lt;&gt;""),"ss",IF(AND(C131="",D131&lt;&gt;"",H131&lt;&gt;""),"s",IF(AND(C131="",D131="",OR(F131="",E131&lt;&gt;""),H131&lt;&gt;""),"a",IF(AND(A131&lt;&gt;"",C131="",D131="",E131=""),"b",""))))</f>
        <v>ss</v>
      </c>
      <c r="C131" s="25">
        <v>44879</v>
      </c>
      <c r="D131" s="25">
        <v>44876</v>
      </c>
      <c r="E131" s="25"/>
      <c r="F131" s="25"/>
      <c r="G131" s="23">
        <v>125122</v>
      </c>
      <c r="H131" s="25">
        <v>44872</v>
      </c>
      <c r="I131" s="41" t="s">
        <v>1641</v>
      </c>
      <c r="J131" s="29" t="s">
        <v>3619</v>
      </c>
      <c r="K131" s="29" t="s">
        <v>1594</v>
      </c>
      <c r="L131" s="29" t="s">
        <v>167</v>
      </c>
      <c r="M131" s="29" t="s">
        <v>1371</v>
      </c>
      <c r="N131" s="30">
        <v>297040</v>
      </c>
      <c r="O131" s="31">
        <f t="shared" ref="O131:O194" si="18">ROUND(N131*4.9227,2)</f>
        <v>1462238.81</v>
      </c>
      <c r="P131" s="31">
        <f t="shared" ref="P131:P194" si="19">ROUND(O131*19%,2)</f>
        <v>277825.37</v>
      </c>
      <c r="Q131" s="31">
        <f t="shared" ref="Q131:Q194" si="20">SUM(O131:P131)</f>
        <v>1740064.1800000002</v>
      </c>
      <c r="R131" s="32" t="str">
        <f t="shared" si="14"/>
        <v>B1</v>
      </c>
      <c r="S131" s="31" t="s">
        <v>3484</v>
      </c>
      <c r="T131" s="33" t="str">
        <f t="shared" si="15"/>
        <v>B</v>
      </c>
    </row>
    <row r="132" spans="1:20" ht="41.4" x14ac:dyDescent="0.3">
      <c r="A132" s="23">
        <f t="shared" si="16"/>
        <v>131</v>
      </c>
      <c r="B132" s="23" t="str">
        <f t="shared" si="17"/>
        <v>ss</v>
      </c>
      <c r="C132" s="25">
        <v>44881</v>
      </c>
      <c r="D132" s="25">
        <v>44876</v>
      </c>
      <c r="E132" s="25"/>
      <c r="F132" s="25"/>
      <c r="G132" s="23">
        <v>125124</v>
      </c>
      <c r="H132" s="25">
        <v>44872</v>
      </c>
      <c r="I132" s="41" t="s">
        <v>1639</v>
      </c>
      <c r="J132" s="29" t="s">
        <v>3620</v>
      </c>
      <c r="K132" s="29" t="s">
        <v>1600</v>
      </c>
      <c r="L132" s="29" t="s">
        <v>167</v>
      </c>
      <c r="M132" s="29" t="s">
        <v>1371</v>
      </c>
      <c r="N132" s="30">
        <v>203040</v>
      </c>
      <c r="O132" s="31">
        <f t="shared" si="18"/>
        <v>999505.01</v>
      </c>
      <c r="P132" s="31">
        <f t="shared" si="19"/>
        <v>189905.95</v>
      </c>
      <c r="Q132" s="31">
        <f t="shared" si="20"/>
        <v>1189410.96</v>
      </c>
      <c r="R132" s="32" t="str">
        <f t="shared" si="14"/>
        <v>B1</v>
      </c>
      <c r="S132" s="31" t="s">
        <v>3484</v>
      </c>
      <c r="T132" s="33" t="str">
        <f t="shared" si="15"/>
        <v>B</v>
      </c>
    </row>
    <row r="133" spans="1:20" ht="69" x14ac:dyDescent="0.3">
      <c r="A133" s="23">
        <f t="shared" si="16"/>
        <v>132</v>
      </c>
      <c r="B133" s="23" t="str">
        <f t="shared" si="17"/>
        <v>s</v>
      </c>
      <c r="C133" s="25"/>
      <c r="D133" s="25">
        <v>44876</v>
      </c>
      <c r="E133" s="25"/>
      <c r="F133" s="25"/>
      <c r="G133" s="23">
        <v>125126</v>
      </c>
      <c r="H133" s="25">
        <v>44872</v>
      </c>
      <c r="I133" s="41" t="s">
        <v>1649</v>
      </c>
      <c r="J133" s="29" t="s">
        <v>3621</v>
      </c>
      <c r="K133" s="29" t="s">
        <v>1651</v>
      </c>
      <c r="L133" s="29" t="s">
        <v>383</v>
      </c>
      <c r="M133" s="29" t="s">
        <v>1371</v>
      </c>
      <c r="N133" s="30">
        <v>679620</v>
      </c>
      <c r="O133" s="31">
        <f t="shared" si="18"/>
        <v>3345565.37</v>
      </c>
      <c r="P133" s="31">
        <f t="shared" si="19"/>
        <v>635657.42000000004</v>
      </c>
      <c r="Q133" s="31">
        <f t="shared" si="20"/>
        <v>3981222.79</v>
      </c>
      <c r="R133" s="32" t="str">
        <f t="shared" si="14"/>
        <v>B1</v>
      </c>
      <c r="S133" s="31" t="s">
        <v>3484</v>
      </c>
      <c r="T133" s="33" t="str">
        <f t="shared" si="15"/>
        <v>B</v>
      </c>
    </row>
    <row r="134" spans="1:20" ht="27.6" x14ac:dyDescent="0.3">
      <c r="A134" s="23">
        <f t="shared" si="16"/>
        <v>133</v>
      </c>
      <c r="B134" s="23" t="str">
        <f t="shared" si="17"/>
        <v>s</v>
      </c>
      <c r="C134" s="25"/>
      <c r="D134" s="25">
        <v>44876</v>
      </c>
      <c r="E134" s="25"/>
      <c r="F134" s="25"/>
      <c r="G134" s="23">
        <v>125127</v>
      </c>
      <c r="H134" s="25">
        <v>44872</v>
      </c>
      <c r="I134" s="41" t="s">
        <v>1659</v>
      </c>
      <c r="J134" s="29" t="s">
        <v>3622</v>
      </c>
      <c r="K134" s="29" t="s">
        <v>702</v>
      </c>
      <c r="L134" s="29" t="s">
        <v>383</v>
      </c>
      <c r="M134" s="29" t="s">
        <v>1371</v>
      </c>
      <c r="N134" s="30">
        <v>684320</v>
      </c>
      <c r="O134" s="31">
        <f t="shared" si="18"/>
        <v>3368702.06</v>
      </c>
      <c r="P134" s="31">
        <f t="shared" si="19"/>
        <v>640053.39</v>
      </c>
      <c r="Q134" s="31">
        <f t="shared" si="20"/>
        <v>4008755.45</v>
      </c>
      <c r="R134" s="32" t="str">
        <f t="shared" si="14"/>
        <v>B1</v>
      </c>
      <c r="S134" s="31" t="s">
        <v>3484</v>
      </c>
      <c r="T134" s="33" t="str">
        <f t="shared" si="15"/>
        <v>B</v>
      </c>
    </row>
    <row r="135" spans="1:20" ht="41.4" x14ac:dyDescent="0.3">
      <c r="A135" s="23">
        <f t="shared" si="16"/>
        <v>134</v>
      </c>
      <c r="B135" s="23" t="str">
        <f t="shared" si="17"/>
        <v>s</v>
      </c>
      <c r="C135" s="25"/>
      <c r="D135" s="25">
        <v>44876</v>
      </c>
      <c r="E135" s="25"/>
      <c r="F135" s="25"/>
      <c r="G135" s="23">
        <v>125129</v>
      </c>
      <c r="H135" s="25">
        <v>44872</v>
      </c>
      <c r="I135" s="41" t="s">
        <v>255</v>
      </c>
      <c r="J135" s="29" t="s">
        <v>3623</v>
      </c>
      <c r="K135" s="29" t="s">
        <v>257</v>
      </c>
      <c r="L135" s="29" t="s">
        <v>258</v>
      </c>
      <c r="M135" s="29" t="s">
        <v>252</v>
      </c>
      <c r="N135" s="30">
        <v>1404193</v>
      </c>
      <c r="O135" s="31">
        <f t="shared" si="18"/>
        <v>6912420.8799999999</v>
      </c>
      <c r="P135" s="31">
        <f t="shared" si="19"/>
        <v>1313359.97</v>
      </c>
      <c r="Q135" s="31">
        <f t="shared" si="20"/>
        <v>8225780.8499999996</v>
      </c>
      <c r="R135" s="32" t="str">
        <f t="shared" si="14"/>
        <v>A1</v>
      </c>
      <c r="S135" s="31" t="s">
        <v>3484</v>
      </c>
      <c r="T135" s="33" t="str">
        <f t="shared" si="15"/>
        <v>A</v>
      </c>
    </row>
    <row r="136" spans="1:20" ht="41.4" x14ac:dyDescent="0.3">
      <c r="A136" s="23">
        <f t="shared" si="16"/>
        <v>135</v>
      </c>
      <c r="B136" s="23" t="str">
        <f t="shared" si="17"/>
        <v>s</v>
      </c>
      <c r="C136" s="25"/>
      <c r="D136" s="25">
        <v>44876</v>
      </c>
      <c r="E136" s="25"/>
      <c r="F136" s="25"/>
      <c r="G136" s="23">
        <v>125130</v>
      </c>
      <c r="H136" s="25">
        <v>44872</v>
      </c>
      <c r="I136" s="41" t="s">
        <v>2140</v>
      </c>
      <c r="J136" s="29" t="s">
        <v>3624</v>
      </c>
      <c r="K136" s="29" t="s">
        <v>155</v>
      </c>
      <c r="L136" s="29" t="s">
        <v>85</v>
      </c>
      <c r="M136" s="29" t="s">
        <v>1807</v>
      </c>
      <c r="N136" s="30">
        <v>1300120</v>
      </c>
      <c r="O136" s="31">
        <f t="shared" si="18"/>
        <v>6400100.7199999997</v>
      </c>
      <c r="P136" s="31">
        <f t="shared" si="19"/>
        <v>1216019.1399999999</v>
      </c>
      <c r="Q136" s="31">
        <f t="shared" si="20"/>
        <v>7616119.8599999994</v>
      </c>
      <c r="R136" s="32" t="str">
        <f t="shared" si="14"/>
        <v>B2</v>
      </c>
      <c r="S136" s="31" t="s">
        <v>3484</v>
      </c>
      <c r="T136" s="33" t="str">
        <f t="shared" si="15"/>
        <v>B</v>
      </c>
    </row>
    <row r="137" spans="1:20" ht="55.2" x14ac:dyDescent="0.3">
      <c r="A137" s="23">
        <f t="shared" si="16"/>
        <v>136</v>
      </c>
      <c r="B137" s="23" t="str">
        <f t="shared" si="17"/>
        <v>s</v>
      </c>
      <c r="C137" s="25"/>
      <c r="D137" s="25">
        <v>44876</v>
      </c>
      <c r="E137" s="25"/>
      <c r="F137" s="25"/>
      <c r="G137" s="23">
        <v>125913</v>
      </c>
      <c r="H137" s="25">
        <v>44873</v>
      </c>
      <c r="I137" s="41" t="s">
        <v>1285</v>
      </c>
      <c r="J137" s="29" t="s">
        <v>3625</v>
      </c>
      <c r="K137" s="29" t="s">
        <v>303</v>
      </c>
      <c r="L137" s="29" t="s">
        <v>92</v>
      </c>
      <c r="M137" s="29" t="s">
        <v>1237</v>
      </c>
      <c r="N137" s="30">
        <v>475500</v>
      </c>
      <c r="O137" s="31">
        <f t="shared" si="18"/>
        <v>2340743.85</v>
      </c>
      <c r="P137" s="31">
        <f t="shared" si="19"/>
        <v>444741.33</v>
      </c>
      <c r="Q137" s="31">
        <f t="shared" si="20"/>
        <v>2785485.18</v>
      </c>
      <c r="R137" s="32" t="str">
        <f t="shared" si="14"/>
        <v>A3</v>
      </c>
      <c r="S137" s="31" t="s">
        <v>3487</v>
      </c>
      <c r="T137" s="33" t="str">
        <f t="shared" si="15"/>
        <v>A</v>
      </c>
    </row>
    <row r="138" spans="1:20" ht="55.2" x14ac:dyDescent="0.3">
      <c r="A138" s="23">
        <f t="shared" si="16"/>
        <v>137</v>
      </c>
      <c r="B138" s="23" t="str">
        <f t="shared" si="17"/>
        <v>s</v>
      </c>
      <c r="C138" s="25"/>
      <c r="D138" s="25">
        <v>44876</v>
      </c>
      <c r="E138" s="25"/>
      <c r="F138" s="25"/>
      <c r="G138" s="26">
        <v>125919</v>
      </c>
      <c r="H138" s="27">
        <v>44873</v>
      </c>
      <c r="I138" s="28" t="s">
        <v>519</v>
      </c>
      <c r="J138" s="29" t="s">
        <v>3626</v>
      </c>
      <c r="K138" s="29" t="s">
        <v>521</v>
      </c>
      <c r="L138" s="29" t="s">
        <v>167</v>
      </c>
      <c r="M138" s="29" t="s">
        <v>347</v>
      </c>
      <c r="N138" s="30">
        <v>936918</v>
      </c>
      <c r="O138" s="31">
        <f t="shared" si="18"/>
        <v>4612166.24</v>
      </c>
      <c r="P138" s="31">
        <f t="shared" si="19"/>
        <v>876311.59</v>
      </c>
      <c r="Q138" s="31">
        <f t="shared" si="20"/>
        <v>5488477.8300000001</v>
      </c>
      <c r="R138" s="32" t="str">
        <f t="shared" si="14"/>
        <v>A3</v>
      </c>
      <c r="S138" s="31" t="s">
        <v>3484</v>
      </c>
      <c r="T138" s="33" t="str">
        <f t="shared" si="15"/>
        <v>A</v>
      </c>
    </row>
    <row r="139" spans="1:20" ht="55.2" x14ac:dyDescent="0.3">
      <c r="A139" s="23">
        <f t="shared" si="16"/>
        <v>138</v>
      </c>
      <c r="B139" s="23" t="str">
        <f t="shared" si="17"/>
        <v>s</v>
      </c>
      <c r="C139" s="25"/>
      <c r="D139" s="25">
        <v>44876</v>
      </c>
      <c r="E139" s="25"/>
      <c r="F139" s="25"/>
      <c r="G139" s="26">
        <v>125921</v>
      </c>
      <c r="H139" s="27">
        <v>44873</v>
      </c>
      <c r="I139" s="28" t="s">
        <v>502</v>
      </c>
      <c r="J139" s="29" t="s">
        <v>3627</v>
      </c>
      <c r="K139" s="29" t="s">
        <v>397</v>
      </c>
      <c r="L139" s="29" t="s">
        <v>167</v>
      </c>
      <c r="M139" s="29" t="s">
        <v>347</v>
      </c>
      <c r="N139" s="30">
        <v>571330</v>
      </c>
      <c r="O139" s="31">
        <f t="shared" si="18"/>
        <v>2812486.19</v>
      </c>
      <c r="P139" s="31">
        <f t="shared" si="19"/>
        <v>534372.38</v>
      </c>
      <c r="Q139" s="31">
        <f t="shared" si="20"/>
        <v>3346858.57</v>
      </c>
      <c r="R139" s="32" t="str">
        <f t="shared" si="14"/>
        <v>A3</v>
      </c>
      <c r="S139" s="31" t="s">
        <v>3487</v>
      </c>
      <c r="T139" s="33" t="str">
        <f t="shared" si="15"/>
        <v>A</v>
      </c>
    </row>
    <row r="140" spans="1:20" ht="41.4" x14ac:dyDescent="0.3">
      <c r="A140" s="23">
        <f t="shared" si="16"/>
        <v>139</v>
      </c>
      <c r="B140" s="23" t="str">
        <f t="shared" si="17"/>
        <v>ss</v>
      </c>
      <c r="C140" s="25">
        <v>44889</v>
      </c>
      <c r="D140" s="25">
        <v>44876</v>
      </c>
      <c r="E140" s="25"/>
      <c r="F140" s="25"/>
      <c r="G140" s="26">
        <v>125922</v>
      </c>
      <c r="H140" s="27">
        <v>44873</v>
      </c>
      <c r="I140" s="28" t="s">
        <v>3297</v>
      </c>
      <c r="J140" s="29" t="s">
        <v>3628</v>
      </c>
      <c r="K140" s="29" t="s">
        <v>266</v>
      </c>
      <c r="L140" s="29" t="s">
        <v>266</v>
      </c>
      <c r="M140" s="29" t="s">
        <v>3042</v>
      </c>
      <c r="N140" s="30">
        <v>261500</v>
      </c>
      <c r="O140" s="31">
        <f t="shared" si="18"/>
        <v>1287286.05</v>
      </c>
      <c r="P140" s="31">
        <f t="shared" si="19"/>
        <v>244584.35</v>
      </c>
      <c r="Q140" s="31">
        <f t="shared" si="20"/>
        <v>1531870.4000000001</v>
      </c>
      <c r="R140" s="32" t="str">
        <f t="shared" si="14"/>
        <v>B2</v>
      </c>
      <c r="S140" s="31" t="s">
        <v>3484</v>
      </c>
      <c r="T140" s="33" t="str">
        <f t="shared" si="15"/>
        <v>B</v>
      </c>
    </row>
    <row r="141" spans="1:20" ht="55.2" x14ac:dyDescent="0.3">
      <c r="A141" s="23">
        <f t="shared" si="16"/>
        <v>140</v>
      </c>
      <c r="B141" s="23" t="str">
        <f t="shared" si="17"/>
        <v>s</v>
      </c>
      <c r="C141" s="25"/>
      <c r="D141" s="25">
        <v>44876</v>
      </c>
      <c r="E141" s="25"/>
      <c r="F141" s="25"/>
      <c r="G141" s="26">
        <v>125925</v>
      </c>
      <c r="H141" s="27">
        <v>44873</v>
      </c>
      <c r="I141" s="28" t="s">
        <v>571</v>
      </c>
      <c r="J141" s="29" t="s">
        <v>3629</v>
      </c>
      <c r="K141" s="29" t="s">
        <v>532</v>
      </c>
      <c r="L141" s="29" t="s">
        <v>532</v>
      </c>
      <c r="M141" s="29" t="s">
        <v>347</v>
      </c>
      <c r="N141" s="30">
        <v>462132</v>
      </c>
      <c r="O141" s="31">
        <f t="shared" si="18"/>
        <v>2274937.2000000002</v>
      </c>
      <c r="P141" s="31">
        <f t="shared" si="19"/>
        <v>432238.07</v>
      </c>
      <c r="Q141" s="31">
        <f t="shared" si="20"/>
        <v>2707175.27</v>
      </c>
      <c r="R141" s="32" t="str">
        <f t="shared" si="14"/>
        <v>A3</v>
      </c>
      <c r="S141" s="31" t="s">
        <v>3487</v>
      </c>
      <c r="T141" s="33" t="str">
        <f t="shared" si="15"/>
        <v>A</v>
      </c>
    </row>
    <row r="142" spans="1:20" ht="41.4" x14ac:dyDescent="0.3">
      <c r="A142" s="23">
        <f t="shared" si="16"/>
        <v>141</v>
      </c>
      <c r="B142" s="23" t="str">
        <f t="shared" si="17"/>
        <v>s</v>
      </c>
      <c r="C142" s="25"/>
      <c r="D142" s="25">
        <v>44876</v>
      </c>
      <c r="E142" s="25"/>
      <c r="F142" s="25"/>
      <c r="G142" s="26">
        <v>125927</v>
      </c>
      <c r="H142" s="27">
        <v>44873</v>
      </c>
      <c r="I142" s="28" t="s">
        <v>541</v>
      </c>
      <c r="J142" s="29" t="s">
        <v>3630</v>
      </c>
      <c r="K142" s="29" t="s">
        <v>532</v>
      </c>
      <c r="L142" s="29" t="s">
        <v>532</v>
      </c>
      <c r="M142" s="29" t="s">
        <v>347</v>
      </c>
      <c r="N142" s="30">
        <v>656608</v>
      </c>
      <c r="O142" s="31">
        <f t="shared" si="18"/>
        <v>3232284.2</v>
      </c>
      <c r="P142" s="31">
        <f t="shared" si="19"/>
        <v>614134</v>
      </c>
      <c r="Q142" s="31">
        <f t="shared" si="20"/>
        <v>3846418.2</v>
      </c>
      <c r="R142" s="32" t="str">
        <f t="shared" si="14"/>
        <v>A3</v>
      </c>
      <c r="S142" s="31" t="s">
        <v>3484</v>
      </c>
      <c r="T142" s="33" t="str">
        <f t="shared" si="15"/>
        <v>A</v>
      </c>
    </row>
    <row r="143" spans="1:20" ht="41.4" x14ac:dyDescent="0.3">
      <c r="A143" s="23">
        <f t="shared" si="16"/>
        <v>142</v>
      </c>
      <c r="B143" s="23" t="str">
        <f t="shared" si="17"/>
        <v>s</v>
      </c>
      <c r="C143" s="25"/>
      <c r="D143" s="25">
        <v>44876</v>
      </c>
      <c r="E143" s="25"/>
      <c r="F143" s="25"/>
      <c r="G143" s="26">
        <v>125928</v>
      </c>
      <c r="H143" s="27">
        <v>44873</v>
      </c>
      <c r="I143" s="28" t="s">
        <v>543</v>
      </c>
      <c r="J143" s="29" t="s">
        <v>3631</v>
      </c>
      <c r="K143" s="29" t="s">
        <v>532</v>
      </c>
      <c r="L143" s="29" t="s">
        <v>532</v>
      </c>
      <c r="M143" s="29" t="s">
        <v>347</v>
      </c>
      <c r="N143" s="30">
        <v>567024</v>
      </c>
      <c r="O143" s="31">
        <f t="shared" si="18"/>
        <v>2791289.04</v>
      </c>
      <c r="P143" s="31">
        <f t="shared" si="19"/>
        <v>530344.92000000004</v>
      </c>
      <c r="Q143" s="31">
        <f t="shared" si="20"/>
        <v>3321633.96</v>
      </c>
      <c r="R143" s="32" t="str">
        <f t="shared" si="14"/>
        <v>A3</v>
      </c>
      <c r="S143" s="31" t="s">
        <v>3484</v>
      </c>
      <c r="T143" s="33" t="str">
        <f t="shared" si="15"/>
        <v>A</v>
      </c>
    </row>
    <row r="144" spans="1:20" ht="41.4" x14ac:dyDescent="0.3">
      <c r="A144" s="23">
        <f t="shared" si="16"/>
        <v>143</v>
      </c>
      <c r="B144" s="23" t="str">
        <f t="shared" si="17"/>
        <v>s</v>
      </c>
      <c r="C144" s="25"/>
      <c r="D144" s="25">
        <v>44876</v>
      </c>
      <c r="E144" s="25"/>
      <c r="F144" s="25"/>
      <c r="G144" s="26">
        <v>125930</v>
      </c>
      <c r="H144" s="27">
        <v>44873</v>
      </c>
      <c r="I144" s="28" t="s">
        <v>569</v>
      </c>
      <c r="J144" s="29" t="s">
        <v>3632</v>
      </c>
      <c r="K144" s="29" t="s">
        <v>532</v>
      </c>
      <c r="L144" s="29" t="s">
        <v>532</v>
      </c>
      <c r="M144" s="29" t="s">
        <v>347</v>
      </c>
      <c r="N144" s="30">
        <v>788010</v>
      </c>
      <c r="O144" s="31">
        <f t="shared" si="18"/>
        <v>3879136.83</v>
      </c>
      <c r="P144" s="31">
        <f t="shared" si="19"/>
        <v>737036</v>
      </c>
      <c r="Q144" s="31">
        <f t="shared" si="20"/>
        <v>4616172.83</v>
      </c>
      <c r="R144" s="32" t="str">
        <f t="shared" si="14"/>
        <v>A3</v>
      </c>
      <c r="S144" s="31" t="s">
        <v>3484</v>
      </c>
      <c r="T144" s="33" t="str">
        <f t="shared" si="15"/>
        <v>A</v>
      </c>
    </row>
    <row r="145" spans="1:20" ht="55.2" x14ac:dyDescent="0.3">
      <c r="A145" s="23">
        <f t="shared" si="16"/>
        <v>144</v>
      </c>
      <c r="B145" s="23" t="str">
        <f t="shared" si="17"/>
        <v>s</v>
      </c>
      <c r="C145" s="25"/>
      <c r="D145" s="25">
        <v>44876</v>
      </c>
      <c r="E145" s="25"/>
      <c r="F145" s="25"/>
      <c r="G145" s="26">
        <v>125932</v>
      </c>
      <c r="H145" s="27">
        <v>44873</v>
      </c>
      <c r="I145" s="28" t="s">
        <v>2322</v>
      </c>
      <c r="J145" s="29" t="s">
        <v>3633</v>
      </c>
      <c r="K145" s="29" t="s">
        <v>81</v>
      </c>
      <c r="L145" s="29" t="s">
        <v>92</v>
      </c>
      <c r="M145" s="29" t="s">
        <v>1807</v>
      </c>
      <c r="N145" s="30">
        <v>1110480</v>
      </c>
      <c r="O145" s="31">
        <f t="shared" si="18"/>
        <v>5466559.9000000004</v>
      </c>
      <c r="P145" s="31">
        <f t="shared" si="19"/>
        <v>1038646.38</v>
      </c>
      <c r="Q145" s="31">
        <f t="shared" si="20"/>
        <v>6505206.2800000003</v>
      </c>
      <c r="R145" s="32" t="str">
        <f t="shared" si="14"/>
        <v>B2</v>
      </c>
      <c r="S145" s="31" t="s">
        <v>3487</v>
      </c>
      <c r="T145" s="33" t="str">
        <f t="shared" si="15"/>
        <v>B</v>
      </c>
    </row>
    <row r="146" spans="1:20" ht="55.2" x14ac:dyDescent="0.3">
      <c r="A146" s="23">
        <f t="shared" si="16"/>
        <v>145</v>
      </c>
      <c r="B146" s="23" t="str">
        <f t="shared" si="17"/>
        <v>s</v>
      </c>
      <c r="C146" s="25"/>
      <c r="D146" s="25">
        <v>44876</v>
      </c>
      <c r="E146" s="25"/>
      <c r="F146" s="25"/>
      <c r="G146" s="26">
        <v>125935</v>
      </c>
      <c r="H146" s="27">
        <v>44873</v>
      </c>
      <c r="I146" s="28" t="s">
        <v>3431</v>
      </c>
      <c r="J146" s="29" t="s">
        <v>3634</v>
      </c>
      <c r="K146" s="29" t="s">
        <v>80</v>
      </c>
      <c r="L146" s="29" t="s">
        <v>91</v>
      </c>
      <c r="M146" s="29" t="s">
        <v>3329</v>
      </c>
      <c r="N146" s="30">
        <v>2224000</v>
      </c>
      <c r="O146" s="31">
        <f t="shared" si="18"/>
        <v>10948084.800000001</v>
      </c>
      <c r="P146" s="31">
        <f t="shared" si="19"/>
        <v>2080136.11</v>
      </c>
      <c r="Q146" s="31">
        <f t="shared" si="20"/>
        <v>13028220.91</v>
      </c>
      <c r="R146" s="32" t="str">
        <f t="shared" si="14"/>
        <v>B2</v>
      </c>
      <c r="S146" s="31" t="s">
        <v>3487</v>
      </c>
      <c r="T146" s="33" t="str">
        <f t="shared" si="15"/>
        <v>B</v>
      </c>
    </row>
    <row r="147" spans="1:20" ht="55.2" x14ac:dyDescent="0.3">
      <c r="A147" s="23">
        <f t="shared" si="16"/>
        <v>146</v>
      </c>
      <c r="B147" s="23" t="str">
        <f t="shared" si="17"/>
        <v>s</v>
      </c>
      <c r="C147" s="25"/>
      <c r="D147" s="25">
        <v>44876</v>
      </c>
      <c r="E147" s="25"/>
      <c r="F147" s="25"/>
      <c r="G147" s="26">
        <v>125936</v>
      </c>
      <c r="H147" s="27">
        <v>44873</v>
      </c>
      <c r="I147" s="28" t="s">
        <v>45</v>
      </c>
      <c r="J147" s="29" t="s">
        <v>3635</v>
      </c>
      <c r="K147" s="29" t="s">
        <v>80</v>
      </c>
      <c r="L147" s="29" t="s">
        <v>91</v>
      </c>
      <c r="M147" s="29" t="s">
        <v>2886</v>
      </c>
      <c r="N147" s="30">
        <v>1871760</v>
      </c>
      <c r="O147" s="31">
        <f t="shared" si="18"/>
        <v>9214112.9499999993</v>
      </c>
      <c r="P147" s="31">
        <f t="shared" si="19"/>
        <v>1750681.46</v>
      </c>
      <c r="Q147" s="31">
        <f t="shared" si="20"/>
        <v>10964794.41</v>
      </c>
      <c r="R147" s="32" t="str">
        <f t="shared" si="14"/>
        <v>B2</v>
      </c>
      <c r="S147" s="31" t="s">
        <v>3487</v>
      </c>
      <c r="T147" s="33" t="str">
        <f t="shared" si="15"/>
        <v>B</v>
      </c>
    </row>
    <row r="148" spans="1:20" ht="55.2" x14ac:dyDescent="0.3">
      <c r="A148" s="23">
        <f t="shared" si="16"/>
        <v>147</v>
      </c>
      <c r="B148" s="23" t="str">
        <f t="shared" si="17"/>
        <v>s</v>
      </c>
      <c r="C148" s="25"/>
      <c r="D148" s="25">
        <v>44876</v>
      </c>
      <c r="E148" s="25"/>
      <c r="F148" s="25"/>
      <c r="G148" s="26">
        <v>125939</v>
      </c>
      <c r="H148" s="27">
        <v>44873</v>
      </c>
      <c r="I148" s="28" t="s">
        <v>2453</v>
      </c>
      <c r="J148" s="29" t="s">
        <v>3636</v>
      </c>
      <c r="K148" s="29" t="s">
        <v>478</v>
      </c>
      <c r="L148" s="29" t="s">
        <v>479</v>
      </c>
      <c r="M148" s="29" t="s">
        <v>1807</v>
      </c>
      <c r="N148" s="30">
        <v>1462560</v>
      </c>
      <c r="O148" s="31">
        <f t="shared" si="18"/>
        <v>7199744.1100000003</v>
      </c>
      <c r="P148" s="31">
        <f t="shared" si="19"/>
        <v>1367951.38</v>
      </c>
      <c r="Q148" s="31">
        <f t="shared" si="20"/>
        <v>8567695.4900000002</v>
      </c>
      <c r="R148" s="32" t="str">
        <f t="shared" si="14"/>
        <v>B2</v>
      </c>
      <c r="S148" s="31" t="s">
        <v>3487</v>
      </c>
      <c r="T148" s="33" t="str">
        <f t="shared" si="15"/>
        <v>B</v>
      </c>
    </row>
    <row r="149" spans="1:20" ht="55.2" x14ac:dyDescent="0.3">
      <c r="A149" s="23">
        <f t="shared" si="16"/>
        <v>148</v>
      </c>
      <c r="B149" s="23" t="str">
        <f t="shared" si="17"/>
        <v>s</v>
      </c>
      <c r="C149" s="25"/>
      <c r="D149" s="25">
        <v>44876</v>
      </c>
      <c r="E149" s="25"/>
      <c r="F149" s="25"/>
      <c r="G149" s="26">
        <v>125940</v>
      </c>
      <c r="H149" s="27">
        <v>44873</v>
      </c>
      <c r="I149" s="28" t="s">
        <v>2507</v>
      </c>
      <c r="J149" s="29" t="s">
        <v>3637</v>
      </c>
      <c r="K149" s="29" t="s">
        <v>478</v>
      </c>
      <c r="L149" s="29" t="s">
        <v>479</v>
      </c>
      <c r="M149" s="29" t="s">
        <v>1807</v>
      </c>
      <c r="N149" s="30">
        <v>367840</v>
      </c>
      <c r="O149" s="31">
        <f t="shared" si="18"/>
        <v>1810765.97</v>
      </c>
      <c r="P149" s="31">
        <f t="shared" si="19"/>
        <v>344045.53</v>
      </c>
      <c r="Q149" s="31">
        <f t="shared" si="20"/>
        <v>2154811.5</v>
      </c>
      <c r="R149" s="32" t="str">
        <f t="shared" si="14"/>
        <v>B2</v>
      </c>
      <c r="S149" s="31" t="s">
        <v>3487</v>
      </c>
      <c r="T149" s="33" t="str">
        <f t="shared" si="15"/>
        <v>B</v>
      </c>
    </row>
    <row r="150" spans="1:20" ht="41.4" x14ac:dyDescent="0.3">
      <c r="A150" s="23">
        <f t="shared" si="16"/>
        <v>149</v>
      </c>
      <c r="B150" s="23" t="str">
        <f t="shared" si="17"/>
        <v>s</v>
      </c>
      <c r="C150" s="25"/>
      <c r="D150" s="25">
        <v>44880</v>
      </c>
      <c r="E150" s="25"/>
      <c r="F150" s="25"/>
      <c r="G150" s="26">
        <v>126269</v>
      </c>
      <c r="H150" s="27">
        <v>44874</v>
      </c>
      <c r="I150" s="28" t="s">
        <v>3351</v>
      </c>
      <c r="J150" s="29" t="s">
        <v>3638</v>
      </c>
      <c r="K150" s="29" t="s">
        <v>80</v>
      </c>
      <c r="L150" s="29" t="s">
        <v>91</v>
      </c>
      <c r="M150" s="29" t="s">
        <v>3329</v>
      </c>
      <c r="N150" s="30">
        <v>1281000</v>
      </c>
      <c r="O150" s="31">
        <f t="shared" si="18"/>
        <v>6305978.7000000002</v>
      </c>
      <c r="P150" s="31">
        <f t="shared" si="19"/>
        <v>1198135.95</v>
      </c>
      <c r="Q150" s="31">
        <f t="shared" si="20"/>
        <v>7504114.6500000004</v>
      </c>
      <c r="R150" s="32" t="str">
        <f t="shared" si="14"/>
        <v>B2</v>
      </c>
      <c r="S150" s="31" t="s">
        <v>3484</v>
      </c>
      <c r="T150" s="33" t="str">
        <f t="shared" si="15"/>
        <v>B</v>
      </c>
    </row>
    <row r="151" spans="1:20" ht="55.2" x14ac:dyDescent="0.3">
      <c r="A151" s="23">
        <f t="shared" si="16"/>
        <v>150</v>
      </c>
      <c r="B151" s="23" t="str">
        <f t="shared" si="17"/>
        <v>s</v>
      </c>
      <c r="C151" s="25"/>
      <c r="D151" s="25">
        <v>44880</v>
      </c>
      <c r="E151" s="25"/>
      <c r="F151" s="25"/>
      <c r="G151" s="23">
        <v>126271</v>
      </c>
      <c r="H151" s="25">
        <v>44874</v>
      </c>
      <c r="I151" s="41" t="s">
        <v>747</v>
      </c>
      <c r="J151" s="29" t="s">
        <v>3639</v>
      </c>
      <c r="K151" s="29" t="s">
        <v>382</v>
      </c>
      <c r="L151" s="29" t="s">
        <v>383</v>
      </c>
      <c r="M151" s="29" t="s">
        <v>347</v>
      </c>
      <c r="N151" s="30">
        <v>364000</v>
      </c>
      <c r="O151" s="31">
        <f t="shared" si="18"/>
        <v>1791862.8</v>
      </c>
      <c r="P151" s="31">
        <f t="shared" si="19"/>
        <v>340453.93</v>
      </c>
      <c r="Q151" s="31">
        <f t="shared" si="20"/>
        <v>2132316.73</v>
      </c>
      <c r="R151" s="32" t="str">
        <f t="shared" si="14"/>
        <v>A3</v>
      </c>
      <c r="S151" s="31" t="s">
        <v>3487</v>
      </c>
      <c r="T151" s="33" t="str">
        <f t="shared" si="15"/>
        <v>A</v>
      </c>
    </row>
    <row r="152" spans="1:20" ht="41.4" x14ac:dyDescent="0.3">
      <c r="A152" s="23">
        <f t="shared" si="16"/>
        <v>151</v>
      </c>
      <c r="B152" s="23" t="str">
        <f t="shared" si="17"/>
        <v>s</v>
      </c>
      <c r="C152" s="25"/>
      <c r="D152" s="25">
        <v>44880</v>
      </c>
      <c r="E152" s="25"/>
      <c r="F152" s="25"/>
      <c r="G152" s="23">
        <v>126274</v>
      </c>
      <c r="H152" s="25">
        <v>44874</v>
      </c>
      <c r="I152" s="41" t="s">
        <v>638</v>
      </c>
      <c r="J152" s="29" t="s">
        <v>3640</v>
      </c>
      <c r="K152" s="29" t="s">
        <v>85</v>
      </c>
      <c r="L152" s="29" t="s">
        <v>85</v>
      </c>
      <c r="M152" s="29" t="s">
        <v>347</v>
      </c>
      <c r="N152" s="30">
        <v>778400</v>
      </c>
      <c r="O152" s="31">
        <f t="shared" si="18"/>
        <v>3831829.68</v>
      </c>
      <c r="P152" s="31">
        <f t="shared" si="19"/>
        <v>728047.64</v>
      </c>
      <c r="Q152" s="31">
        <f t="shared" si="20"/>
        <v>4559877.32</v>
      </c>
      <c r="R152" s="32" t="str">
        <f t="shared" si="14"/>
        <v>A3</v>
      </c>
      <c r="S152" s="31" t="s">
        <v>3484</v>
      </c>
      <c r="T152" s="33" t="str">
        <f t="shared" si="15"/>
        <v>A</v>
      </c>
    </row>
    <row r="153" spans="1:20" ht="41.4" x14ac:dyDescent="0.3">
      <c r="A153" s="23">
        <f t="shared" si="16"/>
        <v>152</v>
      </c>
      <c r="B153" s="23" t="str">
        <f t="shared" si="17"/>
        <v>s</v>
      </c>
      <c r="C153" s="25"/>
      <c r="D153" s="25">
        <v>44880</v>
      </c>
      <c r="E153" s="25"/>
      <c r="F153" s="25"/>
      <c r="G153" s="23">
        <v>126278</v>
      </c>
      <c r="H153" s="25">
        <v>44874</v>
      </c>
      <c r="I153" s="41" t="s">
        <v>636</v>
      </c>
      <c r="J153" s="29" t="s">
        <v>3641</v>
      </c>
      <c r="K153" s="29" t="s">
        <v>85</v>
      </c>
      <c r="L153" s="29" t="s">
        <v>85</v>
      </c>
      <c r="M153" s="29" t="s">
        <v>347</v>
      </c>
      <c r="N153" s="30">
        <v>778400</v>
      </c>
      <c r="O153" s="31">
        <f t="shared" si="18"/>
        <v>3831829.68</v>
      </c>
      <c r="P153" s="31">
        <f t="shared" si="19"/>
        <v>728047.64</v>
      </c>
      <c r="Q153" s="31">
        <f t="shared" si="20"/>
        <v>4559877.32</v>
      </c>
      <c r="R153" s="32" t="str">
        <f t="shared" si="14"/>
        <v>A3</v>
      </c>
      <c r="S153" s="31" t="s">
        <v>3484</v>
      </c>
      <c r="T153" s="33" t="str">
        <f t="shared" si="15"/>
        <v>A</v>
      </c>
    </row>
    <row r="154" spans="1:20" ht="41.4" x14ac:dyDescent="0.3">
      <c r="A154" s="23">
        <f t="shared" si="16"/>
        <v>153</v>
      </c>
      <c r="B154" s="23" t="str">
        <f t="shared" si="17"/>
        <v>s</v>
      </c>
      <c r="C154" s="25"/>
      <c r="D154" s="25">
        <v>44880</v>
      </c>
      <c r="E154" s="25"/>
      <c r="F154" s="25"/>
      <c r="G154" s="23">
        <v>126280</v>
      </c>
      <c r="H154" s="25">
        <v>44874</v>
      </c>
      <c r="I154" s="41" t="s">
        <v>682</v>
      </c>
      <c r="J154" s="29" t="s">
        <v>3642</v>
      </c>
      <c r="K154" s="29" t="s">
        <v>85</v>
      </c>
      <c r="L154" s="29" t="s">
        <v>85</v>
      </c>
      <c r="M154" s="29" t="s">
        <v>347</v>
      </c>
      <c r="N154" s="30">
        <v>865000</v>
      </c>
      <c r="O154" s="31">
        <f t="shared" si="18"/>
        <v>4258135.5</v>
      </c>
      <c r="P154" s="31">
        <f t="shared" si="19"/>
        <v>809045.75</v>
      </c>
      <c r="Q154" s="31">
        <f t="shared" si="20"/>
        <v>5067181.25</v>
      </c>
      <c r="R154" s="32" t="str">
        <f t="shared" si="14"/>
        <v>A3</v>
      </c>
      <c r="S154" s="31" t="s">
        <v>3484</v>
      </c>
      <c r="T154" s="33" t="str">
        <f t="shared" si="15"/>
        <v>A</v>
      </c>
    </row>
    <row r="155" spans="1:20" ht="41.4" x14ac:dyDescent="0.3">
      <c r="A155" s="23">
        <f t="shared" si="16"/>
        <v>154</v>
      </c>
      <c r="B155" s="23" t="str">
        <f t="shared" si="17"/>
        <v>s</v>
      </c>
      <c r="C155" s="25"/>
      <c r="D155" s="25">
        <v>44880</v>
      </c>
      <c r="E155" s="25"/>
      <c r="F155" s="25"/>
      <c r="G155" s="23">
        <v>126281</v>
      </c>
      <c r="H155" s="25">
        <v>44874</v>
      </c>
      <c r="I155" s="41" t="s">
        <v>630</v>
      </c>
      <c r="J155" s="29" t="s">
        <v>3643</v>
      </c>
      <c r="K155" s="29" t="s">
        <v>85</v>
      </c>
      <c r="L155" s="29" t="s">
        <v>85</v>
      </c>
      <c r="M155" s="29" t="s">
        <v>347</v>
      </c>
      <c r="N155" s="30">
        <v>1104000</v>
      </c>
      <c r="O155" s="31">
        <f t="shared" si="18"/>
        <v>5434660.7999999998</v>
      </c>
      <c r="P155" s="31">
        <f t="shared" si="19"/>
        <v>1032585.55</v>
      </c>
      <c r="Q155" s="31">
        <f t="shared" si="20"/>
        <v>6467246.3499999996</v>
      </c>
      <c r="R155" s="32" t="str">
        <f t="shared" si="14"/>
        <v>A3</v>
      </c>
      <c r="S155" s="31" t="s">
        <v>3484</v>
      </c>
      <c r="T155" s="33" t="str">
        <f t="shared" si="15"/>
        <v>A</v>
      </c>
    </row>
    <row r="156" spans="1:20" ht="41.4" x14ac:dyDescent="0.3">
      <c r="A156" s="23">
        <f t="shared" si="16"/>
        <v>155</v>
      </c>
      <c r="B156" s="23" t="str">
        <f t="shared" si="17"/>
        <v>s</v>
      </c>
      <c r="C156" s="25"/>
      <c r="D156" s="25">
        <v>44880</v>
      </c>
      <c r="E156" s="25"/>
      <c r="F156" s="25"/>
      <c r="G156" s="23">
        <v>126282</v>
      </c>
      <c r="H156" s="25">
        <v>44874</v>
      </c>
      <c r="I156" s="41" t="s">
        <v>698</v>
      </c>
      <c r="J156" s="29" t="s">
        <v>3644</v>
      </c>
      <c r="K156" s="29" t="s">
        <v>85</v>
      </c>
      <c r="L156" s="29" t="s">
        <v>85</v>
      </c>
      <c r="M156" s="29" t="s">
        <v>347</v>
      </c>
      <c r="N156" s="30">
        <v>865000</v>
      </c>
      <c r="O156" s="31">
        <f t="shared" si="18"/>
        <v>4258135.5</v>
      </c>
      <c r="P156" s="31">
        <f t="shared" si="19"/>
        <v>809045.75</v>
      </c>
      <c r="Q156" s="31">
        <f t="shared" si="20"/>
        <v>5067181.25</v>
      </c>
      <c r="R156" s="32" t="str">
        <f t="shared" si="14"/>
        <v>A3</v>
      </c>
      <c r="S156" s="31" t="s">
        <v>3484</v>
      </c>
      <c r="T156" s="33" t="str">
        <f t="shared" si="15"/>
        <v>A</v>
      </c>
    </row>
    <row r="157" spans="1:20" ht="41.4" x14ac:dyDescent="0.3">
      <c r="A157" s="23">
        <f t="shared" si="16"/>
        <v>156</v>
      </c>
      <c r="B157" s="23" t="str">
        <f t="shared" si="17"/>
        <v>s</v>
      </c>
      <c r="C157" s="25"/>
      <c r="D157" s="25">
        <v>44880</v>
      </c>
      <c r="E157" s="25"/>
      <c r="F157" s="25"/>
      <c r="G157" s="23">
        <v>126284</v>
      </c>
      <c r="H157" s="25">
        <v>44874</v>
      </c>
      <c r="I157" s="41" t="s">
        <v>634</v>
      </c>
      <c r="J157" s="29" t="s">
        <v>3645</v>
      </c>
      <c r="K157" s="29" t="s">
        <v>85</v>
      </c>
      <c r="L157" s="29" t="s">
        <v>85</v>
      </c>
      <c r="M157" s="29" t="s">
        <v>347</v>
      </c>
      <c r="N157" s="30">
        <v>865000</v>
      </c>
      <c r="O157" s="31">
        <f t="shared" si="18"/>
        <v>4258135.5</v>
      </c>
      <c r="P157" s="31">
        <f t="shared" si="19"/>
        <v>809045.75</v>
      </c>
      <c r="Q157" s="31">
        <f t="shared" si="20"/>
        <v>5067181.25</v>
      </c>
      <c r="R157" s="32" t="str">
        <f t="shared" si="14"/>
        <v>A3</v>
      </c>
      <c r="S157" s="31" t="s">
        <v>3484</v>
      </c>
      <c r="T157" s="33" t="str">
        <f t="shared" si="15"/>
        <v>A</v>
      </c>
    </row>
    <row r="158" spans="1:20" ht="41.4" x14ac:dyDescent="0.3">
      <c r="A158" s="23">
        <f t="shared" si="16"/>
        <v>157</v>
      </c>
      <c r="B158" s="23" t="str">
        <f t="shared" si="17"/>
        <v>s</v>
      </c>
      <c r="C158" s="25"/>
      <c r="D158" s="25">
        <v>44880</v>
      </c>
      <c r="E158" s="25"/>
      <c r="F158" s="25"/>
      <c r="G158" s="23">
        <v>126287</v>
      </c>
      <c r="H158" s="25">
        <v>44874</v>
      </c>
      <c r="I158" s="41" t="s">
        <v>718</v>
      </c>
      <c r="J158" s="29" t="s">
        <v>3646</v>
      </c>
      <c r="K158" s="29" t="s">
        <v>85</v>
      </c>
      <c r="L158" s="29" t="s">
        <v>85</v>
      </c>
      <c r="M158" s="29" t="s">
        <v>347</v>
      </c>
      <c r="N158" s="30">
        <v>778400</v>
      </c>
      <c r="O158" s="31">
        <f t="shared" si="18"/>
        <v>3831829.68</v>
      </c>
      <c r="P158" s="31">
        <f t="shared" si="19"/>
        <v>728047.64</v>
      </c>
      <c r="Q158" s="31">
        <f t="shared" si="20"/>
        <v>4559877.32</v>
      </c>
      <c r="R158" s="32" t="str">
        <f t="shared" si="14"/>
        <v>A3</v>
      </c>
      <c r="S158" s="31" t="s">
        <v>3484</v>
      </c>
      <c r="T158" s="33" t="str">
        <f t="shared" si="15"/>
        <v>A</v>
      </c>
    </row>
    <row r="159" spans="1:20" ht="55.2" x14ac:dyDescent="0.3">
      <c r="A159" s="23">
        <f t="shared" si="16"/>
        <v>158</v>
      </c>
      <c r="B159" s="23" t="str">
        <f t="shared" si="17"/>
        <v>s</v>
      </c>
      <c r="C159" s="25"/>
      <c r="D159" s="25">
        <v>44880</v>
      </c>
      <c r="E159" s="25"/>
      <c r="F159" s="25"/>
      <c r="G159" s="23">
        <v>126289</v>
      </c>
      <c r="H159" s="25">
        <v>44874</v>
      </c>
      <c r="I159" s="41" t="s">
        <v>2180</v>
      </c>
      <c r="J159" s="29" t="s">
        <v>3647</v>
      </c>
      <c r="K159" s="29" t="s">
        <v>1990</v>
      </c>
      <c r="L159" s="29" t="s">
        <v>855</v>
      </c>
      <c r="M159" s="29" t="s">
        <v>1807</v>
      </c>
      <c r="N159" s="30">
        <v>898400</v>
      </c>
      <c r="O159" s="31">
        <f t="shared" si="18"/>
        <v>4422553.68</v>
      </c>
      <c r="P159" s="31">
        <f t="shared" si="19"/>
        <v>840285.2</v>
      </c>
      <c r="Q159" s="31">
        <f t="shared" si="20"/>
        <v>5262838.88</v>
      </c>
      <c r="R159" s="32" t="str">
        <f t="shared" si="14"/>
        <v>B2</v>
      </c>
      <c r="S159" s="31" t="s">
        <v>3487</v>
      </c>
      <c r="T159" s="33" t="str">
        <f t="shared" si="15"/>
        <v>B</v>
      </c>
    </row>
    <row r="160" spans="1:20" ht="55.2" x14ac:dyDescent="0.3">
      <c r="A160" s="23">
        <f t="shared" si="16"/>
        <v>159</v>
      </c>
      <c r="B160" s="23" t="str">
        <f t="shared" si="17"/>
        <v>ss</v>
      </c>
      <c r="C160" s="25">
        <v>44880</v>
      </c>
      <c r="D160" s="25">
        <v>44880</v>
      </c>
      <c r="E160" s="25"/>
      <c r="F160" s="25"/>
      <c r="G160" s="23">
        <v>126292</v>
      </c>
      <c r="H160" s="25">
        <v>44874</v>
      </c>
      <c r="I160" s="41" t="s">
        <v>2411</v>
      </c>
      <c r="J160" s="29" t="s">
        <v>3648</v>
      </c>
      <c r="K160" s="29" t="s">
        <v>167</v>
      </c>
      <c r="L160" s="29" t="s">
        <v>167</v>
      </c>
      <c r="M160" s="29" t="s">
        <v>1807</v>
      </c>
      <c r="N160" s="30">
        <v>1002116.8</v>
      </c>
      <c r="O160" s="31">
        <f t="shared" si="18"/>
        <v>4933120.37</v>
      </c>
      <c r="P160" s="31">
        <f t="shared" si="19"/>
        <v>937292.87</v>
      </c>
      <c r="Q160" s="31">
        <f t="shared" si="20"/>
        <v>5870413.2400000002</v>
      </c>
      <c r="R160" s="32" t="str">
        <f t="shared" si="14"/>
        <v>B2</v>
      </c>
      <c r="S160" s="31" t="s">
        <v>3487</v>
      </c>
      <c r="T160" s="33" t="str">
        <f t="shared" si="15"/>
        <v>B</v>
      </c>
    </row>
    <row r="161" spans="1:21" ht="55.2" x14ac:dyDescent="0.3">
      <c r="A161" s="23">
        <f t="shared" si="16"/>
        <v>160</v>
      </c>
      <c r="B161" s="23" t="str">
        <f t="shared" si="17"/>
        <v>ss</v>
      </c>
      <c r="C161" s="25">
        <v>44880</v>
      </c>
      <c r="D161" s="25">
        <v>44880</v>
      </c>
      <c r="E161" s="25"/>
      <c r="F161" s="25"/>
      <c r="G161" s="23">
        <v>126294</v>
      </c>
      <c r="H161" s="25">
        <v>44874</v>
      </c>
      <c r="I161" s="41" t="s">
        <v>2424</v>
      </c>
      <c r="J161" s="29" t="s">
        <v>3649</v>
      </c>
      <c r="K161" s="29" t="s">
        <v>167</v>
      </c>
      <c r="L161" s="29" t="s">
        <v>167</v>
      </c>
      <c r="M161" s="29" t="s">
        <v>1807</v>
      </c>
      <c r="N161" s="30">
        <v>1369887.2</v>
      </c>
      <c r="O161" s="31">
        <f t="shared" si="18"/>
        <v>6743543.7199999997</v>
      </c>
      <c r="P161" s="31">
        <f t="shared" si="19"/>
        <v>1281273.31</v>
      </c>
      <c r="Q161" s="31">
        <f t="shared" si="20"/>
        <v>8024817.0299999993</v>
      </c>
      <c r="R161" s="32" t="str">
        <f t="shared" si="14"/>
        <v>B2</v>
      </c>
      <c r="S161" s="31" t="s">
        <v>3487</v>
      </c>
      <c r="T161" s="33" t="str">
        <f t="shared" si="15"/>
        <v>B</v>
      </c>
    </row>
    <row r="162" spans="1:21" ht="55.2" x14ac:dyDescent="0.3">
      <c r="A162" s="23">
        <f t="shared" si="16"/>
        <v>161</v>
      </c>
      <c r="B162" s="23" t="str">
        <f t="shared" si="17"/>
        <v>s</v>
      </c>
      <c r="C162" s="25"/>
      <c r="D162" s="25">
        <v>44880</v>
      </c>
      <c r="E162" s="25"/>
      <c r="F162" s="25"/>
      <c r="G162" s="23">
        <v>126296</v>
      </c>
      <c r="H162" s="25">
        <v>44874</v>
      </c>
      <c r="I162" s="41" t="s">
        <v>775</v>
      </c>
      <c r="J162" s="29" t="s">
        <v>3650</v>
      </c>
      <c r="K162" s="29" t="s">
        <v>764</v>
      </c>
      <c r="L162" s="29" t="s">
        <v>765</v>
      </c>
      <c r="M162" s="29" t="s">
        <v>347</v>
      </c>
      <c r="N162" s="30">
        <v>1195258</v>
      </c>
      <c r="O162" s="31">
        <f t="shared" si="18"/>
        <v>5883896.5599999996</v>
      </c>
      <c r="P162" s="31">
        <f t="shared" si="19"/>
        <v>1117940.3500000001</v>
      </c>
      <c r="Q162" s="31">
        <f t="shared" si="20"/>
        <v>7001836.9100000001</v>
      </c>
      <c r="R162" s="32" t="str">
        <f t="shared" si="14"/>
        <v>A3</v>
      </c>
      <c r="S162" s="31" t="s">
        <v>3487</v>
      </c>
      <c r="T162" s="33" t="str">
        <f t="shared" si="15"/>
        <v>A</v>
      </c>
    </row>
    <row r="163" spans="1:21" ht="55.2" x14ac:dyDescent="0.3">
      <c r="A163" s="23">
        <f t="shared" si="16"/>
        <v>162</v>
      </c>
      <c r="B163" s="23" t="str">
        <f t="shared" si="17"/>
        <v>s</v>
      </c>
      <c r="C163" s="25"/>
      <c r="D163" s="25">
        <v>44880</v>
      </c>
      <c r="E163" s="25"/>
      <c r="F163" s="25"/>
      <c r="G163" s="23">
        <v>126297</v>
      </c>
      <c r="H163" s="25">
        <v>44874</v>
      </c>
      <c r="I163" s="41" t="s">
        <v>762</v>
      </c>
      <c r="J163" s="29" t="s">
        <v>3651</v>
      </c>
      <c r="K163" s="29" t="s">
        <v>764</v>
      </c>
      <c r="L163" s="29" t="s">
        <v>765</v>
      </c>
      <c r="M163" s="29" t="s">
        <v>347</v>
      </c>
      <c r="N163" s="30">
        <v>884000</v>
      </c>
      <c r="O163" s="31">
        <f t="shared" si="18"/>
        <v>4351666.8</v>
      </c>
      <c r="P163" s="31">
        <f t="shared" si="19"/>
        <v>826816.69</v>
      </c>
      <c r="Q163" s="31">
        <f t="shared" si="20"/>
        <v>5178483.49</v>
      </c>
      <c r="R163" s="32" t="str">
        <f t="shared" si="14"/>
        <v>A3</v>
      </c>
      <c r="S163" s="31" t="s">
        <v>3487</v>
      </c>
      <c r="T163" s="33" t="str">
        <f t="shared" si="15"/>
        <v>A</v>
      </c>
    </row>
    <row r="164" spans="1:21" ht="55.2" x14ac:dyDescent="0.3">
      <c r="A164" s="23">
        <f t="shared" si="16"/>
        <v>163</v>
      </c>
      <c r="B164" s="23" t="str">
        <f t="shared" si="17"/>
        <v>s</v>
      </c>
      <c r="C164" s="25"/>
      <c r="D164" s="25">
        <v>44880</v>
      </c>
      <c r="E164" s="25"/>
      <c r="F164" s="25"/>
      <c r="G164" s="23">
        <v>126298</v>
      </c>
      <c r="H164" s="25">
        <v>44874</v>
      </c>
      <c r="I164" s="41" t="s">
        <v>773</v>
      </c>
      <c r="J164" s="29" t="s">
        <v>3652</v>
      </c>
      <c r="K164" s="29" t="s">
        <v>764</v>
      </c>
      <c r="L164" s="29" t="s">
        <v>765</v>
      </c>
      <c r="M164" s="29" t="s">
        <v>347</v>
      </c>
      <c r="N164" s="30">
        <v>1236170</v>
      </c>
      <c r="O164" s="31">
        <f t="shared" si="18"/>
        <v>6085294.0599999996</v>
      </c>
      <c r="P164" s="31">
        <f t="shared" si="19"/>
        <v>1156205.8700000001</v>
      </c>
      <c r="Q164" s="31">
        <f t="shared" si="20"/>
        <v>7241499.9299999997</v>
      </c>
      <c r="R164" s="32" t="str">
        <f t="shared" si="14"/>
        <v>A3</v>
      </c>
      <c r="S164" s="31" t="s">
        <v>3487</v>
      </c>
      <c r="T164" s="33" t="str">
        <f t="shared" si="15"/>
        <v>A</v>
      </c>
    </row>
    <row r="165" spans="1:21" ht="55.2" x14ac:dyDescent="0.3">
      <c r="A165" s="23">
        <f t="shared" si="16"/>
        <v>164</v>
      </c>
      <c r="B165" s="23" t="str">
        <f t="shared" si="17"/>
        <v>s</v>
      </c>
      <c r="C165" s="25"/>
      <c r="D165" s="25">
        <v>44880</v>
      </c>
      <c r="E165" s="25"/>
      <c r="F165" s="25"/>
      <c r="G165" s="23">
        <v>126300</v>
      </c>
      <c r="H165" s="25">
        <v>44874</v>
      </c>
      <c r="I165" s="41" t="s">
        <v>777</v>
      </c>
      <c r="J165" s="29" t="s">
        <v>3653</v>
      </c>
      <c r="K165" s="29" t="s">
        <v>764</v>
      </c>
      <c r="L165" s="29" t="s">
        <v>765</v>
      </c>
      <c r="M165" s="29" t="s">
        <v>347</v>
      </c>
      <c r="N165" s="30">
        <v>1105370</v>
      </c>
      <c r="O165" s="31">
        <f t="shared" si="18"/>
        <v>5441404.9000000004</v>
      </c>
      <c r="P165" s="31">
        <f t="shared" si="19"/>
        <v>1033866.93</v>
      </c>
      <c r="Q165" s="31">
        <f t="shared" si="20"/>
        <v>6475271.8300000001</v>
      </c>
      <c r="R165" s="32" t="str">
        <f t="shared" si="14"/>
        <v>A3</v>
      </c>
      <c r="S165" s="31" t="s">
        <v>3487</v>
      </c>
      <c r="T165" s="33" t="str">
        <f t="shared" si="15"/>
        <v>A</v>
      </c>
    </row>
    <row r="166" spans="1:21" ht="55.2" x14ac:dyDescent="0.3">
      <c r="A166" s="23">
        <f t="shared" si="16"/>
        <v>165</v>
      </c>
      <c r="B166" s="23" t="str">
        <f t="shared" si="17"/>
        <v>s</v>
      </c>
      <c r="C166" s="25"/>
      <c r="D166" s="25">
        <v>44880</v>
      </c>
      <c r="E166" s="25"/>
      <c r="F166" s="25"/>
      <c r="G166" s="23">
        <v>126303</v>
      </c>
      <c r="H166" s="25">
        <v>44874</v>
      </c>
      <c r="I166" s="41" t="s">
        <v>799</v>
      </c>
      <c r="J166" s="29" t="s">
        <v>3654</v>
      </c>
      <c r="K166" s="29" t="s">
        <v>764</v>
      </c>
      <c r="L166" s="29" t="s">
        <v>765</v>
      </c>
      <c r="M166" s="29" t="s">
        <v>347</v>
      </c>
      <c r="N166" s="30">
        <v>1077458</v>
      </c>
      <c r="O166" s="31">
        <f t="shared" si="18"/>
        <v>5304002.5</v>
      </c>
      <c r="P166" s="31">
        <f t="shared" si="19"/>
        <v>1007760.48</v>
      </c>
      <c r="Q166" s="31">
        <f t="shared" si="20"/>
        <v>6311762.9800000004</v>
      </c>
      <c r="R166" s="32" t="str">
        <f t="shared" si="14"/>
        <v>A3</v>
      </c>
      <c r="S166" s="31" t="s">
        <v>3487</v>
      </c>
      <c r="T166" s="33" t="str">
        <f t="shared" si="15"/>
        <v>A</v>
      </c>
    </row>
    <row r="167" spans="1:21" ht="55.2" x14ac:dyDescent="0.3">
      <c r="A167" s="23">
        <f t="shared" si="16"/>
        <v>166</v>
      </c>
      <c r="B167" s="23" t="str">
        <f t="shared" si="17"/>
        <v>s</v>
      </c>
      <c r="C167" s="25"/>
      <c r="D167" s="25">
        <v>44880</v>
      </c>
      <c r="E167" s="25"/>
      <c r="F167" s="25"/>
      <c r="G167" s="23">
        <v>126306</v>
      </c>
      <c r="H167" s="25">
        <v>44874</v>
      </c>
      <c r="I167" s="41" t="s">
        <v>797</v>
      </c>
      <c r="J167" s="29" t="s">
        <v>3655</v>
      </c>
      <c r="K167" s="29" t="s">
        <v>764</v>
      </c>
      <c r="L167" s="29" t="s">
        <v>765</v>
      </c>
      <c r="M167" s="29" t="s">
        <v>347</v>
      </c>
      <c r="N167" s="30">
        <v>1035192</v>
      </c>
      <c r="O167" s="31">
        <f t="shared" si="18"/>
        <v>5095939.66</v>
      </c>
      <c r="P167" s="31">
        <f t="shared" si="19"/>
        <v>968228.54</v>
      </c>
      <c r="Q167" s="31">
        <f t="shared" si="20"/>
        <v>6064168.2000000002</v>
      </c>
      <c r="R167" s="32" t="str">
        <f t="shared" si="14"/>
        <v>A3</v>
      </c>
      <c r="S167" s="31" t="s">
        <v>3487</v>
      </c>
      <c r="T167" s="33" t="str">
        <f t="shared" si="15"/>
        <v>A</v>
      </c>
    </row>
    <row r="168" spans="1:21" ht="41.4" x14ac:dyDescent="0.3">
      <c r="A168" s="23">
        <f t="shared" si="16"/>
        <v>167</v>
      </c>
      <c r="B168" s="23" t="str">
        <f t="shared" si="17"/>
        <v>s</v>
      </c>
      <c r="C168" s="25"/>
      <c r="D168" s="25">
        <v>44880</v>
      </c>
      <c r="E168" s="25"/>
      <c r="F168" s="25"/>
      <c r="G168" s="23">
        <v>126307</v>
      </c>
      <c r="H168" s="25">
        <v>44874</v>
      </c>
      <c r="I168" s="41" t="s">
        <v>822</v>
      </c>
      <c r="J168" s="29" t="s">
        <v>3656</v>
      </c>
      <c r="K168" s="29" t="s">
        <v>764</v>
      </c>
      <c r="L168" s="29" t="s">
        <v>765</v>
      </c>
      <c r="M168" s="29" t="s">
        <v>347</v>
      </c>
      <c r="N168" s="30">
        <v>682188</v>
      </c>
      <c r="O168" s="31">
        <f t="shared" si="18"/>
        <v>3358206.87</v>
      </c>
      <c r="P168" s="31">
        <f t="shared" si="19"/>
        <v>638059.31000000006</v>
      </c>
      <c r="Q168" s="31">
        <f t="shared" si="20"/>
        <v>3996266.18</v>
      </c>
      <c r="R168" s="32" t="str">
        <f t="shared" si="14"/>
        <v>A3</v>
      </c>
      <c r="S168" s="31" t="s">
        <v>3484</v>
      </c>
      <c r="T168" s="33" t="str">
        <f t="shared" si="15"/>
        <v>A</v>
      </c>
    </row>
    <row r="169" spans="1:21" ht="41.4" x14ac:dyDescent="0.3">
      <c r="A169" s="23">
        <f t="shared" si="16"/>
        <v>168</v>
      </c>
      <c r="B169" s="23" t="str">
        <f t="shared" si="17"/>
        <v>s</v>
      </c>
      <c r="C169" s="25"/>
      <c r="D169" s="25">
        <v>44880</v>
      </c>
      <c r="E169" s="25">
        <v>44879</v>
      </c>
      <c r="F169" s="25">
        <v>44876</v>
      </c>
      <c r="G169" s="23">
        <v>126963</v>
      </c>
      <c r="H169" s="25">
        <v>44875</v>
      </c>
      <c r="I169" s="41" t="s">
        <v>16</v>
      </c>
      <c r="J169" s="29" t="s">
        <v>3657</v>
      </c>
      <c r="K169" s="29" t="s">
        <v>755</v>
      </c>
      <c r="L169" s="29" t="s">
        <v>532</v>
      </c>
      <c r="M169" s="29" t="s">
        <v>1807</v>
      </c>
      <c r="N169" s="30">
        <v>1407109.6</v>
      </c>
      <c r="O169" s="31">
        <f t="shared" si="18"/>
        <v>6926778.4299999997</v>
      </c>
      <c r="P169" s="31">
        <f t="shared" si="19"/>
        <v>1316087.8999999999</v>
      </c>
      <c r="Q169" s="31">
        <f t="shared" si="20"/>
        <v>8242866.3300000001</v>
      </c>
      <c r="R169" s="32" t="str">
        <f t="shared" si="14"/>
        <v>B2</v>
      </c>
      <c r="S169" s="31" t="s">
        <v>3484</v>
      </c>
      <c r="T169" s="33" t="str">
        <f t="shared" si="15"/>
        <v>B</v>
      </c>
    </row>
    <row r="170" spans="1:21" ht="41.4" x14ac:dyDescent="0.3">
      <c r="A170" s="23">
        <f t="shared" si="16"/>
        <v>169</v>
      </c>
      <c r="B170" s="23" t="str">
        <f t="shared" si="17"/>
        <v>s</v>
      </c>
      <c r="C170" s="25"/>
      <c r="D170" s="25">
        <v>44880</v>
      </c>
      <c r="E170" s="25">
        <v>44879</v>
      </c>
      <c r="F170" s="38">
        <v>44876</v>
      </c>
      <c r="G170" s="26">
        <v>126968</v>
      </c>
      <c r="H170" s="27">
        <v>44875</v>
      </c>
      <c r="I170" s="28" t="s">
        <v>18</v>
      </c>
      <c r="J170" s="29" t="s">
        <v>3658</v>
      </c>
      <c r="K170" s="29" t="s">
        <v>167</v>
      </c>
      <c r="L170" s="29" t="s">
        <v>167</v>
      </c>
      <c r="M170" s="29" t="s">
        <v>1807</v>
      </c>
      <c r="N170" s="30">
        <v>1539120</v>
      </c>
      <c r="O170" s="31">
        <f t="shared" si="18"/>
        <v>7576626.0199999996</v>
      </c>
      <c r="P170" s="31">
        <f t="shared" si="19"/>
        <v>1439558.94</v>
      </c>
      <c r="Q170" s="31">
        <f t="shared" si="20"/>
        <v>9016184.959999999</v>
      </c>
      <c r="R170" s="32" t="str">
        <f t="shared" si="14"/>
        <v>B2</v>
      </c>
      <c r="S170" s="31" t="s">
        <v>3484</v>
      </c>
      <c r="T170" s="33" t="str">
        <f t="shared" si="15"/>
        <v>B</v>
      </c>
    </row>
    <row r="171" spans="1:21" ht="55.2" x14ac:dyDescent="0.3">
      <c r="A171" s="23">
        <f t="shared" si="16"/>
        <v>170</v>
      </c>
      <c r="B171" s="23" t="str">
        <f t="shared" si="17"/>
        <v>s</v>
      </c>
      <c r="C171" s="25"/>
      <c r="D171" s="25">
        <v>44880</v>
      </c>
      <c r="E171" s="25">
        <v>44879</v>
      </c>
      <c r="F171" s="38">
        <v>44876</v>
      </c>
      <c r="G171" s="26">
        <v>126970</v>
      </c>
      <c r="H171" s="27">
        <v>44875</v>
      </c>
      <c r="I171" s="28" t="s">
        <v>20</v>
      </c>
      <c r="J171" s="29" t="s">
        <v>3659</v>
      </c>
      <c r="K171" s="29" t="s">
        <v>940</v>
      </c>
      <c r="L171" s="29" t="s">
        <v>258</v>
      </c>
      <c r="M171" s="29" t="s">
        <v>1807</v>
      </c>
      <c r="N171" s="30">
        <v>1742840</v>
      </c>
      <c r="O171" s="31">
        <f t="shared" si="18"/>
        <v>8579478.4700000007</v>
      </c>
      <c r="P171" s="31">
        <f t="shared" si="19"/>
        <v>1630100.91</v>
      </c>
      <c r="Q171" s="31">
        <f t="shared" si="20"/>
        <v>10209579.380000001</v>
      </c>
      <c r="R171" s="32" t="str">
        <f t="shared" si="14"/>
        <v>B2</v>
      </c>
      <c r="S171" s="31" t="s">
        <v>3484</v>
      </c>
      <c r="T171" s="33" t="str">
        <f t="shared" si="15"/>
        <v>B</v>
      </c>
    </row>
    <row r="172" spans="1:21" ht="41.4" x14ac:dyDescent="0.3">
      <c r="A172" s="23">
        <f t="shared" si="16"/>
        <v>171</v>
      </c>
      <c r="B172" s="23" t="str">
        <f t="shared" si="17"/>
        <v>s</v>
      </c>
      <c r="C172" s="25"/>
      <c r="D172" s="25">
        <v>44880</v>
      </c>
      <c r="E172" s="25">
        <v>44879</v>
      </c>
      <c r="F172" s="38">
        <v>44876</v>
      </c>
      <c r="G172" s="26">
        <v>126958</v>
      </c>
      <c r="H172" s="27">
        <v>44875</v>
      </c>
      <c r="I172" s="28" t="s">
        <v>22</v>
      </c>
      <c r="J172" s="29" t="s">
        <v>3660</v>
      </c>
      <c r="K172" s="29" t="s">
        <v>447</v>
      </c>
      <c r="L172" s="29" t="s">
        <v>163</v>
      </c>
      <c r="M172" s="29" t="s">
        <v>1807</v>
      </c>
      <c r="N172" s="30">
        <v>294360</v>
      </c>
      <c r="O172" s="31">
        <f t="shared" si="18"/>
        <v>1449045.97</v>
      </c>
      <c r="P172" s="31">
        <f t="shared" si="19"/>
        <v>275318.73</v>
      </c>
      <c r="Q172" s="31">
        <f t="shared" si="20"/>
        <v>1724364.7</v>
      </c>
      <c r="R172" s="32" t="str">
        <f t="shared" si="14"/>
        <v>B2</v>
      </c>
      <c r="S172" s="31" t="s">
        <v>3484</v>
      </c>
      <c r="T172" s="33" t="str">
        <f t="shared" si="15"/>
        <v>B</v>
      </c>
      <c r="U172" s="22" t="s">
        <v>3481</v>
      </c>
    </row>
    <row r="173" spans="1:21" ht="41.4" x14ac:dyDescent="0.3">
      <c r="A173" s="23">
        <f t="shared" si="16"/>
        <v>172</v>
      </c>
      <c r="B173" s="23" t="str">
        <f t="shared" si="17"/>
        <v>s</v>
      </c>
      <c r="C173" s="25"/>
      <c r="D173" s="25">
        <v>44879</v>
      </c>
      <c r="E173" s="25"/>
      <c r="F173" s="38"/>
      <c r="G173" s="26">
        <v>126982</v>
      </c>
      <c r="H173" s="27">
        <v>44875</v>
      </c>
      <c r="I173" s="28" t="s">
        <v>24</v>
      </c>
      <c r="J173" s="29" t="s">
        <v>3661</v>
      </c>
      <c r="K173" s="29" t="s">
        <v>86</v>
      </c>
      <c r="L173" s="29" t="s">
        <v>86</v>
      </c>
      <c r="M173" s="29" t="s">
        <v>347</v>
      </c>
      <c r="N173" s="30">
        <v>738440</v>
      </c>
      <c r="O173" s="31">
        <f t="shared" si="18"/>
        <v>3635118.59</v>
      </c>
      <c r="P173" s="31">
        <f t="shared" si="19"/>
        <v>690672.53</v>
      </c>
      <c r="Q173" s="31">
        <f t="shared" si="20"/>
        <v>4325791.12</v>
      </c>
      <c r="R173" s="32" t="str">
        <f t="shared" si="14"/>
        <v>A3</v>
      </c>
      <c r="S173" s="31" t="s">
        <v>3484</v>
      </c>
      <c r="T173" s="33" t="str">
        <f t="shared" si="15"/>
        <v>A</v>
      </c>
    </row>
    <row r="174" spans="1:21" ht="41.4" x14ac:dyDescent="0.3">
      <c r="A174" s="23">
        <f t="shared" si="16"/>
        <v>173</v>
      </c>
      <c r="B174" s="23" t="str">
        <f t="shared" si="17"/>
        <v>s</v>
      </c>
      <c r="C174" s="25"/>
      <c r="D174" s="25">
        <v>44879</v>
      </c>
      <c r="E174" s="25"/>
      <c r="F174" s="25"/>
      <c r="G174" s="26">
        <v>126984</v>
      </c>
      <c r="H174" s="27">
        <v>44875</v>
      </c>
      <c r="I174" s="28" t="s">
        <v>26</v>
      </c>
      <c r="J174" s="29" t="s">
        <v>3662</v>
      </c>
      <c r="K174" s="29" t="s">
        <v>86</v>
      </c>
      <c r="L174" s="29" t="s">
        <v>86</v>
      </c>
      <c r="M174" s="29" t="s">
        <v>1807</v>
      </c>
      <c r="N174" s="30">
        <v>1005840</v>
      </c>
      <c r="O174" s="31">
        <f t="shared" si="18"/>
        <v>4951448.57</v>
      </c>
      <c r="P174" s="31">
        <f t="shared" si="19"/>
        <v>940775.23</v>
      </c>
      <c r="Q174" s="31">
        <f t="shared" si="20"/>
        <v>5892223.8000000007</v>
      </c>
      <c r="R174" s="32" t="str">
        <f t="shared" si="14"/>
        <v>B2</v>
      </c>
      <c r="S174" s="31" t="s">
        <v>3484</v>
      </c>
      <c r="T174" s="33" t="str">
        <f t="shared" si="15"/>
        <v>B</v>
      </c>
    </row>
    <row r="175" spans="1:21" ht="41.4" x14ac:dyDescent="0.3">
      <c r="A175" s="23">
        <f t="shared" si="16"/>
        <v>174</v>
      </c>
      <c r="B175" s="23" t="str">
        <f t="shared" si="17"/>
        <v>s</v>
      </c>
      <c r="C175" s="25"/>
      <c r="D175" s="25">
        <v>44880</v>
      </c>
      <c r="E175" s="25">
        <v>44879</v>
      </c>
      <c r="F175" s="25">
        <v>44876</v>
      </c>
      <c r="G175" s="26">
        <v>126987</v>
      </c>
      <c r="H175" s="27">
        <v>44875</v>
      </c>
      <c r="I175" s="28" t="s">
        <v>28</v>
      </c>
      <c r="J175" s="29" t="s">
        <v>3663</v>
      </c>
      <c r="K175" s="29" t="s">
        <v>891</v>
      </c>
      <c r="L175" s="29" t="s">
        <v>86</v>
      </c>
      <c r="M175" s="29" t="s">
        <v>347</v>
      </c>
      <c r="N175" s="30">
        <v>221384</v>
      </c>
      <c r="O175" s="31">
        <f t="shared" si="18"/>
        <v>1089807.02</v>
      </c>
      <c r="P175" s="31">
        <f t="shared" si="19"/>
        <v>207063.33</v>
      </c>
      <c r="Q175" s="31">
        <f t="shared" si="20"/>
        <v>1296870.3500000001</v>
      </c>
      <c r="R175" s="32" t="str">
        <f t="shared" si="14"/>
        <v>A3</v>
      </c>
      <c r="S175" s="31" t="s">
        <v>3484</v>
      </c>
      <c r="T175" s="33" t="str">
        <f t="shared" si="15"/>
        <v>A</v>
      </c>
    </row>
    <row r="176" spans="1:21" ht="41.4" x14ac:dyDescent="0.3">
      <c r="A176" s="23">
        <f t="shared" si="16"/>
        <v>175</v>
      </c>
      <c r="B176" s="23" t="str">
        <f t="shared" si="17"/>
        <v>s</v>
      </c>
      <c r="C176" s="25"/>
      <c r="D176" s="25">
        <v>44879</v>
      </c>
      <c r="E176" s="25"/>
      <c r="F176" s="38"/>
      <c r="G176" s="26">
        <v>126989</v>
      </c>
      <c r="H176" s="27">
        <v>44875</v>
      </c>
      <c r="I176" s="28" t="s">
        <v>30</v>
      </c>
      <c r="J176" s="29" t="s">
        <v>3664</v>
      </c>
      <c r="K176" s="29" t="s">
        <v>891</v>
      </c>
      <c r="L176" s="29" t="s">
        <v>86</v>
      </c>
      <c r="M176" s="29" t="s">
        <v>1237</v>
      </c>
      <c r="N176" s="30">
        <v>692462.5</v>
      </c>
      <c r="O176" s="31">
        <f t="shared" si="18"/>
        <v>3408785.15</v>
      </c>
      <c r="P176" s="31">
        <f t="shared" si="19"/>
        <v>647669.18000000005</v>
      </c>
      <c r="Q176" s="31">
        <f t="shared" si="20"/>
        <v>4056454.33</v>
      </c>
      <c r="R176" s="32" t="str">
        <f t="shared" si="14"/>
        <v>A3</v>
      </c>
      <c r="S176" s="31" t="s">
        <v>3484</v>
      </c>
      <c r="T176" s="33" t="str">
        <f t="shared" si="15"/>
        <v>A</v>
      </c>
    </row>
    <row r="177" spans="1:21" ht="41.4" x14ac:dyDescent="0.3">
      <c r="A177" s="23">
        <f t="shared" si="16"/>
        <v>176</v>
      </c>
      <c r="B177" s="23" t="str">
        <f t="shared" si="17"/>
        <v>s</v>
      </c>
      <c r="C177" s="25"/>
      <c r="D177" s="25">
        <v>44880</v>
      </c>
      <c r="E177" s="25">
        <v>44879</v>
      </c>
      <c r="F177" s="25">
        <v>44876</v>
      </c>
      <c r="G177" s="26">
        <v>126993</v>
      </c>
      <c r="H177" s="27">
        <v>44875</v>
      </c>
      <c r="I177" s="28" t="s">
        <v>14</v>
      </c>
      <c r="J177" s="29" t="s">
        <v>3665</v>
      </c>
      <c r="K177" s="29" t="s">
        <v>568</v>
      </c>
      <c r="L177" s="29" t="s">
        <v>166</v>
      </c>
      <c r="M177" s="29" t="s">
        <v>347</v>
      </c>
      <c r="N177" s="30">
        <v>250000</v>
      </c>
      <c r="O177" s="31">
        <f t="shared" si="18"/>
        <v>1230675</v>
      </c>
      <c r="P177" s="31">
        <f t="shared" si="19"/>
        <v>233828.25</v>
      </c>
      <c r="Q177" s="31">
        <f t="shared" si="20"/>
        <v>1464503.25</v>
      </c>
      <c r="R177" s="32" t="str">
        <f t="shared" si="14"/>
        <v>A3</v>
      </c>
      <c r="S177" s="31" t="s">
        <v>3484</v>
      </c>
      <c r="T177" s="33" t="str">
        <f t="shared" si="15"/>
        <v>A</v>
      </c>
    </row>
    <row r="178" spans="1:21" ht="41.4" x14ac:dyDescent="0.3">
      <c r="A178" s="23">
        <f t="shared" si="16"/>
        <v>177</v>
      </c>
      <c r="B178" s="23" t="str">
        <f t="shared" si="17"/>
        <v>s</v>
      </c>
      <c r="C178" s="25"/>
      <c r="D178" s="25">
        <v>44880</v>
      </c>
      <c r="E178" s="25">
        <v>44879</v>
      </c>
      <c r="F178" s="38">
        <v>44876</v>
      </c>
      <c r="G178" s="26">
        <v>126997</v>
      </c>
      <c r="H178" s="27">
        <v>44875</v>
      </c>
      <c r="I178" s="28" t="s">
        <v>33</v>
      </c>
      <c r="J178" s="29" t="s">
        <v>3666</v>
      </c>
      <c r="K178" s="29" t="s">
        <v>86</v>
      </c>
      <c r="L178" s="29" t="s">
        <v>86</v>
      </c>
      <c r="M178" s="29" t="s">
        <v>1807</v>
      </c>
      <c r="N178" s="30">
        <v>984720</v>
      </c>
      <c r="O178" s="31">
        <f t="shared" si="18"/>
        <v>4847481.1399999997</v>
      </c>
      <c r="P178" s="31">
        <f t="shared" si="19"/>
        <v>921021.42</v>
      </c>
      <c r="Q178" s="31">
        <f t="shared" si="20"/>
        <v>5768502.5599999996</v>
      </c>
      <c r="R178" s="32" t="str">
        <f t="shared" si="14"/>
        <v>B2</v>
      </c>
      <c r="S178" s="31" t="s">
        <v>3484</v>
      </c>
      <c r="T178" s="33" t="str">
        <f t="shared" si="15"/>
        <v>B</v>
      </c>
    </row>
    <row r="179" spans="1:21" ht="41.4" x14ac:dyDescent="0.3">
      <c r="A179" s="23">
        <f t="shared" si="16"/>
        <v>178</v>
      </c>
      <c r="B179" s="23" t="str">
        <f t="shared" si="17"/>
        <v>s</v>
      </c>
      <c r="C179" s="25"/>
      <c r="D179" s="25">
        <v>44880</v>
      </c>
      <c r="E179" s="25">
        <v>44879</v>
      </c>
      <c r="F179" s="38">
        <v>44876</v>
      </c>
      <c r="G179" s="26">
        <v>127000</v>
      </c>
      <c r="H179" s="27">
        <v>44875</v>
      </c>
      <c r="I179" s="28" t="s">
        <v>35</v>
      </c>
      <c r="J179" s="29" t="s">
        <v>3667</v>
      </c>
      <c r="K179" s="29" t="s">
        <v>86</v>
      </c>
      <c r="L179" s="29" t="s">
        <v>86</v>
      </c>
      <c r="M179" s="29" t="s">
        <v>1807</v>
      </c>
      <c r="N179" s="30">
        <v>1262641.6000000001</v>
      </c>
      <c r="O179" s="31">
        <f t="shared" si="18"/>
        <v>6215605.7999999998</v>
      </c>
      <c r="P179" s="31">
        <f t="shared" si="19"/>
        <v>1180965.1000000001</v>
      </c>
      <c r="Q179" s="31">
        <f t="shared" si="20"/>
        <v>7396570.9000000004</v>
      </c>
      <c r="R179" s="32" t="str">
        <f t="shared" si="14"/>
        <v>B2</v>
      </c>
      <c r="S179" s="31" t="s">
        <v>3484</v>
      </c>
      <c r="T179" s="33" t="str">
        <f t="shared" si="15"/>
        <v>B</v>
      </c>
    </row>
    <row r="180" spans="1:21" ht="41.4" x14ac:dyDescent="0.3">
      <c r="A180" s="23">
        <f t="shared" si="16"/>
        <v>179</v>
      </c>
      <c r="B180" s="23" t="str">
        <f t="shared" si="17"/>
        <v>s</v>
      </c>
      <c r="C180" s="25"/>
      <c r="D180" s="25">
        <v>44880</v>
      </c>
      <c r="E180" s="25">
        <v>44879</v>
      </c>
      <c r="F180" s="38">
        <v>44876</v>
      </c>
      <c r="G180" s="26">
        <v>127005</v>
      </c>
      <c r="H180" s="27">
        <v>44875</v>
      </c>
      <c r="I180" s="28" t="s">
        <v>13</v>
      </c>
      <c r="J180" s="29" t="s">
        <v>3668</v>
      </c>
      <c r="K180" s="29" t="s">
        <v>854</v>
      </c>
      <c r="L180" s="29" t="s">
        <v>855</v>
      </c>
      <c r="M180" s="29" t="s">
        <v>347</v>
      </c>
      <c r="N180" s="30">
        <v>1338262</v>
      </c>
      <c r="O180" s="31">
        <f t="shared" si="18"/>
        <v>6587862.3499999996</v>
      </c>
      <c r="P180" s="31">
        <f t="shared" si="19"/>
        <v>1251693.8500000001</v>
      </c>
      <c r="Q180" s="31">
        <f t="shared" si="20"/>
        <v>7839556.1999999993</v>
      </c>
      <c r="R180" s="32" t="str">
        <f t="shared" si="14"/>
        <v>A3</v>
      </c>
      <c r="S180" s="31" t="s">
        <v>3484</v>
      </c>
      <c r="T180" s="33" t="str">
        <f t="shared" si="15"/>
        <v>A</v>
      </c>
    </row>
    <row r="181" spans="1:21" ht="82.8" x14ac:dyDescent="0.3">
      <c r="A181" s="23">
        <f t="shared" si="16"/>
        <v>180</v>
      </c>
      <c r="B181" s="23" t="str">
        <f t="shared" si="17"/>
        <v>ss</v>
      </c>
      <c r="C181" s="25">
        <v>44883</v>
      </c>
      <c r="D181" s="25">
        <v>44880</v>
      </c>
      <c r="E181" s="25">
        <v>44879</v>
      </c>
      <c r="F181" s="38">
        <v>44876</v>
      </c>
      <c r="G181" s="26">
        <v>127007</v>
      </c>
      <c r="H181" s="27">
        <v>44875</v>
      </c>
      <c r="I181" s="28" t="s">
        <v>38</v>
      </c>
      <c r="J181" s="29" t="s">
        <v>3669</v>
      </c>
      <c r="K181" s="29" t="s">
        <v>1022</v>
      </c>
      <c r="L181" s="29" t="s">
        <v>258</v>
      </c>
      <c r="M181" s="29" t="s">
        <v>1807</v>
      </c>
      <c r="N181" s="30">
        <v>200640</v>
      </c>
      <c r="O181" s="31">
        <f t="shared" si="18"/>
        <v>987690.53</v>
      </c>
      <c r="P181" s="31">
        <f t="shared" si="19"/>
        <v>187661.2</v>
      </c>
      <c r="Q181" s="31">
        <f t="shared" si="20"/>
        <v>1175351.73</v>
      </c>
      <c r="R181" s="32" t="str">
        <f t="shared" si="14"/>
        <v>B2</v>
      </c>
      <c r="S181" s="31" t="s">
        <v>3484</v>
      </c>
      <c r="T181" s="33" t="str">
        <f t="shared" si="15"/>
        <v>B</v>
      </c>
    </row>
    <row r="182" spans="1:21" ht="41.4" x14ac:dyDescent="0.3">
      <c r="A182" s="23">
        <f t="shared" si="16"/>
        <v>181</v>
      </c>
      <c r="B182" s="23" t="str">
        <f t="shared" si="17"/>
        <v>s</v>
      </c>
      <c r="C182" s="25"/>
      <c r="D182" s="25">
        <v>44880</v>
      </c>
      <c r="E182" s="25">
        <v>44879</v>
      </c>
      <c r="F182" s="38">
        <v>44876</v>
      </c>
      <c r="G182" s="26">
        <v>127051</v>
      </c>
      <c r="H182" s="27">
        <v>44875</v>
      </c>
      <c r="I182" s="28" t="s">
        <v>10</v>
      </c>
      <c r="J182" s="29" t="s">
        <v>3670</v>
      </c>
      <c r="K182" s="29" t="s">
        <v>951</v>
      </c>
      <c r="L182" s="29" t="s">
        <v>855</v>
      </c>
      <c r="M182" s="29" t="s">
        <v>347</v>
      </c>
      <c r="N182" s="30">
        <v>252608</v>
      </c>
      <c r="O182" s="31">
        <f t="shared" si="18"/>
        <v>1243513.3999999999</v>
      </c>
      <c r="P182" s="31">
        <f t="shared" si="19"/>
        <v>236267.55</v>
      </c>
      <c r="Q182" s="31">
        <f t="shared" si="20"/>
        <v>1479780.95</v>
      </c>
      <c r="R182" s="32" t="str">
        <f t="shared" si="14"/>
        <v>A3</v>
      </c>
      <c r="S182" s="31" t="s">
        <v>3484</v>
      </c>
      <c r="T182" s="33" t="str">
        <f t="shared" si="15"/>
        <v>A</v>
      </c>
    </row>
    <row r="183" spans="1:21" ht="69" x14ac:dyDescent="0.3">
      <c r="A183" s="23">
        <f t="shared" si="16"/>
        <v>182</v>
      </c>
      <c r="B183" s="23" t="str">
        <f t="shared" si="17"/>
        <v>s</v>
      </c>
      <c r="C183" s="25"/>
      <c r="D183" s="25">
        <v>44880</v>
      </c>
      <c r="E183" s="25">
        <v>44879</v>
      </c>
      <c r="F183" s="38">
        <v>44876</v>
      </c>
      <c r="G183" s="26">
        <v>127061</v>
      </c>
      <c r="H183" s="27">
        <v>44875</v>
      </c>
      <c r="I183" s="28" t="s">
        <v>43</v>
      </c>
      <c r="J183" s="29" t="s">
        <v>3671</v>
      </c>
      <c r="K183" s="29" t="s">
        <v>940</v>
      </c>
      <c r="L183" s="29" t="s">
        <v>258</v>
      </c>
      <c r="M183" s="29" t="s">
        <v>1237</v>
      </c>
      <c r="N183" s="30">
        <v>434137.5</v>
      </c>
      <c r="O183" s="31">
        <f t="shared" si="18"/>
        <v>2137128.67</v>
      </c>
      <c r="P183" s="31">
        <f t="shared" si="19"/>
        <v>406054.45</v>
      </c>
      <c r="Q183" s="31">
        <f t="shared" si="20"/>
        <v>2543183.12</v>
      </c>
      <c r="R183" s="32" t="str">
        <f t="shared" si="14"/>
        <v>A3</v>
      </c>
      <c r="S183" s="31" t="s">
        <v>3484</v>
      </c>
      <c r="T183" s="33" t="str">
        <f t="shared" si="15"/>
        <v>A</v>
      </c>
    </row>
    <row r="184" spans="1:21" ht="55.2" x14ac:dyDescent="0.3">
      <c r="A184" s="23">
        <f t="shared" si="16"/>
        <v>183</v>
      </c>
      <c r="B184" s="23" t="str">
        <f t="shared" si="17"/>
        <v>s</v>
      </c>
      <c r="C184" s="25"/>
      <c r="D184" s="25">
        <v>44880</v>
      </c>
      <c r="E184" s="25">
        <v>44879</v>
      </c>
      <c r="F184" s="38">
        <v>44876</v>
      </c>
      <c r="G184" s="26">
        <v>127068</v>
      </c>
      <c r="H184" s="27">
        <v>44875</v>
      </c>
      <c r="I184" s="28" t="s">
        <v>49</v>
      </c>
      <c r="J184" s="29" t="s">
        <v>3672</v>
      </c>
      <c r="K184" s="29" t="s">
        <v>80</v>
      </c>
      <c r="L184" s="29" t="s">
        <v>91</v>
      </c>
      <c r="M184" s="29" t="s">
        <v>3329</v>
      </c>
      <c r="N184" s="30">
        <v>1417500</v>
      </c>
      <c r="O184" s="31">
        <f t="shared" si="18"/>
        <v>6977927.25</v>
      </c>
      <c r="P184" s="31">
        <f t="shared" si="19"/>
        <v>1325806.18</v>
      </c>
      <c r="Q184" s="31">
        <f t="shared" si="20"/>
        <v>8303733.4299999997</v>
      </c>
      <c r="R184" s="32" t="str">
        <f t="shared" si="14"/>
        <v>B2</v>
      </c>
      <c r="S184" s="31" t="s">
        <v>3484</v>
      </c>
      <c r="T184" s="33" t="str">
        <f t="shared" si="15"/>
        <v>B</v>
      </c>
    </row>
    <row r="185" spans="1:21" ht="55.2" x14ac:dyDescent="0.3">
      <c r="A185" s="23">
        <f t="shared" si="16"/>
        <v>184</v>
      </c>
      <c r="B185" s="23" t="str">
        <f t="shared" si="17"/>
        <v>s</v>
      </c>
      <c r="C185" s="25"/>
      <c r="D185" s="25">
        <v>44880</v>
      </c>
      <c r="E185" s="25">
        <v>44879</v>
      </c>
      <c r="F185" s="38">
        <v>44876</v>
      </c>
      <c r="G185" s="26">
        <v>127074</v>
      </c>
      <c r="H185" s="27">
        <v>44875</v>
      </c>
      <c r="I185" s="28" t="s">
        <v>53</v>
      </c>
      <c r="J185" s="29" t="s">
        <v>3673</v>
      </c>
      <c r="K185" s="29" t="s">
        <v>838</v>
      </c>
      <c r="L185" s="29" t="s">
        <v>266</v>
      </c>
      <c r="M185" s="29" t="s">
        <v>1807</v>
      </c>
      <c r="N185" s="30">
        <v>261360</v>
      </c>
      <c r="O185" s="31">
        <f t="shared" si="18"/>
        <v>1286596.8700000001</v>
      </c>
      <c r="P185" s="31">
        <f t="shared" si="19"/>
        <v>244453.41</v>
      </c>
      <c r="Q185" s="31">
        <f t="shared" si="20"/>
        <v>1531050.28</v>
      </c>
      <c r="R185" s="32" t="str">
        <f t="shared" si="14"/>
        <v>B2</v>
      </c>
      <c r="S185" s="31" t="s">
        <v>3484</v>
      </c>
      <c r="T185" s="33" t="str">
        <f t="shared" si="15"/>
        <v>B</v>
      </c>
    </row>
    <row r="186" spans="1:21" ht="55.2" x14ac:dyDescent="0.3">
      <c r="A186" s="23">
        <f t="shared" si="16"/>
        <v>185</v>
      </c>
      <c r="B186" s="23" t="str">
        <f t="shared" si="17"/>
        <v>s</v>
      </c>
      <c r="C186" s="25"/>
      <c r="D186" s="25">
        <v>44880</v>
      </c>
      <c r="E186" s="25">
        <v>44879</v>
      </c>
      <c r="F186" s="25">
        <v>44876</v>
      </c>
      <c r="G186" s="26">
        <v>127078</v>
      </c>
      <c r="H186" s="27">
        <v>44875</v>
      </c>
      <c r="I186" s="28" t="s">
        <v>55</v>
      </c>
      <c r="J186" s="29" t="s">
        <v>3674</v>
      </c>
      <c r="K186" s="29" t="s">
        <v>838</v>
      </c>
      <c r="L186" s="29" t="s">
        <v>266</v>
      </c>
      <c r="M186" s="29" t="s">
        <v>1807</v>
      </c>
      <c r="N186" s="30">
        <v>348480</v>
      </c>
      <c r="O186" s="31">
        <f t="shared" si="18"/>
        <v>1715462.5</v>
      </c>
      <c r="P186" s="31">
        <f t="shared" si="19"/>
        <v>325937.88</v>
      </c>
      <c r="Q186" s="31">
        <f t="shared" si="20"/>
        <v>2041400.38</v>
      </c>
      <c r="R186" s="32" t="str">
        <f t="shared" si="14"/>
        <v>B2</v>
      </c>
      <c r="S186" s="31" t="s">
        <v>3484</v>
      </c>
      <c r="T186" s="33" t="str">
        <f t="shared" si="15"/>
        <v>B</v>
      </c>
    </row>
    <row r="187" spans="1:21" ht="55.2" x14ac:dyDescent="0.3">
      <c r="A187" s="23">
        <f t="shared" si="16"/>
        <v>186</v>
      </c>
      <c r="B187" s="23" t="str">
        <f t="shared" si="17"/>
        <v>s</v>
      </c>
      <c r="C187" s="25"/>
      <c r="D187" s="25">
        <v>44880</v>
      </c>
      <c r="E187" s="25">
        <v>44879</v>
      </c>
      <c r="F187" s="38">
        <v>44876</v>
      </c>
      <c r="G187" s="26">
        <v>127083</v>
      </c>
      <c r="H187" s="27">
        <v>44875</v>
      </c>
      <c r="I187" s="28" t="s">
        <v>11</v>
      </c>
      <c r="J187" s="29" t="s">
        <v>3675</v>
      </c>
      <c r="K187" s="29" t="s">
        <v>154</v>
      </c>
      <c r="L187" s="29" t="s">
        <v>91</v>
      </c>
      <c r="M187" s="29" t="s">
        <v>2886</v>
      </c>
      <c r="N187" s="30">
        <v>602720</v>
      </c>
      <c r="O187" s="31">
        <f t="shared" si="18"/>
        <v>2967009.74</v>
      </c>
      <c r="P187" s="31">
        <f t="shared" si="19"/>
        <v>563731.85</v>
      </c>
      <c r="Q187" s="31">
        <f t="shared" si="20"/>
        <v>3530741.5900000003</v>
      </c>
      <c r="R187" s="32" t="str">
        <f t="shared" si="14"/>
        <v>B2</v>
      </c>
      <c r="S187" s="31" t="s">
        <v>3484</v>
      </c>
      <c r="T187" s="33" t="str">
        <f t="shared" si="15"/>
        <v>B</v>
      </c>
    </row>
    <row r="188" spans="1:21" ht="41.4" x14ac:dyDescent="0.3">
      <c r="A188" s="23">
        <f t="shared" si="16"/>
        <v>187</v>
      </c>
      <c r="B188" s="23" t="str">
        <f t="shared" si="17"/>
        <v>s</v>
      </c>
      <c r="C188" s="25"/>
      <c r="D188" s="25">
        <v>44880</v>
      </c>
      <c r="E188" s="25">
        <v>44879</v>
      </c>
      <c r="F188" s="38">
        <v>44876</v>
      </c>
      <c r="G188" s="26">
        <v>127087</v>
      </c>
      <c r="H188" s="27">
        <v>44875</v>
      </c>
      <c r="I188" s="28" t="s">
        <v>60</v>
      </c>
      <c r="J188" s="29" t="s">
        <v>3676</v>
      </c>
      <c r="K188" s="29" t="s">
        <v>2718</v>
      </c>
      <c r="L188" s="29" t="s">
        <v>167</v>
      </c>
      <c r="M188" s="29" t="s">
        <v>1807</v>
      </c>
      <c r="N188" s="30">
        <v>448360</v>
      </c>
      <c r="O188" s="31">
        <f t="shared" si="18"/>
        <v>2207141.77</v>
      </c>
      <c r="P188" s="31">
        <f t="shared" si="19"/>
        <v>419356.94</v>
      </c>
      <c r="Q188" s="31">
        <f t="shared" si="20"/>
        <v>2626498.71</v>
      </c>
      <c r="R188" s="32" t="str">
        <f t="shared" si="14"/>
        <v>B2</v>
      </c>
      <c r="S188" s="31" t="s">
        <v>3484</v>
      </c>
      <c r="T188" s="33" t="str">
        <f t="shared" si="15"/>
        <v>B</v>
      </c>
    </row>
    <row r="189" spans="1:21" ht="41.4" x14ac:dyDescent="0.3">
      <c r="A189" s="23">
        <f t="shared" si="16"/>
        <v>188</v>
      </c>
      <c r="B189" s="23" t="str">
        <f t="shared" si="17"/>
        <v>ss</v>
      </c>
      <c r="C189" s="25">
        <v>44880</v>
      </c>
      <c r="D189" s="25">
        <v>44879</v>
      </c>
      <c r="E189" s="25"/>
      <c r="F189" s="38"/>
      <c r="G189" s="26">
        <v>127089</v>
      </c>
      <c r="H189" s="27">
        <v>44875</v>
      </c>
      <c r="I189" s="28" t="s">
        <v>62</v>
      </c>
      <c r="J189" s="29" t="s">
        <v>3677</v>
      </c>
      <c r="K189" s="29" t="s">
        <v>2718</v>
      </c>
      <c r="L189" s="29" t="s">
        <v>167</v>
      </c>
      <c r="M189" s="29" t="s">
        <v>1807</v>
      </c>
      <c r="N189" s="30">
        <v>556160</v>
      </c>
      <c r="O189" s="31">
        <f t="shared" si="18"/>
        <v>2737808.83</v>
      </c>
      <c r="P189" s="31">
        <f t="shared" si="19"/>
        <v>520183.68</v>
      </c>
      <c r="Q189" s="31">
        <f t="shared" si="20"/>
        <v>3257992.5100000002</v>
      </c>
      <c r="R189" s="32" t="str">
        <f t="shared" si="14"/>
        <v>B2</v>
      </c>
      <c r="S189" s="31" t="s">
        <v>3484</v>
      </c>
      <c r="T189" s="33" t="str">
        <f t="shared" si="15"/>
        <v>B</v>
      </c>
    </row>
    <row r="190" spans="1:21" ht="55.2" x14ac:dyDescent="0.3">
      <c r="A190" s="23">
        <f t="shared" si="16"/>
        <v>189</v>
      </c>
      <c r="B190" s="23" t="str">
        <f t="shared" si="17"/>
        <v>s</v>
      </c>
      <c r="C190" s="25"/>
      <c r="D190" s="25">
        <v>44880</v>
      </c>
      <c r="E190" s="25">
        <v>44879</v>
      </c>
      <c r="F190" s="25">
        <v>44876</v>
      </c>
      <c r="G190" s="26">
        <v>127091</v>
      </c>
      <c r="H190" s="27">
        <v>44875</v>
      </c>
      <c r="I190" s="28" t="s">
        <v>64</v>
      </c>
      <c r="J190" s="29" t="s">
        <v>3678</v>
      </c>
      <c r="K190" s="29" t="s">
        <v>940</v>
      </c>
      <c r="L190" s="29" t="s">
        <v>258</v>
      </c>
      <c r="M190" s="29" t="s">
        <v>1807</v>
      </c>
      <c r="N190" s="30">
        <v>788040</v>
      </c>
      <c r="O190" s="31">
        <f t="shared" si="18"/>
        <v>3879284.51</v>
      </c>
      <c r="P190" s="31">
        <f t="shared" si="19"/>
        <v>737064.06</v>
      </c>
      <c r="Q190" s="31">
        <f t="shared" si="20"/>
        <v>4616348.57</v>
      </c>
      <c r="R190" s="32" t="str">
        <f t="shared" si="14"/>
        <v>B2</v>
      </c>
      <c r="S190" s="31" t="s">
        <v>3487</v>
      </c>
      <c r="T190" s="33" t="str">
        <f t="shared" si="15"/>
        <v>B</v>
      </c>
    </row>
    <row r="191" spans="1:21" ht="55.2" x14ac:dyDescent="0.3">
      <c r="A191" s="23">
        <f t="shared" si="16"/>
        <v>190</v>
      </c>
      <c r="B191" s="23" t="str">
        <f t="shared" si="17"/>
        <v>s</v>
      </c>
      <c r="C191" s="25"/>
      <c r="D191" s="25">
        <v>44886</v>
      </c>
      <c r="E191" s="25"/>
      <c r="F191" s="38"/>
      <c r="G191" s="26">
        <v>129901</v>
      </c>
      <c r="H191" s="27">
        <v>44882</v>
      </c>
      <c r="I191" s="28" t="s">
        <v>66</v>
      </c>
      <c r="J191" s="29" t="s">
        <v>3679</v>
      </c>
      <c r="K191" s="29" t="s">
        <v>1372</v>
      </c>
      <c r="L191" s="29" t="s">
        <v>167</v>
      </c>
      <c r="M191" s="29" t="s">
        <v>1807</v>
      </c>
      <c r="N191" s="30">
        <v>534617.59999999998</v>
      </c>
      <c r="O191" s="31">
        <f t="shared" si="18"/>
        <v>2631762.06</v>
      </c>
      <c r="P191" s="31">
        <f t="shared" si="19"/>
        <v>500034.79</v>
      </c>
      <c r="Q191" s="31">
        <f t="shared" si="20"/>
        <v>3131796.85</v>
      </c>
      <c r="R191" s="32" t="str">
        <f t="shared" si="14"/>
        <v>B2</v>
      </c>
      <c r="S191" s="31" t="s">
        <v>3484</v>
      </c>
      <c r="T191" s="33" t="str">
        <f t="shared" si="15"/>
        <v>B</v>
      </c>
      <c r="U191" s="22" t="s">
        <v>3482</v>
      </c>
    </row>
    <row r="192" spans="1:21" ht="55.2" x14ac:dyDescent="0.3">
      <c r="A192" s="23">
        <f t="shared" si="16"/>
        <v>191</v>
      </c>
      <c r="B192" s="23" t="str">
        <f t="shared" si="17"/>
        <v>s</v>
      </c>
      <c r="C192" s="25"/>
      <c r="D192" s="25">
        <v>44880</v>
      </c>
      <c r="E192" s="25">
        <v>44879</v>
      </c>
      <c r="F192" s="38">
        <v>44876</v>
      </c>
      <c r="G192" s="26">
        <v>127095</v>
      </c>
      <c r="H192" s="27">
        <v>44875</v>
      </c>
      <c r="I192" s="28" t="s">
        <v>15</v>
      </c>
      <c r="J192" s="29" t="s">
        <v>3680</v>
      </c>
      <c r="K192" s="29" t="s">
        <v>80</v>
      </c>
      <c r="L192" s="29" t="s">
        <v>91</v>
      </c>
      <c r="M192" s="29" t="s">
        <v>3329</v>
      </c>
      <c r="N192" s="30">
        <v>1029000</v>
      </c>
      <c r="O192" s="31">
        <f t="shared" si="18"/>
        <v>5065458.3</v>
      </c>
      <c r="P192" s="31">
        <f t="shared" si="19"/>
        <v>962437.08</v>
      </c>
      <c r="Q192" s="31">
        <f t="shared" si="20"/>
        <v>6027895.3799999999</v>
      </c>
      <c r="R192" s="32" t="str">
        <f t="shared" si="14"/>
        <v>B2</v>
      </c>
      <c r="S192" s="31" t="s">
        <v>3484</v>
      </c>
      <c r="T192" s="33" t="str">
        <f t="shared" si="15"/>
        <v>B</v>
      </c>
    </row>
    <row r="193" spans="1:20" ht="41.4" x14ac:dyDescent="0.3">
      <c r="A193" s="23">
        <f t="shared" si="16"/>
        <v>192</v>
      </c>
      <c r="B193" s="23" t="str">
        <f t="shared" si="17"/>
        <v>s</v>
      </c>
      <c r="C193" s="25"/>
      <c r="D193" s="25">
        <v>44880</v>
      </c>
      <c r="E193" s="25">
        <v>44879</v>
      </c>
      <c r="F193" s="38">
        <v>44876</v>
      </c>
      <c r="G193" s="26">
        <v>127112</v>
      </c>
      <c r="H193" s="27">
        <v>44875</v>
      </c>
      <c r="I193" s="28" t="s">
        <v>69</v>
      </c>
      <c r="J193" s="29" t="s">
        <v>3681</v>
      </c>
      <c r="K193" s="29" t="s">
        <v>80</v>
      </c>
      <c r="L193" s="29" t="s">
        <v>91</v>
      </c>
      <c r="M193" s="29" t="s">
        <v>3329</v>
      </c>
      <c r="N193" s="30">
        <v>284000</v>
      </c>
      <c r="O193" s="31">
        <f t="shared" si="18"/>
        <v>1398046.8</v>
      </c>
      <c r="P193" s="31">
        <f t="shared" si="19"/>
        <v>265628.89</v>
      </c>
      <c r="Q193" s="31">
        <f t="shared" si="20"/>
        <v>1663675.69</v>
      </c>
      <c r="R193" s="32" t="str">
        <f t="shared" si="14"/>
        <v>B2</v>
      </c>
      <c r="S193" s="31" t="s">
        <v>3484</v>
      </c>
      <c r="T193" s="33" t="str">
        <f t="shared" si="15"/>
        <v>B</v>
      </c>
    </row>
    <row r="194" spans="1:20" ht="41.4" x14ac:dyDescent="0.3">
      <c r="A194" s="23">
        <f t="shared" si="16"/>
        <v>193</v>
      </c>
      <c r="B194" s="23" t="str">
        <f t="shared" si="17"/>
        <v>s</v>
      </c>
      <c r="C194" s="25"/>
      <c r="D194" s="25">
        <v>44880</v>
      </c>
      <c r="E194" s="25">
        <v>44879</v>
      </c>
      <c r="F194" s="38">
        <v>44876</v>
      </c>
      <c r="G194" s="26">
        <v>127117</v>
      </c>
      <c r="H194" s="27">
        <v>44875</v>
      </c>
      <c r="I194" s="28" t="s">
        <v>71</v>
      </c>
      <c r="J194" s="29" t="s">
        <v>3682</v>
      </c>
      <c r="K194" s="29" t="s">
        <v>80</v>
      </c>
      <c r="L194" s="29" t="s">
        <v>91</v>
      </c>
      <c r="M194" s="29" t="s">
        <v>3329</v>
      </c>
      <c r="N194" s="30">
        <v>270000</v>
      </c>
      <c r="O194" s="31">
        <f t="shared" si="18"/>
        <v>1329129</v>
      </c>
      <c r="P194" s="31">
        <f t="shared" si="19"/>
        <v>252534.51</v>
      </c>
      <c r="Q194" s="31">
        <f t="shared" si="20"/>
        <v>1581663.51</v>
      </c>
      <c r="R194" s="32" t="str">
        <f t="shared" ref="R194:R257" si="21">IF(I194&lt;&gt;"",MID(I194,FIND("-",I194)+1,2),"")</f>
        <v>B2</v>
      </c>
      <c r="S194" s="31" t="s">
        <v>3484</v>
      </c>
      <c r="T194" s="33" t="str">
        <f t="shared" ref="T194:T257" si="22">LEFT(R194,1)</f>
        <v>B</v>
      </c>
    </row>
    <row r="195" spans="1:20" ht="41.4" x14ac:dyDescent="0.3">
      <c r="A195" s="23">
        <f t="shared" ref="A195:A258" si="23">IF(I195&lt;&gt;"",IF(ISNUMBER(A194),A194+1,1),"")</f>
        <v>194</v>
      </c>
      <c r="B195" s="23" t="str">
        <f t="shared" ref="B195:B258" si="24">IF(AND(C195&lt;&gt;"",D195&lt;&gt;"",H195&lt;&gt;""),"ss",IF(AND(C195="",D195&lt;&gt;"",H195&lt;&gt;""),"s",IF(AND(C195="",D195="",OR(F195="",E195&lt;&gt;""),H195&lt;&gt;""),"a",IF(AND(A195&lt;&gt;"",C195="",D195="",E195=""),"b",""))))</f>
        <v>s</v>
      </c>
      <c r="C195" s="25"/>
      <c r="D195" s="25">
        <v>44880</v>
      </c>
      <c r="E195" s="25">
        <v>44879</v>
      </c>
      <c r="F195" s="38">
        <v>44876</v>
      </c>
      <c r="G195" s="26">
        <v>127120</v>
      </c>
      <c r="H195" s="27">
        <v>44875</v>
      </c>
      <c r="I195" s="28" t="s">
        <v>73</v>
      </c>
      <c r="J195" s="29" t="s">
        <v>3683</v>
      </c>
      <c r="K195" s="29" t="s">
        <v>80</v>
      </c>
      <c r="L195" s="29" t="s">
        <v>91</v>
      </c>
      <c r="M195" s="29" t="s">
        <v>3329</v>
      </c>
      <c r="N195" s="30">
        <v>126500</v>
      </c>
      <c r="O195" s="31">
        <f t="shared" ref="O195:O258" si="25">ROUND(N195*4.9227,2)</f>
        <v>622721.55000000005</v>
      </c>
      <c r="P195" s="31">
        <f t="shared" ref="P195:P258" si="26">ROUND(O195*19%,2)</f>
        <v>118317.09</v>
      </c>
      <c r="Q195" s="31">
        <f t="shared" ref="Q195:Q258" si="27">SUM(O195:P195)</f>
        <v>741038.64</v>
      </c>
      <c r="R195" s="32" t="str">
        <f t="shared" si="21"/>
        <v>B2</v>
      </c>
      <c r="S195" s="31" t="s">
        <v>3484</v>
      </c>
      <c r="T195" s="33" t="str">
        <f t="shared" si="22"/>
        <v>B</v>
      </c>
    </row>
    <row r="196" spans="1:20" ht="41.4" x14ac:dyDescent="0.3">
      <c r="A196" s="23">
        <f t="shared" si="23"/>
        <v>195</v>
      </c>
      <c r="B196" s="23" t="str">
        <f t="shared" si="24"/>
        <v>s</v>
      </c>
      <c r="C196" s="25"/>
      <c r="D196" s="25">
        <v>44880</v>
      </c>
      <c r="E196" s="25">
        <v>44879</v>
      </c>
      <c r="F196" s="38">
        <v>44876</v>
      </c>
      <c r="G196" s="26">
        <v>127123</v>
      </c>
      <c r="H196" s="27">
        <v>44875</v>
      </c>
      <c r="I196" s="28" t="s">
        <v>75</v>
      </c>
      <c r="J196" s="29" t="s">
        <v>3684</v>
      </c>
      <c r="K196" s="29" t="s">
        <v>80</v>
      </c>
      <c r="L196" s="29" t="s">
        <v>91</v>
      </c>
      <c r="M196" s="29" t="s">
        <v>2886</v>
      </c>
      <c r="N196" s="30">
        <v>758560</v>
      </c>
      <c r="O196" s="31">
        <f t="shared" si="25"/>
        <v>3734163.31</v>
      </c>
      <c r="P196" s="31">
        <f t="shared" si="26"/>
        <v>709491.03</v>
      </c>
      <c r="Q196" s="31">
        <f t="shared" si="27"/>
        <v>4443654.34</v>
      </c>
      <c r="R196" s="32" t="str">
        <f t="shared" si="21"/>
        <v>B2</v>
      </c>
      <c r="S196" s="31" t="s">
        <v>3484</v>
      </c>
      <c r="T196" s="33" t="str">
        <f t="shared" si="22"/>
        <v>B</v>
      </c>
    </row>
    <row r="197" spans="1:20" ht="69" x14ac:dyDescent="0.3">
      <c r="A197" s="23">
        <f t="shared" si="23"/>
        <v>196</v>
      </c>
      <c r="B197" s="23" t="str">
        <f t="shared" si="24"/>
        <v>s</v>
      </c>
      <c r="C197" s="25"/>
      <c r="D197" s="25">
        <v>44880</v>
      </c>
      <c r="E197" s="25">
        <v>44879</v>
      </c>
      <c r="F197" s="38">
        <v>44876</v>
      </c>
      <c r="G197" s="26">
        <v>127125</v>
      </c>
      <c r="H197" s="27">
        <v>44875</v>
      </c>
      <c r="I197" s="28" t="s">
        <v>12</v>
      </c>
      <c r="J197" s="29" t="s">
        <v>3685</v>
      </c>
      <c r="K197" s="29" t="s">
        <v>80</v>
      </c>
      <c r="L197" s="29" t="s">
        <v>91</v>
      </c>
      <c r="M197" s="29" t="s">
        <v>2886</v>
      </c>
      <c r="N197" s="30">
        <v>744480</v>
      </c>
      <c r="O197" s="31">
        <f t="shared" si="25"/>
        <v>3664851.7</v>
      </c>
      <c r="P197" s="31">
        <f t="shared" si="26"/>
        <v>696321.82</v>
      </c>
      <c r="Q197" s="31">
        <f t="shared" si="27"/>
        <v>4361173.5200000005</v>
      </c>
      <c r="R197" s="32" t="str">
        <f t="shared" si="21"/>
        <v>B2</v>
      </c>
      <c r="S197" s="31" t="s">
        <v>3484</v>
      </c>
      <c r="T197" s="33" t="str">
        <f t="shared" si="22"/>
        <v>B</v>
      </c>
    </row>
    <row r="198" spans="1:20" ht="41.4" x14ac:dyDescent="0.3">
      <c r="A198" s="23">
        <f t="shared" si="23"/>
        <v>197</v>
      </c>
      <c r="B198" s="23" t="str">
        <f t="shared" si="24"/>
        <v>s</v>
      </c>
      <c r="C198" s="25"/>
      <c r="D198" s="25">
        <v>44880</v>
      </c>
      <c r="E198" s="25">
        <v>44879</v>
      </c>
      <c r="F198" s="38">
        <v>44876</v>
      </c>
      <c r="G198" s="26">
        <v>127238</v>
      </c>
      <c r="H198" s="27">
        <v>44875</v>
      </c>
      <c r="I198" s="28" t="s">
        <v>3444</v>
      </c>
      <c r="J198" s="29" t="s">
        <v>3686</v>
      </c>
      <c r="K198" s="29" t="s">
        <v>80</v>
      </c>
      <c r="L198" s="29" t="s">
        <v>91</v>
      </c>
      <c r="M198" s="29" t="s">
        <v>3329</v>
      </c>
      <c r="N198" s="30">
        <v>262500</v>
      </c>
      <c r="O198" s="31">
        <f t="shared" si="25"/>
        <v>1292208.75</v>
      </c>
      <c r="P198" s="31">
        <f t="shared" si="26"/>
        <v>245519.66</v>
      </c>
      <c r="Q198" s="31">
        <f t="shared" si="27"/>
        <v>1537728.41</v>
      </c>
      <c r="R198" s="32" t="str">
        <f t="shared" si="21"/>
        <v>B2</v>
      </c>
      <c r="S198" s="31" t="s">
        <v>3484</v>
      </c>
      <c r="T198" s="33" t="str">
        <f t="shared" si="22"/>
        <v>B</v>
      </c>
    </row>
    <row r="199" spans="1:20" ht="41.4" x14ac:dyDescent="0.3">
      <c r="A199" s="23">
        <f t="shared" si="23"/>
        <v>198</v>
      </c>
      <c r="B199" s="23" t="str">
        <f t="shared" si="24"/>
        <v>s</v>
      </c>
      <c r="C199" s="25"/>
      <c r="D199" s="25">
        <v>44880</v>
      </c>
      <c r="E199" s="25">
        <v>44879</v>
      </c>
      <c r="F199" s="38">
        <v>44876</v>
      </c>
      <c r="G199" s="26">
        <v>127059</v>
      </c>
      <c r="H199" s="27">
        <v>44875</v>
      </c>
      <c r="I199" s="28" t="s">
        <v>41</v>
      </c>
      <c r="J199" s="29" t="s">
        <v>3687</v>
      </c>
      <c r="K199" s="29" t="s">
        <v>2932</v>
      </c>
      <c r="L199" s="29" t="s">
        <v>91</v>
      </c>
      <c r="M199" s="29" t="s">
        <v>2886</v>
      </c>
      <c r="N199" s="30">
        <v>464200</v>
      </c>
      <c r="O199" s="31">
        <f t="shared" si="25"/>
        <v>2285117.34</v>
      </c>
      <c r="P199" s="31">
        <f t="shared" si="26"/>
        <v>434172.29</v>
      </c>
      <c r="Q199" s="31">
        <f t="shared" si="27"/>
        <v>2719289.63</v>
      </c>
      <c r="R199" s="32" t="str">
        <f t="shared" si="21"/>
        <v>B2</v>
      </c>
      <c r="S199" s="31" t="s">
        <v>3484</v>
      </c>
      <c r="T199" s="33" t="str">
        <f t="shared" si="22"/>
        <v>B</v>
      </c>
    </row>
    <row r="200" spans="1:20" ht="41.4" x14ac:dyDescent="0.3">
      <c r="A200" s="23">
        <f t="shared" si="23"/>
        <v>199</v>
      </c>
      <c r="B200" s="23" t="str">
        <f t="shared" si="24"/>
        <v>s</v>
      </c>
      <c r="C200" s="25"/>
      <c r="D200" s="25">
        <v>44880</v>
      </c>
      <c r="E200" s="25">
        <v>44879</v>
      </c>
      <c r="F200" s="38">
        <v>44876</v>
      </c>
      <c r="G200" s="26">
        <v>127067</v>
      </c>
      <c r="H200" s="27">
        <v>44875</v>
      </c>
      <c r="I200" s="28" t="s">
        <v>51</v>
      </c>
      <c r="J200" s="29" t="s">
        <v>3688</v>
      </c>
      <c r="K200" s="29" t="s">
        <v>80</v>
      </c>
      <c r="L200" s="29" t="s">
        <v>91</v>
      </c>
      <c r="M200" s="29" t="s">
        <v>2886</v>
      </c>
      <c r="N200" s="30">
        <v>600600</v>
      </c>
      <c r="O200" s="31">
        <f t="shared" si="25"/>
        <v>2956573.62</v>
      </c>
      <c r="P200" s="31">
        <f t="shared" si="26"/>
        <v>561748.99</v>
      </c>
      <c r="Q200" s="31">
        <f t="shared" si="27"/>
        <v>3518322.6100000003</v>
      </c>
      <c r="R200" s="32" t="str">
        <f t="shared" si="21"/>
        <v>B2</v>
      </c>
      <c r="S200" s="31" t="s">
        <v>3484</v>
      </c>
      <c r="T200" s="33" t="str">
        <f t="shared" si="22"/>
        <v>B</v>
      </c>
    </row>
    <row r="201" spans="1:20" ht="69" x14ac:dyDescent="0.3">
      <c r="A201" s="23">
        <f t="shared" si="23"/>
        <v>200</v>
      </c>
      <c r="B201" s="23" t="str">
        <f t="shared" si="24"/>
        <v>s</v>
      </c>
      <c r="C201" s="25"/>
      <c r="D201" s="25">
        <v>44880</v>
      </c>
      <c r="E201" s="25"/>
      <c r="F201" s="38"/>
      <c r="G201" s="26">
        <v>127064</v>
      </c>
      <c r="H201" s="27">
        <v>44875</v>
      </c>
      <c r="I201" s="28" t="s">
        <v>47</v>
      </c>
      <c r="J201" s="29" t="s">
        <v>3689</v>
      </c>
      <c r="K201" s="29" t="s">
        <v>80</v>
      </c>
      <c r="L201" s="29" t="s">
        <v>91</v>
      </c>
      <c r="M201" s="29" t="s">
        <v>3329</v>
      </c>
      <c r="N201" s="30">
        <v>320000</v>
      </c>
      <c r="O201" s="31">
        <f t="shared" si="25"/>
        <v>1575264</v>
      </c>
      <c r="P201" s="31">
        <f t="shared" si="26"/>
        <v>299300.15999999997</v>
      </c>
      <c r="Q201" s="31">
        <f t="shared" si="27"/>
        <v>1874564.16</v>
      </c>
      <c r="R201" s="32" t="str">
        <f t="shared" si="21"/>
        <v>B2</v>
      </c>
      <c r="S201" s="31" t="s">
        <v>3484</v>
      </c>
      <c r="T201" s="33" t="str">
        <f t="shared" si="22"/>
        <v>B</v>
      </c>
    </row>
    <row r="202" spans="1:20" ht="41.4" x14ac:dyDescent="0.3">
      <c r="A202" s="23">
        <f t="shared" si="23"/>
        <v>201</v>
      </c>
      <c r="B202" s="23" t="str">
        <f t="shared" si="24"/>
        <v>s</v>
      </c>
      <c r="C202" s="25"/>
      <c r="D202" s="25">
        <v>44880</v>
      </c>
      <c r="E202" s="25">
        <v>44879</v>
      </c>
      <c r="F202" s="25">
        <v>44876</v>
      </c>
      <c r="G202" s="26">
        <v>127260</v>
      </c>
      <c r="H202" s="27">
        <v>44875</v>
      </c>
      <c r="I202" s="28" t="s">
        <v>3420</v>
      </c>
      <c r="J202" s="29" t="s">
        <v>3690</v>
      </c>
      <c r="K202" s="29" t="s">
        <v>80</v>
      </c>
      <c r="L202" s="29" t="s">
        <v>91</v>
      </c>
      <c r="M202" s="29" t="s">
        <v>3329</v>
      </c>
      <c r="N202" s="30">
        <v>2096000</v>
      </c>
      <c r="O202" s="31">
        <f t="shared" si="25"/>
        <v>10317979.199999999</v>
      </c>
      <c r="P202" s="31">
        <f t="shared" si="26"/>
        <v>1960416.05</v>
      </c>
      <c r="Q202" s="31">
        <f t="shared" si="27"/>
        <v>12278395.25</v>
      </c>
      <c r="R202" s="32" t="str">
        <f t="shared" si="21"/>
        <v>B2</v>
      </c>
      <c r="S202" s="31" t="s">
        <v>3484</v>
      </c>
      <c r="T202" s="33" t="str">
        <f t="shared" si="22"/>
        <v>B</v>
      </c>
    </row>
    <row r="203" spans="1:20" ht="55.2" x14ac:dyDescent="0.3">
      <c r="A203" s="23">
        <f t="shared" si="23"/>
        <v>202</v>
      </c>
      <c r="B203" s="23" t="str">
        <f t="shared" si="24"/>
        <v>s</v>
      </c>
      <c r="C203" s="25"/>
      <c r="D203" s="25">
        <v>44880</v>
      </c>
      <c r="E203" s="25"/>
      <c r="F203" s="38"/>
      <c r="G203" s="26">
        <v>127085</v>
      </c>
      <c r="H203" s="27">
        <v>44875</v>
      </c>
      <c r="I203" s="28" t="s">
        <v>57</v>
      </c>
      <c r="J203" s="29" t="s">
        <v>3691</v>
      </c>
      <c r="K203" s="29" t="s">
        <v>154</v>
      </c>
      <c r="L203" s="29" t="s">
        <v>91</v>
      </c>
      <c r="M203" s="29" t="s">
        <v>2886</v>
      </c>
      <c r="N203" s="30">
        <v>1023000</v>
      </c>
      <c r="O203" s="31">
        <f t="shared" si="25"/>
        <v>5035922.0999999996</v>
      </c>
      <c r="P203" s="31">
        <f t="shared" si="26"/>
        <v>956825.2</v>
      </c>
      <c r="Q203" s="31">
        <f t="shared" si="27"/>
        <v>5992747.2999999998</v>
      </c>
      <c r="R203" s="32" t="str">
        <f t="shared" si="21"/>
        <v>B2</v>
      </c>
      <c r="S203" s="31" t="s">
        <v>3484</v>
      </c>
      <c r="T203" s="33" t="str">
        <f t="shared" si="22"/>
        <v>B</v>
      </c>
    </row>
    <row r="204" spans="1:20" ht="82.8" x14ac:dyDescent="0.3">
      <c r="A204" s="23">
        <f t="shared" si="23"/>
        <v>203</v>
      </c>
      <c r="B204" s="23" t="str">
        <f t="shared" si="24"/>
        <v>s</v>
      </c>
      <c r="C204" s="25"/>
      <c r="D204" s="25">
        <v>44880</v>
      </c>
      <c r="E204" s="25">
        <v>44879</v>
      </c>
      <c r="F204" s="25">
        <v>44876</v>
      </c>
      <c r="G204" s="26">
        <v>127275</v>
      </c>
      <c r="H204" s="27">
        <v>44875</v>
      </c>
      <c r="I204" s="28" t="s">
        <v>2933</v>
      </c>
      <c r="J204" s="29" t="s">
        <v>3692</v>
      </c>
      <c r="K204" s="29" t="s">
        <v>154</v>
      </c>
      <c r="L204" s="29" t="s">
        <v>91</v>
      </c>
      <c r="M204" s="29" t="s">
        <v>2886</v>
      </c>
      <c r="N204" s="30">
        <v>1012597.6</v>
      </c>
      <c r="O204" s="31">
        <f t="shared" si="25"/>
        <v>4984714.21</v>
      </c>
      <c r="P204" s="31">
        <f t="shared" si="26"/>
        <v>947095.7</v>
      </c>
      <c r="Q204" s="31">
        <f t="shared" si="27"/>
        <v>5931809.9100000001</v>
      </c>
      <c r="R204" s="32" t="str">
        <f t="shared" si="21"/>
        <v>B2</v>
      </c>
      <c r="S204" s="31" t="s">
        <v>3484</v>
      </c>
      <c r="T204" s="33" t="str">
        <f t="shared" si="22"/>
        <v>B</v>
      </c>
    </row>
    <row r="205" spans="1:20" ht="41.4" x14ac:dyDescent="0.3">
      <c r="A205" s="23">
        <f t="shared" si="23"/>
        <v>204</v>
      </c>
      <c r="B205" s="23" t="str">
        <f t="shared" si="24"/>
        <v>ss</v>
      </c>
      <c r="C205" s="25">
        <v>44719</v>
      </c>
      <c r="D205" s="25">
        <v>44719</v>
      </c>
      <c r="E205" s="25"/>
      <c r="F205" s="25"/>
      <c r="G205" s="23">
        <v>66519</v>
      </c>
      <c r="H205" s="25">
        <v>44715</v>
      </c>
      <c r="I205" s="41" t="s">
        <v>1454</v>
      </c>
      <c r="J205" s="29" t="s">
        <v>3693</v>
      </c>
      <c r="K205" s="29" t="s">
        <v>89</v>
      </c>
      <c r="L205" s="29" t="s">
        <v>89</v>
      </c>
      <c r="M205" s="29" t="s">
        <v>1371</v>
      </c>
      <c r="N205" s="30">
        <v>5066600</v>
      </c>
      <c r="O205" s="31">
        <f t="shared" si="25"/>
        <v>24941351.82</v>
      </c>
      <c r="P205" s="31">
        <f t="shared" si="26"/>
        <v>4738856.8499999996</v>
      </c>
      <c r="Q205" s="31">
        <f t="shared" si="27"/>
        <v>29680208.670000002</v>
      </c>
      <c r="R205" s="32" t="str">
        <f t="shared" si="21"/>
        <v>B1</v>
      </c>
      <c r="S205" s="31" t="s">
        <v>3483</v>
      </c>
      <c r="T205" s="33" t="str">
        <f t="shared" si="22"/>
        <v>B</v>
      </c>
    </row>
    <row r="206" spans="1:20" ht="41.4" x14ac:dyDescent="0.3">
      <c r="A206" s="23">
        <f t="shared" si="23"/>
        <v>205</v>
      </c>
      <c r="B206" s="23" t="str">
        <f t="shared" si="24"/>
        <v>ss</v>
      </c>
      <c r="C206" s="25">
        <v>44719</v>
      </c>
      <c r="D206" s="25">
        <v>44719</v>
      </c>
      <c r="E206" s="25"/>
      <c r="F206" s="25"/>
      <c r="G206" s="23">
        <v>66522</v>
      </c>
      <c r="H206" s="25">
        <v>44715</v>
      </c>
      <c r="I206" s="41" t="s">
        <v>1517</v>
      </c>
      <c r="J206" s="29" t="s">
        <v>3694</v>
      </c>
      <c r="K206" s="29" t="s">
        <v>1519</v>
      </c>
      <c r="L206" s="29" t="s">
        <v>529</v>
      </c>
      <c r="M206" s="29" t="s">
        <v>1371</v>
      </c>
      <c r="N206" s="30">
        <v>1064080</v>
      </c>
      <c r="O206" s="31">
        <f t="shared" si="25"/>
        <v>5238146.62</v>
      </c>
      <c r="P206" s="31">
        <f t="shared" si="26"/>
        <v>995247.86</v>
      </c>
      <c r="Q206" s="31">
        <f t="shared" si="27"/>
        <v>6233394.4800000004</v>
      </c>
      <c r="R206" s="32" t="str">
        <f t="shared" si="21"/>
        <v>B1</v>
      </c>
      <c r="S206" s="31" t="s">
        <v>3483</v>
      </c>
      <c r="T206" s="33" t="str">
        <f t="shared" si="22"/>
        <v>B</v>
      </c>
    </row>
    <row r="207" spans="1:20" ht="41.4" x14ac:dyDescent="0.3">
      <c r="A207" s="23">
        <f t="shared" si="23"/>
        <v>206</v>
      </c>
      <c r="B207" s="23" t="str">
        <f t="shared" si="24"/>
        <v>ss</v>
      </c>
      <c r="C207" s="25">
        <v>44719</v>
      </c>
      <c r="D207" s="25">
        <v>44719</v>
      </c>
      <c r="E207" s="25"/>
      <c r="F207" s="25"/>
      <c r="G207" s="23">
        <v>66525</v>
      </c>
      <c r="H207" s="25">
        <v>44715</v>
      </c>
      <c r="I207" s="42" t="s">
        <v>1708</v>
      </c>
      <c r="J207" s="29" t="s">
        <v>3695</v>
      </c>
      <c r="K207" s="29" t="s">
        <v>1710</v>
      </c>
      <c r="L207" s="29" t="s">
        <v>169</v>
      </c>
      <c r="M207" s="29" t="s">
        <v>1371</v>
      </c>
      <c r="N207" s="30">
        <v>456868.2</v>
      </c>
      <c r="O207" s="31">
        <f t="shared" si="25"/>
        <v>2249025.09</v>
      </c>
      <c r="P207" s="31">
        <f t="shared" si="26"/>
        <v>427314.77</v>
      </c>
      <c r="Q207" s="31">
        <f t="shared" si="27"/>
        <v>2676339.86</v>
      </c>
      <c r="R207" s="32" t="str">
        <f t="shared" si="21"/>
        <v>B1</v>
      </c>
      <c r="S207" s="31" t="s">
        <v>3483</v>
      </c>
      <c r="T207" s="33" t="str">
        <f t="shared" si="22"/>
        <v>B</v>
      </c>
    </row>
    <row r="208" spans="1:20" ht="41.4" x14ac:dyDescent="0.3">
      <c r="A208" s="23">
        <f t="shared" si="23"/>
        <v>207</v>
      </c>
      <c r="B208" s="23" t="str">
        <f t="shared" si="24"/>
        <v>ss</v>
      </c>
      <c r="C208" s="25">
        <v>44719</v>
      </c>
      <c r="D208" s="25">
        <v>44719</v>
      </c>
      <c r="E208" s="25"/>
      <c r="F208" s="25"/>
      <c r="G208" s="23">
        <v>66526</v>
      </c>
      <c r="H208" s="25">
        <v>44715</v>
      </c>
      <c r="I208" s="42" t="s">
        <v>1793</v>
      </c>
      <c r="J208" s="29" t="s">
        <v>3696</v>
      </c>
      <c r="K208" s="29" t="s">
        <v>1230</v>
      </c>
      <c r="L208" s="29" t="s">
        <v>471</v>
      </c>
      <c r="M208" s="29" t="s">
        <v>1371</v>
      </c>
      <c r="N208" s="30">
        <v>459660</v>
      </c>
      <c r="O208" s="31">
        <f t="shared" si="25"/>
        <v>2262768.2799999998</v>
      </c>
      <c r="P208" s="31">
        <f t="shared" si="26"/>
        <v>429925.97</v>
      </c>
      <c r="Q208" s="31">
        <f t="shared" si="27"/>
        <v>2692694.25</v>
      </c>
      <c r="R208" s="32" t="str">
        <f t="shared" si="21"/>
        <v>B1</v>
      </c>
      <c r="S208" s="31" t="s">
        <v>3483</v>
      </c>
      <c r="T208" s="33" t="str">
        <f t="shared" si="22"/>
        <v>B</v>
      </c>
    </row>
    <row r="209" spans="1:20" ht="69" x14ac:dyDescent="0.3">
      <c r="A209" s="23">
        <f t="shared" si="23"/>
        <v>208</v>
      </c>
      <c r="B209" s="23" t="str">
        <f t="shared" si="24"/>
        <v>ss</v>
      </c>
      <c r="C209" s="25">
        <v>44719</v>
      </c>
      <c r="D209" s="25">
        <v>44719</v>
      </c>
      <c r="E209" s="25"/>
      <c r="F209" s="25"/>
      <c r="G209" s="23">
        <v>66527</v>
      </c>
      <c r="H209" s="25">
        <v>44715</v>
      </c>
      <c r="I209" s="42" t="s">
        <v>1560</v>
      </c>
      <c r="J209" s="29" t="s">
        <v>3697</v>
      </c>
      <c r="K209" s="29" t="s">
        <v>1451</v>
      </c>
      <c r="L209" s="29" t="s">
        <v>266</v>
      </c>
      <c r="M209" s="29" t="s">
        <v>1371</v>
      </c>
      <c r="N209" s="30">
        <v>1158080</v>
      </c>
      <c r="O209" s="31">
        <f t="shared" si="25"/>
        <v>5700880.4199999999</v>
      </c>
      <c r="P209" s="31">
        <f t="shared" si="26"/>
        <v>1083167.28</v>
      </c>
      <c r="Q209" s="31">
        <f t="shared" si="27"/>
        <v>6784047.7000000002</v>
      </c>
      <c r="R209" s="32" t="str">
        <f t="shared" si="21"/>
        <v>B1</v>
      </c>
      <c r="S209" s="31" t="s">
        <v>3483</v>
      </c>
      <c r="T209" s="33" t="str">
        <f t="shared" si="22"/>
        <v>B</v>
      </c>
    </row>
    <row r="210" spans="1:20" ht="55.2" x14ac:dyDescent="0.3">
      <c r="A210" s="23">
        <f t="shared" si="23"/>
        <v>209</v>
      </c>
      <c r="B210" s="23" t="str">
        <f t="shared" si="24"/>
        <v>ss</v>
      </c>
      <c r="C210" s="25">
        <v>44719</v>
      </c>
      <c r="D210" s="25">
        <v>44719</v>
      </c>
      <c r="E210" s="25"/>
      <c r="F210" s="25"/>
      <c r="G210" s="23">
        <v>66528</v>
      </c>
      <c r="H210" s="25">
        <v>44715</v>
      </c>
      <c r="I210" s="42" t="s">
        <v>1468</v>
      </c>
      <c r="J210" s="29" t="s">
        <v>3698</v>
      </c>
      <c r="K210" s="29" t="s">
        <v>454</v>
      </c>
      <c r="L210" s="29" t="s">
        <v>86</v>
      </c>
      <c r="M210" s="29" t="s">
        <v>1371</v>
      </c>
      <c r="N210" s="30">
        <v>2642340</v>
      </c>
      <c r="O210" s="31">
        <f t="shared" si="25"/>
        <v>13007447.119999999</v>
      </c>
      <c r="P210" s="31">
        <f t="shared" si="26"/>
        <v>2471414.9500000002</v>
      </c>
      <c r="Q210" s="31">
        <f t="shared" si="27"/>
        <v>15478862.07</v>
      </c>
      <c r="R210" s="32" t="str">
        <f t="shared" si="21"/>
        <v>B1</v>
      </c>
      <c r="S210" s="31" t="s">
        <v>3483</v>
      </c>
      <c r="T210" s="33" t="str">
        <f t="shared" si="22"/>
        <v>B</v>
      </c>
    </row>
    <row r="211" spans="1:20" ht="69" x14ac:dyDescent="0.3">
      <c r="A211" s="23">
        <f t="shared" si="23"/>
        <v>210</v>
      </c>
      <c r="B211" s="23" t="str">
        <f t="shared" si="24"/>
        <v>ss</v>
      </c>
      <c r="C211" s="25">
        <v>44719</v>
      </c>
      <c r="D211" s="25">
        <v>44719</v>
      </c>
      <c r="E211" s="25"/>
      <c r="F211" s="25"/>
      <c r="G211" s="23">
        <v>66529</v>
      </c>
      <c r="H211" s="25">
        <v>44715</v>
      </c>
      <c r="I211" s="42" t="s">
        <v>2305</v>
      </c>
      <c r="J211" s="29" t="s">
        <v>3699</v>
      </c>
      <c r="K211" s="29" t="s">
        <v>2307</v>
      </c>
      <c r="L211" s="29" t="s">
        <v>532</v>
      </c>
      <c r="M211" s="29" t="s">
        <v>1807</v>
      </c>
      <c r="N211" s="30">
        <v>4993361.5999999996</v>
      </c>
      <c r="O211" s="31">
        <f t="shared" si="25"/>
        <v>24580821.149999999</v>
      </c>
      <c r="P211" s="31">
        <f t="shared" si="26"/>
        <v>4670356.0199999996</v>
      </c>
      <c r="Q211" s="31">
        <f t="shared" si="27"/>
        <v>29251177.169999998</v>
      </c>
      <c r="R211" s="32" t="str">
        <f t="shared" si="21"/>
        <v>B2</v>
      </c>
      <c r="S211" s="31" t="s">
        <v>3483</v>
      </c>
      <c r="T211" s="33" t="str">
        <f t="shared" si="22"/>
        <v>B</v>
      </c>
    </row>
    <row r="212" spans="1:20" ht="41.4" x14ac:dyDescent="0.3">
      <c r="A212" s="23">
        <f t="shared" si="23"/>
        <v>211</v>
      </c>
      <c r="B212" s="23" t="str">
        <f t="shared" si="24"/>
        <v>s</v>
      </c>
      <c r="C212" s="25"/>
      <c r="D212" s="25">
        <v>44886</v>
      </c>
      <c r="E212" s="25"/>
      <c r="F212" s="25"/>
      <c r="G212" s="23">
        <v>129862</v>
      </c>
      <c r="H212" s="25">
        <v>44882</v>
      </c>
      <c r="I212" s="42" t="s">
        <v>1190</v>
      </c>
      <c r="J212" s="29" t="s">
        <v>3700</v>
      </c>
      <c r="K212" s="29" t="s">
        <v>90</v>
      </c>
      <c r="L212" s="29" t="s">
        <v>90</v>
      </c>
      <c r="M212" s="29" t="s">
        <v>347</v>
      </c>
      <c r="N212" s="30">
        <v>2921344</v>
      </c>
      <c r="O212" s="31">
        <f t="shared" si="25"/>
        <v>14380900.109999999</v>
      </c>
      <c r="P212" s="31">
        <f t="shared" si="26"/>
        <v>2732371.02</v>
      </c>
      <c r="Q212" s="31">
        <f t="shared" si="27"/>
        <v>17113271.129999999</v>
      </c>
      <c r="R212" s="32" t="str">
        <f t="shared" si="21"/>
        <v>A3</v>
      </c>
      <c r="S212" s="31" t="s">
        <v>3484</v>
      </c>
      <c r="T212" s="33" t="str">
        <f t="shared" si="22"/>
        <v>A</v>
      </c>
    </row>
    <row r="213" spans="1:20" ht="41.4" x14ac:dyDescent="0.3">
      <c r="A213" s="23">
        <f t="shared" si="23"/>
        <v>212</v>
      </c>
      <c r="B213" s="23" t="str">
        <f t="shared" si="24"/>
        <v>s</v>
      </c>
      <c r="C213" s="25"/>
      <c r="D213" s="25">
        <v>44886</v>
      </c>
      <c r="E213" s="25"/>
      <c r="F213" s="25"/>
      <c r="G213" s="23">
        <v>129864</v>
      </c>
      <c r="H213" s="25">
        <v>44882</v>
      </c>
      <c r="I213" s="42" t="s">
        <v>2301</v>
      </c>
      <c r="J213" s="29" t="s">
        <v>3701</v>
      </c>
      <c r="K213" s="29" t="s">
        <v>156</v>
      </c>
      <c r="L213" s="29" t="s">
        <v>94</v>
      </c>
      <c r="M213" s="29" t="s">
        <v>1807</v>
      </c>
      <c r="N213" s="30">
        <v>2285120</v>
      </c>
      <c r="O213" s="31">
        <f t="shared" si="25"/>
        <v>11248960.220000001</v>
      </c>
      <c r="P213" s="31">
        <f t="shared" si="26"/>
        <v>2137302.44</v>
      </c>
      <c r="Q213" s="31">
        <f t="shared" si="27"/>
        <v>13386262.66</v>
      </c>
      <c r="R213" s="32" t="str">
        <f t="shared" si="21"/>
        <v>B2</v>
      </c>
      <c r="S213" s="31" t="s">
        <v>3484</v>
      </c>
      <c r="T213" s="33" t="str">
        <f t="shared" si="22"/>
        <v>B</v>
      </c>
    </row>
    <row r="214" spans="1:20" ht="41.4" x14ac:dyDescent="0.3">
      <c r="A214" s="23">
        <f t="shared" si="23"/>
        <v>213</v>
      </c>
      <c r="B214" s="23" t="str">
        <f t="shared" si="24"/>
        <v>s</v>
      </c>
      <c r="C214" s="25"/>
      <c r="D214" s="25">
        <v>44886</v>
      </c>
      <c r="E214" s="25"/>
      <c r="F214" s="25"/>
      <c r="G214" s="23">
        <v>129865</v>
      </c>
      <c r="H214" s="25">
        <v>44882</v>
      </c>
      <c r="I214" s="42" t="s">
        <v>2739</v>
      </c>
      <c r="J214" s="29" t="s">
        <v>3702</v>
      </c>
      <c r="K214" s="29" t="s">
        <v>156</v>
      </c>
      <c r="L214" s="29" t="s">
        <v>94</v>
      </c>
      <c r="M214" s="29" t="s">
        <v>1807</v>
      </c>
      <c r="N214" s="30">
        <v>216400</v>
      </c>
      <c r="O214" s="31">
        <f t="shared" si="25"/>
        <v>1065272.28</v>
      </c>
      <c r="P214" s="31">
        <f t="shared" si="26"/>
        <v>202401.73</v>
      </c>
      <c r="Q214" s="31">
        <f t="shared" si="27"/>
        <v>1267674.01</v>
      </c>
      <c r="R214" s="32" t="str">
        <f t="shared" si="21"/>
        <v>B2</v>
      </c>
      <c r="S214" s="31" t="s">
        <v>3484</v>
      </c>
      <c r="T214" s="33" t="str">
        <f t="shared" si="22"/>
        <v>B</v>
      </c>
    </row>
    <row r="215" spans="1:20" ht="41.4" x14ac:dyDescent="0.3">
      <c r="A215" s="23">
        <f t="shared" si="23"/>
        <v>214</v>
      </c>
      <c r="B215" s="23" t="str">
        <f t="shared" si="24"/>
        <v>s</v>
      </c>
      <c r="C215" s="25"/>
      <c r="D215" s="25">
        <v>44886</v>
      </c>
      <c r="E215" s="25"/>
      <c r="F215" s="25"/>
      <c r="G215" s="23">
        <v>129868</v>
      </c>
      <c r="H215" s="25">
        <v>44882</v>
      </c>
      <c r="I215" s="42" t="s">
        <v>2438</v>
      </c>
      <c r="J215" s="29" t="s">
        <v>3703</v>
      </c>
      <c r="K215" s="29" t="s">
        <v>156</v>
      </c>
      <c r="L215" s="29" t="s">
        <v>94</v>
      </c>
      <c r="M215" s="29" t="s">
        <v>1807</v>
      </c>
      <c r="N215" s="30">
        <v>1781400</v>
      </c>
      <c r="O215" s="31">
        <f t="shared" si="25"/>
        <v>8769297.7799999993</v>
      </c>
      <c r="P215" s="31">
        <f t="shared" si="26"/>
        <v>1666166.58</v>
      </c>
      <c r="Q215" s="31">
        <f t="shared" si="27"/>
        <v>10435464.359999999</v>
      </c>
      <c r="R215" s="32" t="str">
        <f t="shared" si="21"/>
        <v>B2</v>
      </c>
      <c r="S215" s="31" t="s">
        <v>3484</v>
      </c>
      <c r="T215" s="33" t="str">
        <f t="shared" si="22"/>
        <v>B</v>
      </c>
    </row>
    <row r="216" spans="1:20" ht="41.4" x14ac:dyDescent="0.3">
      <c r="A216" s="23">
        <f t="shared" si="23"/>
        <v>215</v>
      </c>
      <c r="B216" s="23" t="str">
        <f t="shared" si="24"/>
        <v>s</v>
      </c>
      <c r="C216" s="25"/>
      <c r="D216" s="25">
        <v>44886</v>
      </c>
      <c r="E216" s="25"/>
      <c r="F216" s="25"/>
      <c r="G216" s="23">
        <v>129870</v>
      </c>
      <c r="H216" s="25">
        <v>44882</v>
      </c>
      <c r="I216" s="42" t="s">
        <v>2042</v>
      </c>
      <c r="J216" s="29" t="s">
        <v>3704</v>
      </c>
      <c r="K216" s="29" t="s">
        <v>1854</v>
      </c>
      <c r="L216" s="29" t="s">
        <v>401</v>
      </c>
      <c r="M216" s="29" t="s">
        <v>1807</v>
      </c>
      <c r="N216" s="30">
        <v>1709785.6</v>
      </c>
      <c r="O216" s="31">
        <f t="shared" si="25"/>
        <v>8416761.5700000003</v>
      </c>
      <c r="P216" s="31">
        <f t="shared" si="26"/>
        <v>1599184.7</v>
      </c>
      <c r="Q216" s="31">
        <f t="shared" si="27"/>
        <v>10015946.27</v>
      </c>
      <c r="R216" s="32" t="str">
        <f t="shared" si="21"/>
        <v>B2</v>
      </c>
      <c r="S216" s="31" t="s">
        <v>3484</v>
      </c>
      <c r="T216" s="33" t="str">
        <f t="shared" si="22"/>
        <v>B</v>
      </c>
    </row>
    <row r="217" spans="1:20" ht="55.2" x14ac:dyDescent="0.3">
      <c r="A217" s="23">
        <f t="shared" si="23"/>
        <v>216</v>
      </c>
      <c r="B217" s="23" t="str">
        <f t="shared" si="24"/>
        <v>s</v>
      </c>
      <c r="C217" s="25"/>
      <c r="D217" s="25">
        <v>44886</v>
      </c>
      <c r="E217" s="25"/>
      <c r="F217" s="25"/>
      <c r="G217" s="23">
        <v>129871</v>
      </c>
      <c r="H217" s="25">
        <v>44882</v>
      </c>
      <c r="I217" s="42" t="s">
        <v>2847</v>
      </c>
      <c r="J217" s="29" t="s">
        <v>3705</v>
      </c>
      <c r="K217" s="29" t="s">
        <v>1181</v>
      </c>
      <c r="L217" s="29" t="s">
        <v>842</v>
      </c>
      <c r="M217" s="29" t="s">
        <v>1807</v>
      </c>
      <c r="N217" s="30">
        <v>2700955.2</v>
      </c>
      <c r="O217" s="31">
        <f t="shared" si="25"/>
        <v>13295992.16</v>
      </c>
      <c r="P217" s="31">
        <f t="shared" si="26"/>
        <v>2526238.5099999998</v>
      </c>
      <c r="Q217" s="31">
        <f t="shared" si="27"/>
        <v>15822230.67</v>
      </c>
      <c r="R217" s="32" t="str">
        <f t="shared" si="21"/>
        <v>B2</v>
      </c>
      <c r="S217" s="31" t="s">
        <v>3484</v>
      </c>
      <c r="T217" s="33" t="str">
        <f t="shared" si="22"/>
        <v>B</v>
      </c>
    </row>
    <row r="218" spans="1:20" ht="69" x14ac:dyDescent="0.3">
      <c r="A218" s="23">
        <f t="shared" si="23"/>
        <v>217</v>
      </c>
      <c r="B218" s="23" t="str">
        <f t="shared" si="24"/>
        <v>s</v>
      </c>
      <c r="C218" s="25"/>
      <c r="D218" s="25">
        <v>44886</v>
      </c>
      <c r="E218" s="25"/>
      <c r="F218" s="25"/>
      <c r="G218" s="23">
        <v>129874</v>
      </c>
      <c r="H218" s="25">
        <v>44882</v>
      </c>
      <c r="I218" s="42" t="s">
        <v>1413</v>
      </c>
      <c r="J218" s="29" t="s">
        <v>3706</v>
      </c>
      <c r="K218" s="29" t="s">
        <v>1415</v>
      </c>
      <c r="L218" s="29" t="s">
        <v>95</v>
      </c>
      <c r="M218" s="29" t="s">
        <v>1371</v>
      </c>
      <c r="N218" s="30">
        <v>13872520</v>
      </c>
      <c r="O218" s="31">
        <f t="shared" si="25"/>
        <v>68290254.200000003</v>
      </c>
      <c r="P218" s="31">
        <f t="shared" si="26"/>
        <v>12975148.300000001</v>
      </c>
      <c r="Q218" s="31">
        <f t="shared" si="27"/>
        <v>81265402.5</v>
      </c>
      <c r="R218" s="32" t="str">
        <f t="shared" si="21"/>
        <v>B1</v>
      </c>
      <c r="S218" s="31" t="s">
        <v>3484</v>
      </c>
      <c r="T218" s="33" t="str">
        <f t="shared" si="22"/>
        <v>B</v>
      </c>
    </row>
    <row r="219" spans="1:20" ht="55.2" x14ac:dyDescent="0.3">
      <c r="A219" s="23">
        <f t="shared" si="23"/>
        <v>218</v>
      </c>
      <c r="B219" s="23" t="str">
        <f t="shared" si="24"/>
        <v>s</v>
      </c>
      <c r="C219" s="25"/>
      <c r="D219" s="25">
        <v>44886</v>
      </c>
      <c r="E219" s="25"/>
      <c r="F219" s="25"/>
      <c r="G219" s="23">
        <v>129877</v>
      </c>
      <c r="H219" s="25">
        <v>44882</v>
      </c>
      <c r="I219" s="42" t="s">
        <v>1723</v>
      </c>
      <c r="J219" s="29" t="s">
        <v>3707</v>
      </c>
      <c r="K219" s="29" t="s">
        <v>1389</v>
      </c>
      <c r="L219" s="29" t="s">
        <v>86</v>
      </c>
      <c r="M219" s="29" t="s">
        <v>1371</v>
      </c>
      <c r="N219" s="30">
        <v>838480</v>
      </c>
      <c r="O219" s="31">
        <f t="shared" si="25"/>
        <v>4127585.5</v>
      </c>
      <c r="P219" s="31">
        <f t="shared" si="26"/>
        <v>784241.25</v>
      </c>
      <c r="Q219" s="31">
        <f t="shared" si="27"/>
        <v>4911826.75</v>
      </c>
      <c r="R219" s="32" t="str">
        <f t="shared" si="21"/>
        <v>B1</v>
      </c>
      <c r="S219" s="31" t="s">
        <v>3484</v>
      </c>
      <c r="T219" s="33" t="str">
        <f t="shared" si="22"/>
        <v>B</v>
      </c>
    </row>
    <row r="220" spans="1:20" ht="41.4" x14ac:dyDescent="0.3">
      <c r="A220" s="23">
        <f t="shared" si="23"/>
        <v>219</v>
      </c>
      <c r="B220" s="23" t="str">
        <f t="shared" si="24"/>
        <v>s</v>
      </c>
      <c r="C220" s="25"/>
      <c r="D220" s="25">
        <v>44886</v>
      </c>
      <c r="E220" s="25"/>
      <c r="F220" s="25"/>
      <c r="G220" s="23">
        <v>129878</v>
      </c>
      <c r="H220" s="25">
        <v>44882</v>
      </c>
      <c r="I220" s="42" t="s">
        <v>2284</v>
      </c>
      <c r="J220" s="29" t="s">
        <v>3708</v>
      </c>
      <c r="K220" s="29" t="s">
        <v>1828</v>
      </c>
      <c r="L220" s="29" t="s">
        <v>93</v>
      </c>
      <c r="M220" s="29" t="s">
        <v>1807</v>
      </c>
      <c r="N220" s="30">
        <v>232240</v>
      </c>
      <c r="O220" s="31">
        <f t="shared" si="25"/>
        <v>1143247.8500000001</v>
      </c>
      <c r="P220" s="31">
        <f t="shared" si="26"/>
        <v>217217.09</v>
      </c>
      <c r="Q220" s="31">
        <f t="shared" si="27"/>
        <v>1360464.9400000002</v>
      </c>
      <c r="R220" s="32" t="str">
        <f t="shared" si="21"/>
        <v>B2</v>
      </c>
      <c r="S220" s="31" t="s">
        <v>3484</v>
      </c>
      <c r="T220" s="33" t="str">
        <f t="shared" si="22"/>
        <v>B</v>
      </c>
    </row>
    <row r="221" spans="1:20" ht="27.6" x14ac:dyDescent="0.3">
      <c r="A221" s="23">
        <f t="shared" si="23"/>
        <v>220</v>
      </c>
      <c r="B221" s="23" t="str">
        <f t="shared" si="24"/>
        <v>s</v>
      </c>
      <c r="C221" s="25"/>
      <c r="D221" s="25">
        <v>44886</v>
      </c>
      <c r="E221" s="25"/>
      <c r="F221" s="25"/>
      <c r="G221" s="23">
        <v>129882</v>
      </c>
      <c r="H221" s="25">
        <v>44882</v>
      </c>
      <c r="I221" s="42" t="s">
        <v>1671</v>
      </c>
      <c r="J221" s="29" t="s">
        <v>3709</v>
      </c>
      <c r="K221" s="29" t="s">
        <v>1673</v>
      </c>
      <c r="L221" s="29" t="s">
        <v>561</v>
      </c>
      <c r="M221" s="29" t="s">
        <v>1371</v>
      </c>
      <c r="N221" s="30">
        <v>451200</v>
      </c>
      <c r="O221" s="31">
        <f t="shared" si="25"/>
        <v>2221122.2400000002</v>
      </c>
      <c r="P221" s="31">
        <f t="shared" si="26"/>
        <v>422013.23</v>
      </c>
      <c r="Q221" s="31">
        <f t="shared" si="27"/>
        <v>2643135.4700000002</v>
      </c>
      <c r="R221" s="32" t="str">
        <f t="shared" si="21"/>
        <v>B1</v>
      </c>
      <c r="S221" s="31" t="s">
        <v>3484</v>
      </c>
      <c r="T221" s="33" t="str">
        <f t="shared" si="22"/>
        <v>B</v>
      </c>
    </row>
    <row r="222" spans="1:20" ht="41.4" x14ac:dyDescent="0.3">
      <c r="A222" s="23">
        <f t="shared" si="23"/>
        <v>221</v>
      </c>
      <c r="B222" s="23" t="str">
        <f t="shared" si="24"/>
        <v>s</v>
      </c>
      <c r="C222" s="25"/>
      <c r="D222" s="25">
        <v>44886</v>
      </c>
      <c r="E222" s="25"/>
      <c r="F222" s="25"/>
      <c r="G222" s="23">
        <v>129883</v>
      </c>
      <c r="H222" s="25">
        <v>44882</v>
      </c>
      <c r="I222" s="42" t="s">
        <v>2349</v>
      </c>
      <c r="J222" s="29" t="s">
        <v>3710</v>
      </c>
      <c r="K222" s="29" t="s">
        <v>78</v>
      </c>
      <c r="L222" s="29" t="s">
        <v>88</v>
      </c>
      <c r="M222" s="29" t="s">
        <v>1807</v>
      </c>
      <c r="N222" s="30">
        <v>208040</v>
      </c>
      <c r="O222" s="31">
        <f t="shared" si="25"/>
        <v>1024118.51</v>
      </c>
      <c r="P222" s="31">
        <f t="shared" si="26"/>
        <v>194582.52</v>
      </c>
      <c r="Q222" s="31">
        <f t="shared" si="27"/>
        <v>1218701.03</v>
      </c>
      <c r="R222" s="32" t="str">
        <f t="shared" si="21"/>
        <v>B2</v>
      </c>
      <c r="S222" s="31" t="s">
        <v>3484</v>
      </c>
      <c r="T222" s="33" t="str">
        <f t="shared" si="22"/>
        <v>B</v>
      </c>
    </row>
    <row r="223" spans="1:20" ht="41.4" x14ac:dyDescent="0.3">
      <c r="A223" s="23">
        <f t="shared" si="23"/>
        <v>222</v>
      </c>
      <c r="B223" s="23" t="str">
        <f t="shared" si="24"/>
        <v>s</v>
      </c>
      <c r="C223" s="25"/>
      <c r="D223" s="25">
        <v>44886</v>
      </c>
      <c r="E223" s="25"/>
      <c r="F223" s="25"/>
      <c r="G223" s="23">
        <v>129887</v>
      </c>
      <c r="H223" s="25">
        <v>44882</v>
      </c>
      <c r="I223" s="42" t="s">
        <v>883</v>
      </c>
      <c r="J223" s="29" t="s">
        <v>3711</v>
      </c>
      <c r="K223" s="29" t="s">
        <v>90</v>
      </c>
      <c r="L223" s="29" t="s">
        <v>90</v>
      </c>
      <c r="M223" s="29" t="s">
        <v>347</v>
      </c>
      <c r="N223" s="30">
        <v>3182680</v>
      </c>
      <c r="O223" s="31">
        <f t="shared" si="25"/>
        <v>15667378.84</v>
      </c>
      <c r="P223" s="31">
        <f t="shared" si="26"/>
        <v>2976801.98</v>
      </c>
      <c r="Q223" s="31">
        <f t="shared" si="27"/>
        <v>18644180.82</v>
      </c>
      <c r="R223" s="32" t="str">
        <f t="shared" si="21"/>
        <v>A3</v>
      </c>
      <c r="S223" s="31" t="s">
        <v>3484</v>
      </c>
      <c r="T223" s="33" t="str">
        <f t="shared" si="22"/>
        <v>A</v>
      </c>
    </row>
    <row r="224" spans="1:20" ht="41.4" x14ac:dyDescent="0.3">
      <c r="A224" s="23">
        <f t="shared" si="23"/>
        <v>223</v>
      </c>
      <c r="B224" s="23" t="str">
        <f t="shared" si="24"/>
        <v>s</v>
      </c>
      <c r="C224" s="25"/>
      <c r="D224" s="25">
        <v>44886</v>
      </c>
      <c r="E224" s="25"/>
      <c r="F224" s="25"/>
      <c r="G224" s="23">
        <v>129890</v>
      </c>
      <c r="H224" s="25">
        <v>44882</v>
      </c>
      <c r="I224" s="42" t="s">
        <v>1826</v>
      </c>
      <c r="J224" s="29" t="s">
        <v>3712</v>
      </c>
      <c r="K224" s="29" t="s">
        <v>1828</v>
      </c>
      <c r="L224" s="29" t="s">
        <v>93</v>
      </c>
      <c r="M224" s="29" t="s">
        <v>1807</v>
      </c>
      <c r="N224" s="30">
        <v>1381000</v>
      </c>
      <c r="O224" s="31">
        <f t="shared" si="25"/>
        <v>6798248.7000000002</v>
      </c>
      <c r="P224" s="31">
        <f t="shared" si="26"/>
        <v>1291667.25</v>
      </c>
      <c r="Q224" s="31">
        <f t="shared" si="27"/>
        <v>8089915.9500000002</v>
      </c>
      <c r="R224" s="32" t="str">
        <f t="shared" si="21"/>
        <v>B2</v>
      </c>
      <c r="S224" s="31" t="s">
        <v>3484</v>
      </c>
      <c r="T224" s="33" t="str">
        <f t="shared" si="22"/>
        <v>B</v>
      </c>
    </row>
    <row r="225" spans="1:20" ht="55.2" x14ac:dyDescent="0.3">
      <c r="A225" s="23">
        <f t="shared" si="23"/>
        <v>224</v>
      </c>
      <c r="B225" s="23" t="str">
        <f t="shared" si="24"/>
        <v>s</v>
      </c>
      <c r="C225" s="25"/>
      <c r="D225" s="25">
        <v>44886</v>
      </c>
      <c r="E225" s="25"/>
      <c r="F225" s="25"/>
      <c r="G225" s="23">
        <v>129892</v>
      </c>
      <c r="H225" s="25">
        <v>44882</v>
      </c>
      <c r="I225" s="42" t="s">
        <v>1795</v>
      </c>
      <c r="J225" s="29" t="s">
        <v>3713</v>
      </c>
      <c r="K225" s="29" t="s">
        <v>161</v>
      </c>
      <c r="L225" s="29" t="s">
        <v>168</v>
      </c>
      <c r="M225" s="29" t="s">
        <v>1371</v>
      </c>
      <c r="N225" s="30">
        <v>9212000</v>
      </c>
      <c r="O225" s="31">
        <f t="shared" si="25"/>
        <v>45347912.399999999</v>
      </c>
      <c r="P225" s="31">
        <f t="shared" si="26"/>
        <v>8616103.3599999994</v>
      </c>
      <c r="Q225" s="31">
        <f t="shared" si="27"/>
        <v>53964015.759999998</v>
      </c>
      <c r="R225" s="32" t="str">
        <f t="shared" si="21"/>
        <v>B1</v>
      </c>
      <c r="S225" s="31" t="s">
        <v>3484</v>
      </c>
      <c r="T225" s="33" t="str">
        <f t="shared" si="22"/>
        <v>B</v>
      </c>
    </row>
    <row r="226" spans="1:20" ht="69" x14ac:dyDescent="0.3">
      <c r="A226" s="23">
        <f t="shared" si="23"/>
        <v>225</v>
      </c>
      <c r="B226" s="23" t="str">
        <f t="shared" si="24"/>
        <v>s</v>
      </c>
      <c r="C226" s="25"/>
      <c r="D226" s="25">
        <v>44886</v>
      </c>
      <c r="E226" s="25"/>
      <c r="F226" s="25"/>
      <c r="G226" s="23">
        <v>129894</v>
      </c>
      <c r="H226" s="25">
        <v>44882</v>
      </c>
      <c r="I226" s="42" t="s">
        <v>343</v>
      </c>
      <c r="J226" s="29" t="s">
        <v>3714</v>
      </c>
      <c r="K226" s="29" t="s">
        <v>90</v>
      </c>
      <c r="L226" s="29" t="s">
        <v>90</v>
      </c>
      <c r="M226" s="29" t="s">
        <v>323</v>
      </c>
      <c r="N226" s="30">
        <v>1725456</v>
      </c>
      <c r="O226" s="31">
        <f t="shared" si="25"/>
        <v>8493902.25</v>
      </c>
      <c r="P226" s="31">
        <f t="shared" si="26"/>
        <v>1613841.43</v>
      </c>
      <c r="Q226" s="31">
        <f t="shared" si="27"/>
        <v>10107743.68</v>
      </c>
      <c r="R226" s="32" t="str">
        <f t="shared" si="21"/>
        <v>A2</v>
      </c>
      <c r="S226" s="31" t="s">
        <v>3484</v>
      </c>
      <c r="T226" s="33" t="str">
        <f t="shared" si="22"/>
        <v>A</v>
      </c>
    </row>
    <row r="227" spans="1:20" ht="55.2" x14ac:dyDescent="0.3">
      <c r="A227" s="23">
        <f t="shared" si="23"/>
        <v>226</v>
      </c>
      <c r="B227" s="23" t="str">
        <f t="shared" si="24"/>
        <v>s</v>
      </c>
      <c r="C227" s="25"/>
      <c r="D227" s="25">
        <v>44886</v>
      </c>
      <c r="E227" s="25"/>
      <c r="F227" s="25"/>
      <c r="G227" s="23">
        <v>129896</v>
      </c>
      <c r="H227" s="25">
        <v>44882</v>
      </c>
      <c r="I227" s="42" t="s">
        <v>1740</v>
      </c>
      <c r="J227" s="29" t="s">
        <v>3715</v>
      </c>
      <c r="K227" s="29" t="s">
        <v>91</v>
      </c>
      <c r="L227" s="29" t="s">
        <v>91</v>
      </c>
      <c r="M227" s="29" t="s">
        <v>1371</v>
      </c>
      <c r="N227" s="30">
        <v>846827.2</v>
      </c>
      <c r="O227" s="31">
        <f t="shared" si="25"/>
        <v>4168676.26</v>
      </c>
      <c r="P227" s="31">
        <f t="shared" si="26"/>
        <v>792048.49</v>
      </c>
      <c r="Q227" s="31">
        <f t="shared" si="27"/>
        <v>4960724.75</v>
      </c>
      <c r="R227" s="32" t="str">
        <f t="shared" si="21"/>
        <v>B1</v>
      </c>
      <c r="S227" s="31" t="s">
        <v>3484</v>
      </c>
      <c r="T227" s="33" t="str">
        <f t="shared" si="22"/>
        <v>B</v>
      </c>
    </row>
    <row r="228" spans="1:20" ht="41.4" x14ac:dyDescent="0.3">
      <c r="A228" s="23">
        <f t="shared" si="23"/>
        <v>227</v>
      </c>
      <c r="B228" s="23" t="str">
        <f t="shared" si="24"/>
        <v>s</v>
      </c>
      <c r="C228" s="25"/>
      <c r="D228" s="25">
        <v>44886</v>
      </c>
      <c r="E228" s="25"/>
      <c r="F228" s="25"/>
      <c r="G228" s="23">
        <v>129897</v>
      </c>
      <c r="H228" s="25">
        <v>44882</v>
      </c>
      <c r="I228" s="42" t="s">
        <v>2158</v>
      </c>
      <c r="J228" s="29" t="s">
        <v>3716</v>
      </c>
      <c r="K228" s="29" t="s">
        <v>1828</v>
      </c>
      <c r="L228" s="29" t="s">
        <v>93</v>
      </c>
      <c r="M228" s="29" t="s">
        <v>1807</v>
      </c>
      <c r="N228" s="30">
        <v>319800</v>
      </c>
      <c r="O228" s="31">
        <f t="shared" si="25"/>
        <v>1574279.46</v>
      </c>
      <c r="P228" s="31">
        <f t="shared" si="26"/>
        <v>299113.09999999998</v>
      </c>
      <c r="Q228" s="31">
        <f t="shared" si="27"/>
        <v>1873392.56</v>
      </c>
      <c r="R228" s="32" t="str">
        <f t="shared" si="21"/>
        <v>B2</v>
      </c>
      <c r="S228" s="31" t="s">
        <v>3484</v>
      </c>
      <c r="T228" s="33" t="str">
        <f t="shared" si="22"/>
        <v>B</v>
      </c>
    </row>
    <row r="229" spans="1:20" ht="41.4" x14ac:dyDescent="0.3">
      <c r="A229" s="23">
        <f t="shared" si="23"/>
        <v>228</v>
      </c>
      <c r="B229" s="23" t="str">
        <f t="shared" si="24"/>
        <v>s</v>
      </c>
      <c r="C229" s="25"/>
      <c r="D229" s="25">
        <v>44886</v>
      </c>
      <c r="E229" s="25"/>
      <c r="F229" s="25"/>
      <c r="G229" s="23">
        <v>129900</v>
      </c>
      <c r="H229" s="25">
        <v>44882</v>
      </c>
      <c r="I229" s="42" t="s">
        <v>2195</v>
      </c>
      <c r="J229" s="29" t="s">
        <v>3717</v>
      </c>
      <c r="K229" s="29" t="s">
        <v>1828</v>
      </c>
      <c r="L229" s="29" t="s">
        <v>93</v>
      </c>
      <c r="M229" s="29" t="s">
        <v>1807</v>
      </c>
      <c r="N229" s="30">
        <v>674440</v>
      </c>
      <c r="O229" s="31">
        <f t="shared" si="25"/>
        <v>3320065.79</v>
      </c>
      <c r="P229" s="31">
        <f t="shared" si="26"/>
        <v>630812.5</v>
      </c>
      <c r="Q229" s="31">
        <f t="shared" si="27"/>
        <v>3950878.29</v>
      </c>
      <c r="R229" s="32" t="str">
        <f t="shared" si="21"/>
        <v>B2</v>
      </c>
      <c r="S229" s="31" t="s">
        <v>3484</v>
      </c>
      <c r="T229" s="33" t="str">
        <f t="shared" si="22"/>
        <v>B</v>
      </c>
    </row>
    <row r="230" spans="1:20" ht="55.2" x14ac:dyDescent="0.3">
      <c r="A230" s="23">
        <f t="shared" si="23"/>
        <v>229</v>
      </c>
      <c r="B230" s="23" t="str">
        <f t="shared" si="24"/>
        <v>s</v>
      </c>
      <c r="C230" s="25"/>
      <c r="D230" s="25">
        <v>44886</v>
      </c>
      <c r="E230" s="25"/>
      <c r="F230" s="25"/>
      <c r="G230" s="23">
        <v>129904</v>
      </c>
      <c r="H230" s="25">
        <v>44882</v>
      </c>
      <c r="I230" s="42" t="s">
        <v>1690</v>
      </c>
      <c r="J230" s="29" t="s">
        <v>3718</v>
      </c>
      <c r="K230" s="29" t="s">
        <v>1673</v>
      </c>
      <c r="L230" s="29" t="s">
        <v>561</v>
      </c>
      <c r="M230" s="29" t="s">
        <v>1371</v>
      </c>
      <c r="N230" s="30">
        <v>451200</v>
      </c>
      <c r="O230" s="31">
        <f t="shared" si="25"/>
        <v>2221122.2400000002</v>
      </c>
      <c r="P230" s="31">
        <f t="shared" si="26"/>
        <v>422013.23</v>
      </c>
      <c r="Q230" s="31">
        <f t="shared" si="27"/>
        <v>2643135.4700000002</v>
      </c>
      <c r="R230" s="32" t="str">
        <f t="shared" si="21"/>
        <v>B1</v>
      </c>
      <c r="S230" s="31" t="s">
        <v>3484</v>
      </c>
      <c r="T230" s="33" t="str">
        <f t="shared" si="22"/>
        <v>B</v>
      </c>
    </row>
    <row r="231" spans="1:20" ht="55.2" x14ac:dyDescent="0.3">
      <c r="A231" s="23">
        <f t="shared" si="23"/>
        <v>230</v>
      </c>
      <c r="B231" s="23" t="str">
        <f t="shared" si="24"/>
        <v>a</v>
      </c>
      <c r="C231" s="25"/>
      <c r="D231" s="25"/>
      <c r="E231" s="25"/>
      <c r="F231" s="25"/>
      <c r="G231" s="23">
        <v>130038</v>
      </c>
      <c r="H231" s="25">
        <v>44882</v>
      </c>
      <c r="I231" s="42" t="s">
        <v>2876</v>
      </c>
      <c r="J231" s="29" t="s">
        <v>3719</v>
      </c>
      <c r="K231" s="29" t="s">
        <v>1854</v>
      </c>
      <c r="L231" s="29" t="s">
        <v>401</v>
      </c>
      <c r="M231" s="29" t="s">
        <v>1807</v>
      </c>
      <c r="N231" s="30">
        <v>912920</v>
      </c>
      <c r="O231" s="31">
        <f t="shared" si="25"/>
        <v>4494031.28</v>
      </c>
      <c r="P231" s="31">
        <f t="shared" si="26"/>
        <v>853865.94</v>
      </c>
      <c r="Q231" s="31">
        <f t="shared" si="27"/>
        <v>5347897.2200000007</v>
      </c>
      <c r="R231" s="32" t="str">
        <f t="shared" si="21"/>
        <v>B2</v>
      </c>
      <c r="S231" s="31" t="s">
        <v>3484</v>
      </c>
      <c r="T231" s="33" t="str">
        <f t="shared" si="22"/>
        <v>B</v>
      </c>
    </row>
    <row r="232" spans="1:20" ht="41.4" x14ac:dyDescent="0.3">
      <c r="A232" s="23">
        <f t="shared" si="23"/>
        <v>231</v>
      </c>
      <c r="B232" s="23" t="str">
        <f t="shared" si="24"/>
        <v>a</v>
      </c>
      <c r="C232" s="25"/>
      <c r="D232" s="25"/>
      <c r="E232" s="25"/>
      <c r="F232" s="25"/>
      <c r="G232" s="23">
        <v>130039</v>
      </c>
      <c r="H232" s="25">
        <v>44882</v>
      </c>
      <c r="I232" s="42" t="s">
        <v>743</v>
      </c>
      <c r="J232" s="29" t="s">
        <v>3720</v>
      </c>
      <c r="K232" s="29" t="s">
        <v>724</v>
      </c>
      <c r="L232" s="29" t="s">
        <v>94</v>
      </c>
      <c r="M232" s="29" t="s">
        <v>347</v>
      </c>
      <c r="N232" s="30">
        <v>1860798</v>
      </c>
      <c r="O232" s="31">
        <f t="shared" si="25"/>
        <v>9160150.3100000005</v>
      </c>
      <c r="P232" s="31">
        <f t="shared" si="26"/>
        <v>1740428.56</v>
      </c>
      <c r="Q232" s="31">
        <f t="shared" si="27"/>
        <v>10900578.870000001</v>
      </c>
      <c r="R232" s="32" t="str">
        <f t="shared" si="21"/>
        <v>A3</v>
      </c>
      <c r="S232" s="31" t="s">
        <v>3484</v>
      </c>
      <c r="T232" s="33" t="str">
        <f t="shared" si="22"/>
        <v>A</v>
      </c>
    </row>
    <row r="233" spans="1:20" ht="41.4" x14ac:dyDescent="0.3">
      <c r="A233" s="23">
        <f t="shared" si="23"/>
        <v>232</v>
      </c>
      <c r="B233" s="23" t="str">
        <f t="shared" si="24"/>
        <v>a</v>
      </c>
      <c r="C233" s="25"/>
      <c r="D233" s="25"/>
      <c r="E233" s="25"/>
      <c r="F233" s="25"/>
      <c r="G233" s="23">
        <v>130041</v>
      </c>
      <c r="H233" s="25">
        <v>44882</v>
      </c>
      <c r="I233" s="42" t="s">
        <v>1852</v>
      </c>
      <c r="J233" s="29" t="s">
        <v>3721</v>
      </c>
      <c r="K233" s="29" t="s">
        <v>1854</v>
      </c>
      <c r="L233" s="29" t="s">
        <v>401</v>
      </c>
      <c r="M233" s="29" t="s">
        <v>1807</v>
      </c>
      <c r="N233" s="30">
        <v>617680</v>
      </c>
      <c r="O233" s="31">
        <f t="shared" si="25"/>
        <v>3040653.34</v>
      </c>
      <c r="P233" s="31">
        <f t="shared" si="26"/>
        <v>577724.13</v>
      </c>
      <c r="Q233" s="31">
        <f t="shared" si="27"/>
        <v>3618377.4699999997</v>
      </c>
      <c r="R233" s="32" t="str">
        <f t="shared" si="21"/>
        <v>B2</v>
      </c>
      <c r="S233" s="31" t="s">
        <v>3484</v>
      </c>
      <c r="T233" s="33" t="str">
        <f t="shared" si="22"/>
        <v>B</v>
      </c>
    </row>
    <row r="234" spans="1:20" ht="41.4" x14ac:dyDescent="0.3">
      <c r="A234" s="23">
        <f t="shared" si="23"/>
        <v>233</v>
      </c>
      <c r="B234" s="23" t="str">
        <f t="shared" si="24"/>
        <v>a</v>
      </c>
      <c r="C234" s="25"/>
      <c r="D234" s="25"/>
      <c r="E234" s="25"/>
      <c r="F234" s="25"/>
      <c r="G234" s="23">
        <v>130045</v>
      </c>
      <c r="H234" s="25">
        <v>44882</v>
      </c>
      <c r="I234" s="42" t="s">
        <v>722</v>
      </c>
      <c r="J234" s="29" t="s">
        <v>3722</v>
      </c>
      <c r="K234" s="29" t="s">
        <v>724</v>
      </c>
      <c r="L234" s="29" t="s">
        <v>94</v>
      </c>
      <c r="M234" s="29" t="s">
        <v>347</v>
      </c>
      <c r="N234" s="30">
        <v>2042410</v>
      </c>
      <c r="O234" s="31">
        <f t="shared" si="25"/>
        <v>10054171.710000001</v>
      </c>
      <c r="P234" s="31">
        <f t="shared" si="26"/>
        <v>1910292.62</v>
      </c>
      <c r="Q234" s="31">
        <f t="shared" si="27"/>
        <v>11964464.330000002</v>
      </c>
      <c r="R234" s="32" t="str">
        <f t="shared" si="21"/>
        <v>A3</v>
      </c>
      <c r="S234" s="31" t="s">
        <v>3484</v>
      </c>
      <c r="T234" s="33" t="str">
        <f t="shared" si="22"/>
        <v>A</v>
      </c>
    </row>
    <row r="235" spans="1:20" ht="41.4" x14ac:dyDescent="0.3">
      <c r="A235" s="23">
        <f t="shared" si="23"/>
        <v>234</v>
      </c>
      <c r="B235" s="23" t="str">
        <f t="shared" si="24"/>
        <v>a</v>
      </c>
      <c r="C235" s="25"/>
      <c r="D235" s="25"/>
      <c r="E235" s="25"/>
      <c r="F235" s="25"/>
      <c r="G235" s="23">
        <v>130046</v>
      </c>
      <c r="H235" s="25">
        <v>44882</v>
      </c>
      <c r="I235" s="42" t="s">
        <v>2741</v>
      </c>
      <c r="J235" s="29" t="s">
        <v>3723</v>
      </c>
      <c r="K235" s="29" t="s">
        <v>447</v>
      </c>
      <c r="L235" s="29" t="s">
        <v>163</v>
      </c>
      <c r="M235" s="29" t="s">
        <v>1807</v>
      </c>
      <c r="N235" s="30">
        <v>1607600</v>
      </c>
      <c r="O235" s="31">
        <f t="shared" si="25"/>
        <v>7913732.5199999996</v>
      </c>
      <c r="P235" s="31">
        <f t="shared" si="26"/>
        <v>1503609.18</v>
      </c>
      <c r="Q235" s="31">
        <f t="shared" si="27"/>
        <v>9417341.6999999993</v>
      </c>
      <c r="R235" s="32" t="str">
        <f t="shared" si="21"/>
        <v>B2</v>
      </c>
      <c r="S235" s="31" t="s">
        <v>3484</v>
      </c>
      <c r="T235" s="33" t="str">
        <f t="shared" si="22"/>
        <v>B</v>
      </c>
    </row>
    <row r="236" spans="1:20" ht="82.8" x14ac:dyDescent="0.3">
      <c r="A236" s="23">
        <f t="shared" si="23"/>
        <v>235</v>
      </c>
      <c r="B236" s="23" t="str">
        <f t="shared" si="24"/>
        <v>a</v>
      </c>
      <c r="C236" s="25"/>
      <c r="D236" s="25"/>
      <c r="E236" s="25"/>
      <c r="F236" s="25"/>
      <c r="G236" s="23">
        <v>130049</v>
      </c>
      <c r="H236" s="25">
        <v>44882</v>
      </c>
      <c r="I236" s="42" t="s">
        <v>2233</v>
      </c>
      <c r="J236" s="29" t="s">
        <v>3724</v>
      </c>
      <c r="K236" s="29" t="s">
        <v>2235</v>
      </c>
      <c r="L236" s="29" t="s">
        <v>90</v>
      </c>
      <c r="M236" s="29" t="s">
        <v>1807</v>
      </c>
      <c r="N236" s="30">
        <v>1613040</v>
      </c>
      <c r="O236" s="31">
        <f t="shared" si="25"/>
        <v>7940512.0099999998</v>
      </c>
      <c r="P236" s="31">
        <f t="shared" si="26"/>
        <v>1508697.28</v>
      </c>
      <c r="Q236" s="31">
        <f t="shared" si="27"/>
        <v>9449209.2899999991</v>
      </c>
      <c r="R236" s="32" t="str">
        <f t="shared" si="21"/>
        <v>B2</v>
      </c>
      <c r="S236" s="31" t="s">
        <v>3486</v>
      </c>
      <c r="T236" s="33" t="str">
        <f t="shared" si="22"/>
        <v>B</v>
      </c>
    </row>
    <row r="237" spans="1:20" ht="41.4" x14ac:dyDescent="0.3">
      <c r="A237" s="23">
        <f t="shared" si="23"/>
        <v>236</v>
      </c>
      <c r="B237" s="23" t="str">
        <f t="shared" si="24"/>
        <v>a</v>
      </c>
      <c r="C237" s="25"/>
      <c r="D237" s="25"/>
      <c r="E237" s="25"/>
      <c r="F237" s="25"/>
      <c r="G237" s="23">
        <v>130051</v>
      </c>
      <c r="H237" s="25">
        <v>44882</v>
      </c>
      <c r="I237" s="42" t="s">
        <v>1850</v>
      </c>
      <c r="J237" s="29" t="s">
        <v>3725</v>
      </c>
      <c r="K237" s="29" t="s">
        <v>1828</v>
      </c>
      <c r="L237" s="29" t="s">
        <v>93</v>
      </c>
      <c r="M237" s="29" t="s">
        <v>1807</v>
      </c>
      <c r="N237" s="30">
        <v>554760</v>
      </c>
      <c r="O237" s="31">
        <f t="shared" si="25"/>
        <v>2730917.05</v>
      </c>
      <c r="P237" s="31">
        <f t="shared" si="26"/>
        <v>518874.24</v>
      </c>
      <c r="Q237" s="31">
        <f t="shared" si="27"/>
        <v>3249791.29</v>
      </c>
      <c r="R237" s="32" t="str">
        <f t="shared" si="21"/>
        <v>B2</v>
      </c>
      <c r="S237" s="31" t="s">
        <v>3484</v>
      </c>
      <c r="T237" s="33" t="str">
        <f t="shared" si="22"/>
        <v>B</v>
      </c>
    </row>
    <row r="238" spans="1:20" ht="41.4" x14ac:dyDescent="0.3">
      <c r="A238" s="23">
        <f t="shared" si="23"/>
        <v>237</v>
      </c>
      <c r="B238" s="23" t="str">
        <f t="shared" si="24"/>
        <v>a</v>
      </c>
      <c r="C238" s="25"/>
      <c r="D238" s="25"/>
      <c r="E238" s="25"/>
      <c r="F238" s="25"/>
      <c r="G238" s="23">
        <v>130052</v>
      </c>
      <c r="H238" s="25">
        <v>44882</v>
      </c>
      <c r="I238" s="42" t="s">
        <v>858</v>
      </c>
      <c r="J238" s="29" t="s">
        <v>3726</v>
      </c>
      <c r="K238" s="29" t="s">
        <v>860</v>
      </c>
      <c r="L238" s="29" t="s">
        <v>90</v>
      </c>
      <c r="M238" s="29" t="s">
        <v>347</v>
      </c>
      <c r="N238" s="30">
        <v>3088370</v>
      </c>
      <c r="O238" s="31">
        <f t="shared" si="25"/>
        <v>15203119</v>
      </c>
      <c r="P238" s="31">
        <f t="shared" si="26"/>
        <v>2888592.61</v>
      </c>
      <c r="Q238" s="31">
        <f t="shared" si="27"/>
        <v>18091711.609999999</v>
      </c>
      <c r="R238" s="32" t="str">
        <f t="shared" si="21"/>
        <v>A3</v>
      </c>
      <c r="S238" s="31" t="s">
        <v>3484</v>
      </c>
      <c r="T238" s="33" t="str">
        <f t="shared" si="22"/>
        <v>A</v>
      </c>
    </row>
    <row r="239" spans="1:20" ht="55.2" x14ac:dyDescent="0.3">
      <c r="A239" s="23">
        <f t="shared" si="23"/>
        <v>238</v>
      </c>
      <c r="B239" s="23" t="str">
        <f t="shared" si="24"/>
        <v>a</v>
      </c>
      <c r="C239" s="25"/>
      <c r="D239" s="25"/>
      <c r="E239" s="25"/>
      <c r="F239" s="25"/>
      <c r="G239" s="23">
        <v>130056</v>
      </c>
      <c r="H239" s="25">
        <v>44882</v>
      </c>
      <c r="I239" s="42" t="s">
        <v>2389</v>
      </c>
      <c r="J239" s="29" t="s">
        <v>3727</v>
      </c>
      <c r="K239" s="29" t="s">
        <v>82</v>
      </c>
      <c r="L239" s="29" t="s">
        <v>93</v>
      </c>
      <c r="M239" s="29" t="s">
        <v>1807</v>
      </c>
      <c r="N239" s="30">
        <v>1555240</v>
      </c>
      <c r="O239" s="31">
        <f t="shared" si="25"/>
        <v>7655979.9500000002</v>
      </c>
      <c r="P239" s="31">
        <f t="shared" si="26"/>
        <v>1454636.19</v>
      </c>
      <c r="Q239" s="31">
        <f t="shared" si="27"/>
        <v>9110616.1400000006</v>
      </c>
      <c r="R239" s="32" t="str">
        <f t="shared" si="21"/>
        <v>B2</v>
      </c>
      <c r="S239" s="31" t="s">
        <v>3484</v>
      </c>
      <c r="T239" s="33" t="str">
        <f t="shared" si="22"/>
        <v>B</v>
      </c>
    </row>
    <row r="240" spans="1:20" ht="55.2" x14ac:dyDescent="0.3">
      <c r="A240" s="23">
        <f t="shared" si="23"/>
        <v>239</v>
      </c>
      <c r="B240" s="23" t="str">
        <f t="shared" si="24"/>
        <v>a</v>
      </c>
      <c r="C240" s="25"/>
      <c r="D240" s="25"/>
      <c r="E240" s="25"/>
      <c r="F240" s="25"/>
      <c r="G240" s="23">
        <v>130059</v>
      </c>
      <c r="H240" s="25">
        <v>44882</v>
      </c>
      <c r="I240" s="42" t="s">
        <v>911</v>
      </c>
      <c r="J240" s="29" t="s">
        <v>3728</v>
      </c>
      <c r="K240" s="29" t="s">
        <v>269</v>
      </c>
      <c r="L240" s="29" t="s">
        <v>166</v>
      </c>
      <c r="M240" s="29" t="s">
        <v>347</v>
      </c>
      <c r="N240" s="30">
        <v>1276460</v>
      </c>
      <c r="O240" s="31">
        <f t="shared" si="25"/>
        <v>6283629.6399999997</v>
      </c>
      <c r="P240" s="31">
        <f t="shared" si="26"/>
        <v>1193889.6299999999</v>
      </c>
      <c r="Q240" s="31">
        <f t="shared" si="27"/>
        <v>7477519.2699999996</v>
      </c>
      <c r="R240" s="32" t="str">
        <f t="shared" si="21"/>
        <v>A3</v>
      </c>
      <c r="S240" s="31" t="s">
        <v>3484</v>
      </c>
      <c r="T240" s="33" t="str">
        <f t="shared" si="22"/>
        <v>A</v>
      </c>
    </row>
    <row r="241" spans="1:20" ht="41.4" x14ac:dyDescent="0.3">
      <c r="A241" s="23">
        <f t="shared" si="23"/>
        <v>240</v>
      </c>
      <c r="B241" s="23" t="str">
        <f t="shared" si="24"/>
        <v>a</v>
      </c>
      <c r="C241" s="25"/>
      <c r="D241" s="25"/>
      <c r="E241" s="25"/>
      <c r="F241" s="25"/>
      <c r="G241" s="23">
        <v>130061</v>
      </c>
      <c r="H241" s="25">
        <v>44882</v>
      </c>
      <c r="I241" s="42" t="s">
        <v>1953</v>
      </c>
      <c r="J241" s="29" t="s">
        <v>3729</v>
      </c>
      <c r="K241" s="29" t="s">
        <v>478</v>
      </c>
      <c r="L241" s="29" t="s">
        <v>479</v>
      </c>
      <c r="M241" s="29" t="s">
        <v>1807</v>
      </c>
      <c r="N241" s="30">
        <v>1409600</v>
      </c>
      <c r="O241" s="31">
        <f t="shared" si="25"/>
        <v>6939037.9199999999</v>
      </c>
      <c r="P241" s="31">
        <f t="shared" si="26"/>
        <v>1318417.2</v>
      </c>
      <c r="Q241" s="31">
        <f t="shared" si="27"/>
        <v>8257455.1200000001</v>
      </c>
      <c r="R241" s="32" t="str">
        <f t="shared" si="21"/>
        <v>B2</v>
      </c>
      <c r="S241" s="31" t="s">
        <v>3484</v>
      </c>
      <c r="T241" s="33" t="str">
        <f t="shared" si="22"/>
        <v>B</v>
      </c>
    </row>
    <row r="242" spans="1:20" ht="69" x14ac:dyDescent="0.3">
      <c r="A242" s="23">
        <f t="shared" si="23"/>
        <v>241</v>
      </c>
      <c r="B242" s="23" t="str">
        <f t="shared" si="24"/>
        <v>a</v>
      </c>
      <c r="C242" s="25"/>
      <c r="D242" s="25"/>
      <c r="E242" s="25"/>
      <c r="F242" s="25"/>
      <c r="G242" s="23">
        <v>130062</v>
      </c>
      <c r="H242" s="25">
        <v>44882</v>
      </c>
      <c r="I242" s="42" t="s">
        <v>678</v>
      </c>
      <c r="J242" s="29" t="s">
        <v>3730</v>
      </c>
      <c r="K242" s="29" t="s">
        <v>332</v>
      </c>
      <c r="L242" s="29" t="s">
        <v>90</v>
      </c>
      <c r="M242" s="29" t="s">
        <v>347</v>
      </c>
      <c r="N242" s="30">
        <v>4200672</v>
      </c>
      <c r="O242" s="31">
        <f t="shared" si="25"/>
        <v>20678648.050000001</v>
      </c>
      <c r="P242" s="31">
        <f t="shared" si="26"/>
        <v>3928943.13</v>
      </c>
      <c r="Q242" s="31">
        <f t="shared" si="27"/>
        <v>24607591.18</v>
      </c>
      <c r="R242" s="32" t="str">
        <f t="shared" si="21"/>
        <v>A3</v>
      </c>
      <c r="S242" s="31" t="s">
        <v>3484</v>
      </c>
      <c r="T242" s="33" t="str">
        <f t="shared" si="22"/>
        <v>A</v>
      </c>
    </row>
    <row r="243" spans="1:20" ht="41.4" x14ac:dyDescent="0.3">
      <c r="A243" s="23">
        <f t="shared" si="23"/>
        <v>242</v>
      </c>
      <c r="B243" s="23" t="str">
        <f t="shared" si="24"/>
        <v>a</v>
      </c>
      <c r="C243" s="25"/>
      <c r="D243" s="25"/>
      <c r="E243" s="25"/>
      <c r="F243" s="25"/>
      <c r="G243" s="23">
        <v>130064</v>
      </c>
      <c r="H243" s="25">
        <v>44882</v>
      </c>
      <c r="I243" s="42" t="s">
        <v>1824</v>
      </c>
      <c r="J243" s="29" t="s">
        <v>3731</v>
      </c>
      <c r="K243" s="29" t="s">
        <v>156</v>
      </c>
      <c r="L243" s="29" t="s">
        <v>94</v>
      </c>
      <c r="M243" s="29" t="s">
        <v>1807</v>
      </c>
      <c r="N243" s="30">
        <v>1059000</v>
      </c>
      <c r="O243" s="31">
        <f t="shared" si="25"/>
        <v>5213139.3</v>
      </c>
      <c r="P243" s="31">
        <f t="shared" si="26"/>
        <v>990496.47</v>
      </c>
      <c r="Q243" s="31">
        <f t="shared" si="27"/>
        <v>6203635.7699999996</v>
      </c>
      <c r="R243" s="32" t="str">
        <f t="shared" si="21"/>
        <v>B2</v>
      </c>
      <c r="S243" s="31" t="s">
        <v>3484</v>
      </c>
      <c r="T243" s="33" t="str">
        <f t="shared" si="22"/>
        <v>B</v>
      </c>
    </row>
    <row r="244" spans="1:20" ht="55.2" x14ac:dyDescent="0.3">
      <c r="A244" s="23">
        <f t="shared" si="23"/>
        <v>243</v>
      </c>
      <c r="B244" s="23" t="str">
        <f t="shared" si="24"/>
        <v>a</v>
      </c>
      <c r="C244" s="25"/>
      <c r="D244" s="25"/>
      <c r="E244" s="25"/>
      <c r="F244" s="25"/>
      <c r="G244" s="23">
        <v>130065</v>
      </c>
      <c r="H244" s="25">
        <v>44882</v>
      </c>
      <c r="I244" s="42" t="s">
        <v>2586</v>
      </c>
      <c r="J244" s="29" t="s">
        <v>3732</v>
      </c>
      <c r="K244" s="29" t="s">
        <v>82</v>
      </c>
      <c r="L244" s="29" t="s">
        <v>93</v>
      </c>
      <c r="M244" s="29" t="s">
        <v>1807</v>
      </c>
      <c r="N244" s="30">
        <v>1392880</v>
      </c>
      <c r="O244" s="31">
        <f t="shared" si="25"/>
        <v>6856730.3799999999</v>
      </c>
      <c r="P244" s="31">
        <f t="shared" si="26"/>
        <v>1302778.77</v>
      </c>
      <c r="Q244" s="31">
        <f t="shared" si="27"/>
        <v>8159509.1500000004</v>
      </c>
      <c r="R244" s="32" t="str">
        <f t="shared" si="21"/>
        <v>B2</v>
      </c>
      <c r="S244" s="31" t="s">
        <v>3484</v>
      </c>
      <c r="T244" s="33" t="str">
        <f t="shared" si="22"/>
        <v>B</v>
      </c>
    </row>
    <row r="245" spans="1:20" ht="55.2" x14ac:dyDescent="0.3">
      <c r="A245" s="23">
        <f t="shared" si="23"/>
        <v>244</v>
      </c>
      <c r="B245" s="23" t="str">
        <f t="shared" si="24"/>
        <v>a</v>
      </c>
      <c r="C245" s="25"/>
      <c r="D245" s="25"/>
      <c r="E245" s="25"/>
      <c r="F245" s="25"/>
      <c r="G245" s="23">
        <v>130054</v>
      </c>
      <c r="H245" s="25">
        <v>44882</v>
      </c>
      <c r="I245" s="42" t="s">
        <v>1751</v>
      </c>
      <c r="J245" s="29" t="s">
        <v>3733</v>
      </c>
      <c r="K245" s="29" t="s">
        <v>1753</v>
      </c>
      <c r="L245" s="29" t="s">
        <v>86</v>
      </c>
      <c r="M245" s="29" t="s">
        <v>1371</v>
      </c>
      <c r="N245" s="30">
        <v>485040</v>
      </c>
      <c r="O245" s="31">
        <f t="shared" si="25"/>
        <v>2387706.41</v>
      </c>
      <c r="P245" s="31">
        <f t="shared" si="26"/>
        <v>453664.22</v>
      </c>
      <c r="Q245" s="31">
        <f t="shared" si="27"/>
        <v>2841370.63</v>
      </c>
      <c r="R245" s="32" t="str">
        <f t="shared" si="21"/>
        <v>B1</v>
      </c>
      <c r="S245" s="31" t="s">
        <v>3484</v>
      </c>
      <c r="T245" s="33" t="str">
        <f t="shared" si="22"/>
        <v>B</v>
      </c>
    </row>
    <row r="246" spans="1:20" ht="69" x14ac:dyDescent="0.3">
      <c r="A246" s="23">
        <f t="shared" si="23"/>
        <v>245</v>
      </c>
      <c r="B246" s="23" t="str">
        <f t="shared" si="24"/>
        <v>a</v>
      </c>
      <c r="C246" s="25"/>
      <c r="D246" s="25"/>
      <c r="E246" s="25"/>
      <c r="F246" s="25"/>
      <c r="G246" s="23">
        <v>130066</v>
      </c>
      <c r="H246" s="25">
        <v>44882</v>
      </c>
      <c r="I246" s="42" t="s">
        <v>1200</v>
      </c>
      <c r="J246" s="29" t="s">
        <v>3734</v>
      </c>
      <c r="K246" s="29" t="s">
        <v>350</v>
      </c>
      <c r="L246" s="29" t="s">
        <v>93</v>
      </c>
      <c r="M246" s="29" t="s">
        <v>347</v>
      </c>
      <c r="N246" s="30">
        <v>1613960</v>
      </c>
      <c r="O246" s="31">
        <f t="shared" si="25"/>
        <v>7945040.8899999997</v>
      </c>
      <c r="P246" s="31">
        <f t="shared" si="26"/>
        <v>1509557.77</v>
      </c>
      <c r="Q246" s="31">
        <f t="shared" si="27"/>
        <v>9454598.6600000001</v>
      </c>
      <c r="R246" s="32" t="str">
        <f t="shared" si="21"/>
        <v>A3</v>
      </c>
      <c r="S246" s="31" t="s">
        <v>3484</v>
      </c>
      <c r="T246" s="33" t="str">
        <f t="shared" si="22"/>
        <v>A</v>
      </c>
    </row>
    <row r="247" spans="1:20" ht="41.4" x14ac:dyDescent="0.3">
      <c r="A247" s="23">
        <f t="shared" si="23"/>
        <v>246</v>
      </c>
      <c r="B247" s="23" t="str">
        <f t="shared" si="24"/>
        <v>a</v>
      </c>
      <c r="C247" s="25"/>
      <c r="D247" s="25"/>
      <c r="E247" s="25"/>
      <c r="F247" s="25"/>
      <c r="G247" s="23">
        <v>130067</v>
      </c>
      <c r="H247" s="25">
        <v>44882</v>
      </c>
      <c r="I247" s="42" t="s">
        <v>665</v>
      </c>
      <c r="J247" s="29" t="s">
        <v>3735</v>
      </c>
      <c r="K247" s="29" t="s">
        <v>81</v>
      </c>
      <c r="L247" s="29" t="s">
        <v>92</v>
      </c>
      <c r="M247" s="29" t="s">
        <v>347</v>
      </c>
      <c r="N247" s="30">
        <v>1041000</v>
      </c>
      <c r="O247" s="31">
        <f t="shared" si="25"/>
        <v>5124530.7</v>
      </c>
      <c r="P247" s="31">
        <f t="shared" si="26"/>
        <v>973660.83</v>
      </c>
      <c r="Q247" s="31">
        <f t="shared" si="27"/>
        <v>6098191.5300000003</v>
      </c>
      <c r="R247" s="32" t="str">
        <f t="shared" si="21"/>
        <v>A3</v>
      </c>
      <c r="S247" s="31" t="s">
        <v>3484</v>
      </c>
      <c r="T247" s="33" t="str">
        <f t="shared" si="22"/>
        <v>A</v>
      </c>
    </row>
    <row r="248" spans="1:20" ht="55.2" x14ac:dyDescent="0.3">
      <c r="A248" s="23">
        <f t="shared" si="23"/>
        <v>247</v>
      </c>
      <c r="B248" s="23" t="str">
        <f t="shared" si="24"/>
        <v>a</v>
      </c>
      <c r="C248" s="25"/>
      <c r="D248" s="25"/>
      <c r="E248" s="25"/>
      <c r="F248" s="25"/>
      <c r="G248" s="23">
        <v>130058</v>
      </c>
      <c r="H248" s="25">
        <v>44882</v>
      </c>
      <c r="I248" s="42" t="s">
        <v>1742</v>
      </c>
      <c r="J248" s="29" t="s">
        <v>3736</v>
      </c>
      <c r="K248" s="29" t="s">
        <v>1744</v>
      </c>
      <c r="L248" s="29" t="s">
        <v>163</v>
      </c>
      <c r="M248" s="29" t="s">
        <v>1371</v>
      </c>
      <c r="N248" s="30">
        <v>1882820</v>
      </c>
      <c r="O248" s="31">
        <f t="shared" si="25"/>
        <v>9268558.0099999998</v>
      </c>
      <c r="P248" s="31">
        <f t="shared" si="26"/>
        <v>1761026.02</v>
      </c>
      <c r="Q248" s="31">
        <f t="shared" si="27"/>
        <v>11029584.029999999</v>
      </c>
      <c r="R248" s="32" t="str">
        <f t="shared" si="21"/>
        <v>B1</v>
      </c>
      <c r="S248" s="31" t="s">
        <v>3484</v>
      </c>
      <c r="T248" s="33" t="str">
        <f t="shared" si="22"/>
        <v>B</v>
      </c>
    </row>
    <row r="249" spans="1:20" ht="41.4" x14ac:dyDescent="0.3">
      <c r="A249" s="23">
        <f t="shared" si="23"/>
        <v>248</v>
      </c>
      <c r="B249" s="23" t="str">
        <f t="shared" si="24"/>
        <v>a</v>
      </c>
      <c r="C249" s="25"/>
      <c r="D249" s="25"/>
      <c r="E249" s="25"/>
      <c r="F249" s="25"/>
      <c r="G249" s="23">
        <v>130057</v>
      </c>
      <c r="H249" s="25">
        <v>44882</v>
      </c>
      <c r="I249" s="42" t="s">
        <v>1829</v>
      </c>
      <c r="J249" s="29" t="s">
        <v>3737</v>
      </c>
      <c r="K249" s="29" t="s">
        <v>156</v>
      </c>
      <c r="L249" s="29" t="s">
        <v>94</v>
      </c>
      <c r="M249" s="29" t="s">
        <v>1807</v>
      </c>
      <c r="N249" s="30">
        <v>160080</v>
      </c>
      <c r="O249" s="31">
        <f t="shared" si="25"/>
        <v>788025.82</v>
      </c>
      <c r="P249" s="31">
        <f t="shared" si="26"/>
        <v>149724.91</v>
      </c>
      <c r="Q249" s="31">
        <f t="shared" si="27"/>
        <v>937750.73</v>
      </c>
      <c r="R249" s="32" t="str">
        <f t="shared" si="21"/>
        <v>B2</v>
      </c>
      <c r="S249" s="31" t="s">
        <v>3484</v>
      </c>
      <c r="T249" s="33" t="str">
        <f t="shared" si="22"/>
        <v>B</v>
      </c>
    </row>
    <row r="250" spans="1:20" ht="41.4" x14ac:dyDescent="0.3">
      <c r="A250" s="23">
        <f t="shared" si="23"/>
        <v>249</v>
      </c>
      <c r="B250" s="23" t="str">
        <f t="shared" si="24"/>
        <v>a</v>
      </c>
      <c r="C250" s="25"/>
      <c r="D250" s="25"/>
      <c r="E250" s="25"/>
      <c r="F250" s="25"/>
      <c r="G250" s="23">
        <v>130053</v>
      </c>
      <c r="H250" s="25">
        <v>44882</v>
      </c>
      <c r="I250" s="42" t="s">
        <v>489</v>
      </c>
      <c r="J250" s="29" t="s">
        <v>3738</v>
      </c>
      <c r="K250" s="29" t="s">
        <v>491</v>
      </c>
      <c r="L250" s="29" t="s">
        <v>479</v>
      </c>
      <c r="M250" s="29" t="s">
        <v>347</v>
      </c>
      <c r="N250" s="30">
        <v>882000</v>
      </c>
      <c r="O250" s="31">
        <f t="shared" si="25"/>
        <v>4341821.4000000004</v>
      </c>
      <c r="P250" s="31">
        <f t="shared" si="26"/>
        <v>824946.07</v>
      </c>
      <c r="Q250" s="31">
        <f t="shared" si="27"/>
        <v>5166767.4700000007</v>
      </c>
      <c r="R250" s="32" t="str">
        <f t="shared" si="21"/>
        <v>A3</v>
      </c>
      <c r="S250" s="31" t="s">
        <v>3484</v>
      </c>
      <c r="T250" s="33" t="str">
        <f t="shared" si="22"/>
        <v>A</v>
      </c>
    </row>
    <row r="251" spans="1:20" ht="41.4" x14ac:dyDescent="0.3">
      <c r="A251" s="23">
        <f t="shared" si="23"/>
        <v>250</v>
      </c>
      <c r="B251" s="23" t="str">
        <f t="shared" si="24"/>
        <v>a</v>
      </c>
      <c r="C251" s="25"/>
      <c r="D251" s="25"/>
      <c r="E251" s="25"/>
      <c r="F251" s="25"/>
      <c r="G251" s="23">
        <v>130519</v>
      </c>
      <c r="H251" s="25">
        <v>44883</v>
      </c>
      <c r="I251" s="42" t="s">
        <v>1841</v>
      </c>
      <c r="J251" s="29" t="s">
        <v>3739</v>
      </c>
      <c r="K251" s="29" t="s">
        <v>1843</v>
      </c>
      <c r="L251" s="29" t="s">
        <v>86</v>
      </c>
      <c r="M251" s="29" t="s">
        <v>1807</v>
      </c>
      <c r="N251" s="30">
        <v>3727360</v>
      </c>
      <c r="O251" s="31">
        <f t="shared" si="25"/>
        <v>18348675.07</v>
      </c>
      <c r="P251" s="31">
        <f t="shared" si="26"/>
        <v>3486248.26</v>
      </c>
      <c r="Q251" s="31">
        <f t="shared" si="27"/>
        <v>21834923.329999998</v>
      </c>
      <c r="R251" s="32" t="str">
        <f t="shared" si="21"/>
        <v>B2</v>
      </c>
      <c r="S251" s="31" t="s">
        <v>3483</v>
      </c>
      <c r="T251" s="33" t="str">
        <f t="shared" si="22"/>
        <v>B</v>
      </c>
    </row>
    <row r="252" spans="1:20" ht="41.4" x14ac:dyDescent="0.3">
      <c r="A252" s="23">
        <f t="shared" si="23"/>
        <v>251</v>
      </c>
      <c r="B252" s="23" t="str">
        <f t="shared" si="24"/>
        <v>a</v>
      </c>
      <c r="C252" s="25"/>
      <c r="D252" s="25"/>
      <c r="E252" s="25"/>
      <c r="F252" s="25"/>
      <c r="G252" s="23">
        <v>130528</v>
      </c>
      <c r="H252" s="25">
        <v>44883</v>
      </c>
      <c r="I252" s="42" t="s">
        <v>2867</v>
      </c>
      <c r="J252" s="29" t="s">
        <v>3740</v>
      </c>
      <c r="K252" s="29" t="s">
        <v>156</v>
      </c>
      <c r="L252" s="29" t="s">
        <v>94</v>
      </c>
      <c r="M252" s="29" t="s">
        <v>1807</v>
      </c>
      <c r="N252" s="30">
        <v>1186600</v>
      </c>
      <c r="O252" s="31">
        <f t="shared" si="25"/>
        <v>5841275.8200000003</v>
      </c>
      <c r="P252" s="31">
        <f t="shared" si="26"/>
        <v>1109842.4099999999</v>
      </c>
      <c r="Q252" s="31">
        <f t="shared" si="27"/>
        <v>6951118.2300000004</v>
      </c>
      <c r="R252" s="32" t="str">
        <f t="shared" si="21"/>
        <v>B2</v>
      </c>
      <c r="S252" s="31" t="s">
        <v>3484</v>
      </c>
      <c r="T252" s="33" t="str">
        <f t="shared" si="22"/>
        <v>B</v>
      </c>
    </row>
    <row r="253" spans="1:20" ht="41.4" x14ac:dyDescent="0.3">
      <c r="A253" s="23">
        <f t="shared" si="23"/>
        <v>252</v>
      </c>
      <c r="B253" s="23" t="str">
        <f t="shared" si="24"/>
        <v>s</v>
      </c>
      <c r="C253" s="25"/>
      <c r="D253" s="25">
        <v>44887</v>
      </c>
      <c r="E253" s="25"/>
      <c r="F253" s="25"/>
      <c r="G253" s="23">
        <v>130545</v>
      </c>
      <c r="H253" s="25">
        <v>44883</v>
      </c>
      <c r="I253" s="42" t="s">
        <v>1410</v>
      </c>
      <c r="J253" s="29" t="s">
        <v>3741</v>
      </c>
      <c r="K253" s="29" t="s">
        <v>1412</v>
      </c>
      <c r="L253" s="29" t="s">
        <v>85</v>
      </c>
      <c r="M253" s="29" t="s">
        <v>1371</v>
      </c>
      <c r="N253" s="30">
        <v>926840</v>
      </c>
      <c r="O253" s="31">
        <f t="shared" si="25"/>
        <v>4562555.2699999996</v>
      </c>
      <c r="P253" s="31">
        <f t="shared" si="26"/>
        <v>866885.5</v>
      </c>
      <c r="Q253" s="31">
        <f t="shared" si="27"/>
        <v>5429440.7699999996</v>
      </c>
      <c r="R253" s="32" t="str">
        <f t="shared" si="21"/>
        <v>B1</v>
      </c>
      <c r="S253" s="31" t="s">
        <v>3484</v>
      </c>
      <c r="T253" s="33" t="str">
        <f t="shared" si="22"/>
        <v>B</v>
      </c>
    </row>
    <row r="254" spans="1:20" ht="41.4" x14ac:dyDescent="0.3">
      <c r="A254" s="23">
        <f t="shared" si="23"/>
        <v>253</v>
      </c>
      <c r="B254" s="23" t="str">
        <f t="shared" si="24"/>
        <v>a</v>
      </c>
      <c r="C254" s="25"/>
      <c r="D254" s="25"/>
      <c r="E254" s="25"/>
      <c r="F254" s="25"/>
      <c r="G254" s="23">
        <v>130549</v>
      </c>
      <c r="H254" s="25">
        <v>44883</v>
      </c>
      <c r="I254" s="42" t="s">
        <v>929</v>
      </c>
      <c r="J254" s="29" t="s">
        <v>3742</v>
      </c>
      <c r="K254" s="29" t="s">
        <v>724</v>
      </c>
      <c r="L254" s="29" t="s">
        <v>94</v>
      </c>
      <c r="M254" s="29" t="s">
        <v>347</v>
      </c>
      <c r="N254" s="30">
        <v>3535716</v>
      </c>
      <c r="O254" s="31">
        <f t="shared" si="25"/>
        <v>17405269.149999999</v>
      </c>
      <c r="P254" s="31">
        <f t="shared" si="26"/>
        <v>3307001.14</v>
      </c>
      <c r="Q254" s="31">
        <f t="shared" si="27"/>
        <v>20712270.289999999</v>
      </c>
      <c r="R254" s="32" t="str">
        <f t="shared" si="21"/>
        <v>A3</v>
      </c>
      <c r="S254" s="31" t="s">
        <v>3484</v>
      </c>
      <c r="T254" s="33" t="str">
        <f t="shared" si="22"/>
        <v>A</v>
      </c>
    </row>
    <row r="255" spans="1:20" ht="41.4" x14ac:dyDescent="0.3">
      <c r="A255" s="23">
        <f t="shared" si="23"/>
        <v>254</v>
      </c>
      <c r="B255" s="23" t="str">
        <f t="shared" si="24"/>
        <v>s</v>
      </c>
      <c r="C255" s="25"/>
      <c r="D255" s="25">
        <v>44887</v>
      </c>
      <c r="E255" s="25"/>
      <c r="F255" s="25"/>
      <c r="G255" s="23">
        <v>130551</v>
      </c>
      <c r="H255" s="25">
        <v>44883</v>
      </c>
      <c r="I255" s="42" t="s">
        <v>3040</v>
      </c>
      <c r="J255" s="29" t="s">
        <v>3743</v>
      </c>
      <c r="K255" s="29" t="s">
        <v>426</v>
      </c>
      <c r="L255" s="29" t="s">
        <v>165</v>
      </c>
      <c r="M255" s="29" t="s">
        <v>3042</v>
      </c>
      <c r="N255" s="30">
        <v>2423000</v>
      </c>
      <c r="O255" s="31">
        <f t="shared" si="25"/>
        <v>11927702.1</v>
      </c>
      <c r="P255" s="31">
        <f t="shared" si="26"/>
        <v>2266263.4</v>
      </c>
      <c r="Q255" s="31">
        <f t="shared" si="27"/>
        <v>14193965.5</v>
      </c>
      <c r="R255" s="32" t="str">
        <f t="shared" si="21"/>
        <v>B2</v>
      </c>
      <c r="S255" s="31" t="s">
        <v>3484</v>
      </c>
      <c r="T255" s="33" t="str">
        <f t="shared" si="22"/>
        <v>B</v>
      </c>
    </row>
    <row r="256" spans="1:20" ht="41.4" x14ac:dyDescent="0.3">
      <c r="A256" s="23">
        <f t="shared" si="23"/>
        <v>255</v>
      </c>
      <c r="B256" s="23" t="str">
        <f t="shared" si="24"/>
        <v>a</v>
      </c>
      <c r="C256" s="25"/>
      <c r="D256" s="25"/>
      <c r="E256" s="25"/>
      <c r="F256" s="25"/>
      <c r="G256" s="23">
        <v>130553</v>
      </c>
      <c r="H256" s="25">
        <v>44883</v>
      </c>
      <c r="I256" s="42" t="s">
        <v>2794</v>
      </c>
      <c r="J256" s="29" t="s">
        <v>3744</v>
      </c>
      <c r="K256" s="29" t="s">
        <v>156</v>
      </c>
      <c r="L256" s="29" t="s">
        <v>94</v>
      </c>
      <c r="M256" s="29" t="s">
        <v>1807</v>
      </c>
      <c r="N256" s="30">
        <v>1263820</v>
      </c>
      <c r="O256" s="31">
        <f t="shared" si="25"/>
        <v>6221406.71</v>
      </c>
      <c r="P256" s="31">
        <f t="shared" si="26"/>
        <v>1182067.27</v>
      </c>
      <c r="Q256" s="31">
        <f t="shared" si="27"/>
        <v>7403473.9800000004</v>
      </c>
      <c r="R256" s="32" t="str">
        <f t="shared" si="21"/>
        <v>B2</v>
      </c>
      <c r="S256" s="31" t="s">
        <v>3484</v>
      </c>
      <c r="T256" s="33" t="str">
        <f t="shared" si="22"/>
        <v>B</v>
      </c>
    </row>
    <row r="257" spans="1:20" ht="55.2" x14ac:dyDescent="0.3">
      <c r="A257" s="23">
        <f t="shared" si="23"/>
        <v>256</v>
      </c>
      <c r="B257" s="23" t="str">
        <f t="shared" si="24"/>
        <v>s</v>
      </c>
      <c r="C257" s="25"/>
      <c r="D257" s="25">
        <v>44887</v>
      </c>
      <c r="E257" s="25"/>
      <c r="F257" s="25"/>
      <c r="G257" s="23">
        <v>130554</v>
      </c>
      <c r="H257" s="25">
        <v>44883</v>
      </c>
      <c r="I257" s="42" t="s">
        <v>1686</v>
      </c>
      <c r="J257" s="29" t="s">
        <v>3745</v>
      </c>
      <c r="K257" s="29" t="s">
        <v>286</v>
      </c>
      <c r="L257" s="29" t="s">
        <v>95</v>
      </c>
      <c r="M257" s="29" t="s">
        <v>1371</v>
      </c>
      <c r="N257" s="30">
        <v>836600</v>
      </c>
      <c r="O257" s="31">
        <f t="shared" si="25"/>
        <v>4118330.82</v>
      </c>
      <c r="P257" s="31">
        <f t="shared" si="26"/>
        <v>782482.86</v>
      </c>
      <c r="Q257" s="31">
        <f t="shared" si="27"/>
        <v>4900813.68</v>
      </c>
      <c r="R257" s="32" t="str">
        <f t="shared" si="21"/>
        <v>B1</v>
      </c>
      <c r="S257" s="31" t="s">
        <v>3484</v>
      </c>
      <c r="T257" s="33" t="str">
        <f t="shared" si="22"/>
        <v>B</v>
      </c>
    </row>
    <row r="258" spans="1:20" ht="41.4" x14ac:dyDescent="0.3">
      <c r="A258" s="23">
        <f t="shared" si="23"/>
        <v>257</v>
      </c>
      <c r="B258" s="23" t="str">
        <f t="shared" si="24"/>
        <v>a</v>
      </c>
      <c r="C258" s="25"/>
      <c r="D258" s="25"/>
      <c r="E258" s="25"/>
      <c r="F258" s="25"/>
      <c r="G258" s="23">
        <v>130556</v>
      </c>
      <c r="H258" s="25">
        <v>44883</v>
      </c>
      <c r="I258" s="42" t="s">
        <v>2384</v>
      </c>
      <c r="J258" s="29" t="s">
        <v>3746</v>
      </c>
      <c r="K258" s="29" t="s">
        <v>447</v>
      </c>
      <c r="L258" s="29" t="s">
        <v>163</v>
      </c>
      <c r="M258" s="29" t="s">
        <v>1807</v>
      </c>
      <c r="N258" s="30">
        <v>1401812</v>
      </c>
      <c r="O258" s="31">
        <f t="shared" si="25"/>
        <v>6900699.9299999997</v>
      </c>
      <c r="P258" s="31">
        <f t="shared" si="26"/>
        <v>1311132.99</v>
      </c>
      <c r="Q258" s="31">
        <f t="shared" si="27"/>
        <v>8211832.9199999999</v>
      </c>
      <c r="R258" s="32" t="str">
        <f t="shared" ref="R258:R321" si="28">IF(I258&lt;&gt;"",MID(I258,FIND("-",I258)+1,2),"")</f>
        <v>B2</v>
      </c>
      <c r="S258" s="31" t="s">
        <v>3484</v>
      </c>
      <c r="T258" s="33" t="str">
        <f t="shared" ref="T258:T321" si="29">LEFT(R258,1)</f>
        <v>B</v>
      </c>
    </row>
    <row r="259" spans="1:20" ht="55.2" x14ac:dyDescent="0.3">
      <c r="A259" s="23">
        <f t="shared" ref="A259:A322" si="30">IF(I259&lt;&gt;"",IF(ISNUMBER(A258),A258+1,1),"")</f>
        <v>258</v>
      </c>
      <c r="B259" s="23" t="str">
        <f t="shared" ref="B259:B322" si="31">IF(AND(C259&lt;&gt;"",D259&lt;&gt;"",H259&lt;&gt;""),"ss",IF(AND(C259="",D259&lt;&gt;"",H259&lt;&gt;""),"s",IF(AND(C259="",D259="",OR(F259="",E259&lt;&gt;""),H259&lt;&gt;""),"a",IF(AND(A259&lt;&gt;"",C259="",D259="",E259=""),"b",""))))</f>
        <v>a</v>
      </c>
      <c r="C259" s="25"/>
      <c r="D259" s="25"/>
      <c r="E259" s="25"/>
      <c r="F259" s="25"/>
      <c r="G259" s="23">
        <v>130605</v>
      </c>
      <c r="H259" s="25">
        <v>44883</v>
      </c>
      <c r="I259" s="42" t="s">
        <v>3043</v>
      </c>
      <c r="J259" s="29" t="s">
        <v>3747</v>
      </c>
      <c r="K259" s="29" t="s">
        <v>78</v>
      </c>
      <c r="L259" s="29" t="s">
        <v>88</v>
      </c>
      <c r="M259" s="29" t="s">
        <v>3042</v>
      </c>
      <c r="N259" s="30">
        <v>184500</v>
      </c>
      <c r="O259" s="31">
        <f t="shared" ref="O259:O322" si="32">ROUND(N259*4.9227,2)</f>
        <v>908238.15</v>
      </c>
      <c r="P259" s="31">
        <f t="shared" ref="P259:P322" si="33">ROUND(O259*19%,2)</f>
        <v>172565.25</v>
      </c>
      <c r="Q259" s="31">
        <f t="shared" ref="Q259:Q322" si="34">SUM(O259:P259)</f>
        <v>1080803.3999999999</v>
      </c>
      <c r="R259" s="32" t="str">
        <f t="shared" si="28"/>
        <v>B2</v>
      </c>
      <c r="S259" s="31" t="s">
        <v>3487</v>
      </c>
      <c r="T259" s="33" t="str">
        <f t="shared" si="29"/>
        <v>B</v>
      </c>
    </row>
    <row r="260" spans="1:20" ht="55.2" x14ac:dyDescent="0.3">
      <c r="A260" s="23">
        <f t="shared" si="30"/>
        <v>259</v>
      </c>
      <c r="B260" s="23" t="str">
        <f t="shared" si="31"/>
        <v>a</v>
      </c>
      <c r="C260" s="25"/>
      <c r="D260" s="25"/>
      <c r="E260" s="25"/>
      <c r="F260" s="25"/>
      <c r="G260" s="23">
        <v>130607</v>
      </c>
      <c r="H260" s="25">
        <v>44883</v>
      </c>
      <c r="I260" s="42" t="s">
        <v>2862</v>
      </c>
      <c r="J260" s="29" t="s">
        <v>3748</v>
      </c>
      <c r="K260" s="29" t="s">
        <v>426</v>
      </c>
      <c r="L260" s="29" t="s">
        <v>165</v>
      </c>
      <c r="M260" s="29" t="s">
        <v>1807</v>
      </c>
      <c r="N260" s="30">
        <v>4217000</v>
      </c>
      <c r="O260" s="31">
        <f t="shared" si="32"/>
        <v>20759025.899999999</v>
      </c>
      <c r="P260" s="31">
        <f t="shared" si="33"/>
        <v>3944214.92</v>
      </c>
      <c r="Q260" s="31">
        <f t="shared" si="34"/>
        <v>24703240.82</v>
      </c>
      <c r="R260" s="32" t="str">
        <f t="shared" si="28"/>
        <v>B2</v>
      </c>
      <c r="S260" s="31" t="s">
        <v>3487</v>
      </c>
      <c r="T260" s="33" t="str">
        <f t="shared" si="29"/>
        <v>B</v>
      </c>
    </row>
    <row r="261" spans="1:20" ht="55.2" x14ac:dyDescent="0.3">
      <c r="A261" s="23">
        <f t="shared" si="30"/>
        <v>260</v>
      </c>
      <c r="B261" s="23" t="str">
        <f t="shared" si="31"/>
        <v>a</v>
      </c>
      <c r="C261" s="25"/>
      <c r="D261" s="25"/>
      <c r="E261" s="25"/>
      <c r="F261" s="25"/>
      <c r="G261" s="23">
        <v>130558</v>
      </c>
      <c r="H261" s="25">
        <v>44883</v>
      </c>
      <c r="I261" s="42" t="s">
        <v>267</v>
      </c>
      <c r="J261" s="29" t="s">
        <v>3749</v>
      </c>
      <c r="K261" s="29" t="s">
        <v>269</v>
      </c>
      <c r="L261" s="29" t="s">
        <v>166</v>
      </c>
      <c r="M261" s="29" t="s">
        <v>252</v>
      </c>
      <c r="N261" s="30">
        <v>4313785</v>
      </c>
      <c r="O261" s="31">
        <f t="shared" si="32"/>
        <v>21235469.420000002</v>
      </c>
      <c r="P261" s="31">
        <f t="shared" si="33"/>
        <v>4034739.19</v>
      </c>
      <c r="Q261" s="31">
        <f t="shared" si="34"/>
        <v>25270208.610000003</v>
      </c>
      <c r="R261" s="32" t="str">
        <f t="shared" si="28"/>
        <v>A1</v>
      </c>
      <c r="S261" s="31" t="s">
        <v>3484</v>
      </c>
      <c r="T261" s="33" t="str">
        <f t="shared" si="29"/>
        <v>A</v>
      </c>
    </row>
    <row r="262" spans="1:20" ht="41.4" x14ac:dyDescent="0.3">
      <c r="A262" s="23">
        <f t="shared" si="30"/>
        <v>261</v>
      </c>
      <c r="B262" s="23" t="str">
        <f t="shared" si="31"/>
        <v>a</v>
      </c>
      <c r="C262" s="25"/>
      <c r="D262" s="25"/>
      <c r="E262" s="25"/>
      <c r="F262" s="25"/>
      <c r="G262" s="23">
        <v>130559</v>
      </c>
      <c r="H262" s="25">
        <v>44883</v>
      </c>
      <c r="I262" s="42" t="s">
        <v>1486</v>
      </c>
      <c r="J262" s="29" t="s">
        <v>3750</v>
      </c>
      <c r="K262" s="29" t="s">
        <v>1488</v>
      </c>
      <c r="L262" s="29" t="s">
        <v>163</v>
      </c>
      <c r="M262" s="29" t="s">
        <v>1371</v>
      </c>
      <c r="N262" s="30">
        <v>1603640</v>
      </c>
      <c r="O262" s="31">
        <f t="shared" si="32"/>
        <v>7894238.6299999999</v>
      </c>
      <c r="P262" s="31">
        <f t="shared" si="33"/>
        <v>1499905.34</v>
      </c>
      <c r="Q262" s="31">
        <f t="shared" si="34"/>
        <v>9394143.9700000007</v>
      </c>
      <c r="R262" s="32" t="str">
        <f t="shared" si="28"/>
        <v>B1</v>
      </c>
      <c r="S262" s="31" t="s">
        <v>3484</v>
      </c>
      <c r="T262" s="33" t="str">
        <f t="shared" si="29"/>
        <v>B</v>
      </c>
    </row>
    <row r="263" spans="1:20" ht="41.4" x14ac:dyDescent="0.3">
      <c r="A263" s="23">
        <f t="shared" si="30"/>
        <v>262</v>
      </c>
      <c r="B263" s="23" t="str">
        <f t="shared" si="31"/>
        <v>s</v>
      </c>
      <c r="C263" s="25"/>
      <c r="D263" s="25">
        <v>44887</v>
      </c>
      <c r="E263" s="25"/>
      <c r="F263" s="25"/>
      <c r="G263" s="23">
        <v>130560</v>
      </c>
      <c r="H263" s="25">
        <v>44883</v>
      </c>
      <c r="I263" s="42" t="s">
        <v>1695</v>
      </c>
      <c r="J263" s="29" t="s">
        <v>3751</v>
      </c>
      <c r="K263" s="29" t="s">
        <v>1685</v>
      </c>
      <c r="L263" s="29" t="s">
        <v>95</v>
      </c>
      <c r="M263" s="29" t="s">
        <v>1371</v>
      </c>
      <c r="N263" s="30">
        <v>661760</v>
      </c>
      <c r="O263" s="31">
        <f t="shared" si="32"/>
        <v>3257645.95</v>
      </c>
      <c r="P263" s="31">
        <f t="shared" si="33"/>
        <v>618952.73</v>
      </c>
      <c r="Q263" s="31">
        <f t="shared" si="34"/>
        <v>3876598.68</v>
      </c>
      <c r="R263" s="32" t="str">
        <f t="shared" si="28"/>
        <v>B1</v>
      </c>
      <c r="S263" s="31" t="s">
        <v>3484</v>
      </c>
      <c r="T263" s="33" t="str">
        <f t="shared" si="29"/>
        <v>B</v>
      </c>
    </row>
    <row r="264" spans="1:20" ht="41.4" x14ac:dyDescent="0.3">
      <c r="A264" s="23">
        <f t="shared" si="30"/>
        <v>263</v>
      </c>
      <c r="B264" s="23" t="str">
        <f t="shared" si="31"/>
        <v>s</v>
      </c>
      <c r="C264" s="25"/>
      <c r="D264" s="25">
        <v>44887</v>
      </c>
      <c r="E264" s="25"/>
      <c r="F264" s="25"/>
      <c r="G264" s="23">
        <v>130561</v>
      </c>
      <c r="H264" s="25">
        <v>44883</v>
      </c>
      <c r="I264" s="42" t="s">
        <v>1683</v>
      </c>
      <c r="J264" s="29" t="s">
        <v>3752</v>
      </c>
      <c r="K264" s="29" t="s">
        <v>1685</v>
      </c>
      <c r="L264" s="29" t="s">
        <v>95</v>
      </c>
      <c r="M264" s="29" t="s">
        <v>1371</v>
      </c>
      <c r="N264" s="30">
        <v>374120</v>
      </c>
      <c r="O264" s="31">
        <f t="shared" si="32"/>
        <v>1841680.52</v>
      </c>
      <c r="P264" s="31">
        <f t="shared" si="33"/>
        <v>349919.3</v>
      </c>
      <c r="Q264" s="31">
        <f t="shared" si="34"/>
        <v>2191599.8199999998</v>
      </c>
      <c r="R264" s="32" t="str">
        <f t="shared" si="28"/>
        <v>B1</v>
      </c>
      <c r="S264" s="31" t="s">
        <v>3484</v>
      </c>
      <c r="T264" s="33" t="str">
        <f t="shared" si="29"/>
        <v>B</v>
      </c>
    </row>
    <row r="265" spans="1:20" ht="41.4" x14ac:dyDescent="0.3">
      <c r="A265" s="23">
        <f t="shared" si="30"/>
        <v>264</v>
      </c>
      <c r="B265" s="23" t="str">
        <f t="shared" si="31"/>
        <v>s</v>
      </c>
      <c r="C265" s="25"/>
      <c r="D265" s="25">
        <v>44887</v>
      </c>
      <c r="E265" s="25"/>
      <c r="F265" s="25"/>
      <c r="G265" s="23">
        <v>130562</v>
      </c>
      <c r="H265" s="25">
        <v>44883</v>
      </c>
      <c r="I265" s="42" t="s">
        <v>1749</v>
      </c>
      <c r="J265" s="29" t="s">
        <v>3753</v>
      </c>
      <c r="K265" s="29" t="s">
        <v>1546</v>
      </c>
      <c r="L265" s="29" t="s">
        <v>95</v>
      </c>
      <c r="M265" s="29" t="s">
        <v>1371</v>
      </c>
      <c r="N265" s="30">
        <v>454020</v>
      </c>
      <c r="O265" s="31">
        <f t="shared" si="32"/>
        <v>2235004.25</v>
      </c>
      <c r="P265" s="31">
        <f t="shared" si="33"/>
        <v>424650.81</v>
      </c>
      <c r="Q265" s="31">
        <f t="shared" si="34"/>
        <v>2659655.06</v>
      </c>
      <c r="R265" s="32" t="str">
        <f t="shared" si="28"/>
        <v>B1</v>
      </c>
      <c r="S265" s="31" t="s">
        <v>3484</v>
      </c>
      <c r="T265" s="33" t="str">
        <f t="shared" si="29"/>
        <v>B</v>
      </c>
    </row>
    <row r="266" spans="1:20" ht="55.2" x14ac:dyDescent="0.3">
      <c r="A266" s="23">
        <f t="shared" si="30"/>
        <v>265</v>
      </c>
      <c r="B266" s="23" t="str">
        <f t="shared" si="31"/>
        <v>s</v>
      </c>
      <c r="C266" s="25"/>
      <c r="D266" s="25">
        <v>44887</v>
      </c>
      <c r="E266" s="25"/>
      <c r="F266" s="25"/>
      <c r="G266" s="23">
        <v>130563</v>
      </c>
      <c r="H266" s="25">
        <v>44883</v>
      </c>
      <c r="I266" s="42" t="s">
        <v>1765</v>
      </c>
      <c r="J266" s="29" t="s">
        <v>3754</v>
      </c>
      <c r="K266" s="29" t="s">
        <v>310</v>
      </c>
      <c r="L266" s="29" t="s">
        <v>95</v>
      </c>
      <c r="M266" s="29" t="s">
        <v>1371</v>
      </c>
      <c r="N266" s="30">
        <v>1888460</v>
      </c>
      <c r="O266" s="31">
        <f t="shared" si="32"/>
        <v>9296322.0399999991</v>
      </c>
      <c r="P266" s="31">
        <f t="shared" si="33"/>
        <v>1766301.19</v>
      </c>
      <c r="Q266" s="31">
        <f t="shared" si="34"/>
        <v>11062623.229999999</v>
      </c>
      <c r="R266" s="32" t="str">
        <f t="shared" si="28"/>
        <v>B1</v>
      </c>
      <c r="S266" s="31" t="s">
        <v>3484</v>
      </c>
      <c r="T266" s="33" t="str">
        <f t="shared" si="29"/>
        <v>B</v>
      </c>
    </row>
    <row r="267" spans="1:20" ht="41.4" x14ac:dyDescent="0.3">
      <c r="A267" s="23">
        <f t="shared" si="30"/>
        <v>266</v>
      </c>
      <c r="B267" s="23" t="str">
        <f t="shared" si="31"/>
        <v>s</v>
      </c>
      <c r="C267" s="25"/>
      <c r="D267" s="25">
        <v>44887</v>
      </c>
      <c r="E267" s="25"/>
      <c r="F267" s="25"/>
      <c r="G267" s="23">
        <v>130564</v>
      </c>
      <c r="H267" s="25">
        <v>44883</v>
      </c>
      <c r="I267" s="42" t="s">
        <v>2860</v>
      </c>
      <c r="J267" s="29" t="s">
        <v>3755</v>
      </c>
      <c r="K267" s="29" t="s">
        <v>426</v>
      </c>
      <c r="L267" s="29" t="s">
        <v>165</v>
      </c>
      <c r="M267" s="29" t="s">
        <v>1807</v>
      </c>
      <c r="N267" s="30">
        <v>1556560</v>
      </c>
      <c r="O267" s="31">
        <f t="shared" si="32"/>
        <v>7662477.9100000001</v>
      </c>
      <c r="P267" s="31">
        <f t="shared" si="33"/>
        <v>1455870.8</v>
      </c>
      <c r="Q267" s="31">
        <f t="shared" si="34"/>
        <v>9118348.7100000009</v>
      </c>
      <c r="R267" s="32" t="str">
        <f t="shared" si="28"/>
        <v>B2</v>
      </c>
      <c r="S267" s="31" t="s">
        <v>3484</v>
      </c>
      <c r="T267" s="33" t="str">
        <f t="shared" si="29"/>
        <v>B</v>
      </c>
    </row>
    <row r="268" spans="1:20" ht="69" x14ac:dyDescent="0.3">
      <c r="A268" s="23">
        <f t="shared" si="30"/>
        <v>267</v>
      </c>
      <c r="B268" s="23" t="str">
        <f t="shared" si="31"/>
        <v>s</v>
      </c>
      <c r="C268" s="25"/>
      <c r="D268" s="25">
        <v>44887</v>
      </c>
      <c r="E268" s="25"/>
      <c r="F268" s="25"/>
      <c r="G268" s="23">
        <v>130565</v>
      </c>
      <c r="H268" s="25">
        <v>44883</v>
      </c>
      <c r="I268" s="42" t="s">
        <v>341</v>
      </c>
      <c r="J268" s="29" t="s">
        <v>3756</v>
      </c>
      <c r="K268" s="29" t="s">
        <v>332</v>
      </c>
      <c r="L268" s="29" t="s">
        <v>90</v>
      </c>
      <c r="M268" s="29" t="s">
        <v>323</v>
      </c>
      <c r="N268" s="30">
        <v>1546400</v>
      </c>
      <c r="O268" s="31">
        <f t="shared" si="32"/>
        <v>7612463.2800000003</v>
      </c>
      <c r="P268" s="31">
        <f t="shared" si="33"/>
        <v>1446368.02</v>
      </c>
      <c r="Q268" s="31">
        <f t="shared" si="34"/>
        <v>9058831.3000000007</v>
      </c>
      <c r="R268" s="32" t="str">
        <f t="shared" si="28"/>
        <v>A2</v>
      </c>
      <c r="S268" s="31" t="s">
        <v>3484</v>
      </c>
      <c r="T268" s="33" t="str">
        <f t="shared" si="29"/>
        <v>A</v>
      </c>
    </row>
    <row r="269" spans="1:20" ht="41.4" x14ac:dyDescent="0.3">
      <c r="A269" s="23">
        <f t="shared" si="30"/>
        <v>268</v>
      </c>
      <c r="B269" s="23" t="str">
        <f t="shared" si="31"/>
        <v>a</v>
      </c>
      <c r="C269" s="25"/>
      <c r="D269" s="25"/>
      <c r="E269" s="25"/>
      <c r="F269" s="25"/>
      <c r="G269" s="23">
        <v>130566</v>
      </c>
      <c r="H269" s="25">
        <v>44883</v>
      </c>
      <c r="I269" s="42" t="s">
        <v>1211</v>
      </c>
      <c r="J269" s="29" t="s">
        <v>3757</v>
      </c>
      <c r="K269" s="29" t="s">
        <v>1213</v>
      </c>
      <c r="L269" s="29" t="s">
        <v>94</v>
      </c>
      <c r="M269" s="29" t="s">
        <v>347</v>
      </c>
      <c r="N269" s="30">
        <v>1029894</v>
      </c>
      <c r="O269" s="31">
        <f t="shared" si="32"/>
        <v>5069859.1900000004</v>
      </c>
      <c r="P269" s="31">
        <f t="shared" si="33"/>
        <v>963273.25</v>
      </c>
      <c r="Q269" s="31">
        <f t="shared" si="34"/>
        <v>6033132.4400000004</v>
      </c>
      <c r="R269" s="32" t="str">
        <f t="shared" si="28"/>
        <v>A3</v>
      </c>
      <c r="S269" s="31" t="s">
        <v>3484</v>
      </c>
      <c r="T269" s="33" t="str">
        <f t="shared" si="29"/>
        <v>A</v>
      </c>
    </row>
    <row r="270" spans="1:20" ht="41.4" x14ac:dyDescent="0.3">
      <c r="A270" s="23">
        <f t="shared" si="30"/>
        <v>269</v>
      </c>
      <c r="B270" s="23" t="str">
        <f t="shared" si="31"/>
        <v>a</v>
      </c>
      <c r="C270" s="25"/>
      <c r="D270" s="25"/>
      <c r="E270" s="25"/>
      <c r="F270" s="25"/>
      <c r="G270" s="23">
        <v>130567</v>
      </c>
      <c r="H270" s="25">
        <v>44883</v>
      </c>
      <c r="I270" s="42" t="s">
        <v>2405</v>
      </c>
      <c r="J270" s="29" t="s">
        <v>3758</v>
      </c>
      <c r="K270" s="29" t="s">
        <v>1816</v>
      </c>
      <c r="L270" s="29" t="s">
        <v>697</v>
      </c>
      <c r="M270" s="29" t="s">
        <v>1807</v>
      </c>
      <c r="N270" s="30">
        <v>905000</v>
      </c>
      <c r="O270" s="31">
        <f t="shared" si="32"/>
        <v>4455043.5</v>
      </c>
      <c r="P270" s="31">
        <f t="shared" si="33"/>
        <v>846458.27</v>
      </c>
      <c r="Q270" s="31">
        <f t="shared" si="34"/>
        <v>5301501.7699999996</v>
      </c>
      <c r="R270" s="32" t="str">
        <f t="shared" si="28"/>
        <v>B2</v>
      </c>
      <c r="S270" s="31" t="s">
        <v>3484</v>
      </c>
      <c r="T270" s="33" t="str">
        <f t="shared" si="29"/>
        <v>B</v>
      </c>
    </row>
    <row r="271" spans="1:20" ht="55.2" x14ac:dyDescent="0.3">
      <c r="A271" s="23">
        <f t="shared" si="30"/>
        <v>270</v>
      </c>
      <c r="B271" s="23" t="str">
        <f t="shared" si="31"/>
        <v>s</v>
      </c>
      <c r="C271" s="25"/>
      <c r="D271" s="25">
        <v>44887</v>
      </c>
      <c r="E271" s="25"/>
      <c r="F271" s="25"/>
      <c r="G271" s="23">
        <v>130568</v>
      </c>
      <c r="H271" s="25">
        <v>44883</v>
      </c>
      <c r="I271" s="42" t="s">
        <v>1677</v>
      </c>
      <c r="J271" s="29" t="s">
        <v>3759</v>
      </c>
      <c r="K271" s="29" t="s">
        <v>1679</v>
      </c>
      <c r="L271" s="29" t="s">
        <v>95</v>
      </c>
      <c r="M271" s="29" t="s">
        <v>1371</v>
      </c>
      <c r="N271" s="30">
        <v>219960</v>
      </c>
      <c r="O271" s="31">
        <f t="shared" si="32"/>
        <v>1082797.0900000001</v>
      </c>
      <c r="P271" s="31">
        <f t="shared" si="33"/>
        <v>205731.45</v>
      </c>
      <c r="Q271" s="31">
        <f t="shared" si="34"/>
        <v>1288528.54</v>
      </c>
      <c r="R271" s="32" t="str">
        <f t="shared" si="28"/>
        <v>B1</v>
      </c>
      <c r="S271" s="31" t="s">
        <v>3484</v>
      </c>
      <c r="T271" s="33" t="str">
        <f t="shared" si="29"/>
        <v>B</v>
      </c>
    </row>
    <row r="272" spans="1:20" ht="55.2" x14ac:dyDescent="0.3">
      <c r="A272" s="23">
        <f t="shared" si="30"/>
        <v>271</v>
      </c>
      <c r="B272" s="23" t="str">
        <f t="shared" si="31"/>
        <v>s</v>
      </c>
      <c r="C272" s="25"/>
      <c r="D272" s="25">
        <v>44887</v>
      </c>
      <c r="E272" s="25"/>
      <c r="F272" s="25"/>
      <c r="G272" s="23">
        <v>130569</v>
      </c>
      <c r="H272" s="25">
        <v>44883</v>
      </c>
      <c r="I272" s="42" t="s">
        <v>1908</v>
      </c>
      <c r="J272" s="29" t="s">
        <v>3760</v>
      </c>
      <c r="K272" s="29" t="s">
        <v>1828</v>
      </c>
      <c r="L272" s="29" t="s">
        <v>93</v>
      </c>
      <c r="M272" s="29" t="s">
        <v>1807</v>
      </c>
      <c r="N272" s="30">
        <v>381840</v>
      </c>
      <c r="O272" s="31">
        <f t="shared" si="32"/>
        <v>1879683.77</v>
      </c>
      <c r="P272" s="31">
        <f t="shared" si="33"/>
        <v>357139.92</v>
      </c>
      <c r="Q272" s="31">
        <f t="shared" si="34"/>
        <v>2236823.69</v>
      </c>
      <c r="R272" s="32" t="str">
        <f t="shared" si="28"/>
        <v>B2</v>
      </c>
      <c r="S272" s="31" t="s">
        <v>3484</v>
      </c>
      <c r="T272" s="33" t="str">
        <f t="shared" si="29"/>
        <v>B</v>
      </c>
    </row>
    <row r="273" spans="1:20" ht="41.4" x14ac:dyDescent="0.3">
      <c r="A273" s="23">
        <f t="shared" si="30"/>
        <v>272</v>
      </c>
      <c r="B273" s="23" t="str">
        <f t="shared" si="31"/>
        <v>a</v>
      </c>
      <c r="C273" s="25"/>
      <c r="D273" s="25"/>
      <c r="E273" s="25"/>
      <c r="F273" s="25"/>
      <c r="G273" s="23">
        <v>130571</v>
      </c>
      <c r="H273" s="25">
        <v>44883</v>
      </c>
      <c r="I273" s="42" t="s">
        <v>1619</v>
      </c>
      <c r="J273" s="29" t="s">
        <v>3761</v>
      </c>
      <c r="K273" s="29" t="s">
        <v>86</v>
      </c>
      <c r="L273" s="29" t="s">
        <v>86</v>
      </c>
      <c r="M273" s="29" t="s">
        <v>1371</v>
      </c>
      <c r="N273" s="30">
        <v>2977920</v>
      </c>
      <c r="O273" s="31">
        <f t="shared" si="32"/>
        <v>14659406.779999999</v>
      </c>
      <c r="P273" s="31">
        <f t="shared" si="33"/>
        <v>2785287.29</v>
      </c>
      <c r="Q273" s="31">
        <f t="shared" si="34"/>
        <v>17444694.07</v>
      </c>
      <c r="R273" s="32" t="str">
        <f t="shared" si="28"/>
        <v>B1</v>
      </c>
      <c r="S273" s="31" t="s">
        <v>3484</v>
      </c>
      <c r="T273" s="33" t="str">
        <f t="shared" si="29"/>
        <v>B</v>
      </c>
    </row>
    <row r="274" spans="1:20" ht="41.4" x14ac:dyDescent="0.3">
      <c r="A274" s="23">
        <f t="shared" si="30"/>
        <v>273</v>
      </c>
      <c r="B274" s="23" t="str">
        <f t="shared" si="31"/>
        <v>a</v>
      </c>
      <c r="C274" s="25"/>
      <c r="D274" s="25"/>
      <c r="E274" s="25"/>
      <c r="F274" s="25"/>
      <c r="G274" s="23">
        <v>130572</v>
      </c>
      <c r="H274" s="25">
        <v>44883</v>
      </c>
      <c r="I274" s="42" t="s">
        <v>1657</v>
      </c>
      <c r="J274" s="29" t="s">
        <v>3762</v>
      </c>
      <c r="K274" s="29" t="s">
        <v>86</v>
      </c>
      <c r="L274" s="29" t="s">
        <v>86</v>
      </c>
      <c r="M274" s="29" t="s">
        <v>1371</v>
      </c>
      <c r="N274" s="30">
        <v>1374280</v>
      </c>
      <c r="O274" s="31">
        <f t="shared" si="32"/>
        <v>6765168.1600000001</v>
      </c>
      <c r="P274" s="31">
        <f t="shared" si="33"/>
        <v>1285381.95</v>
      </c>
      <c r="Q274" s="31">
        <f t="shared" si="34"/>
        <v>8050550.1100000003</v>
      </c>
      <c r="R274" s="32" t="str">
        <f t="shared" si="28"/>
        <v>B1</v>
      </c>
      <c r="S274" s="31" t="s">
        <v>3484</v>
      </c>
      <c r="T274" s="33" t="str">
        <f t="shared" si="29"/>
        <v>B</v>
      </c>
    </row>
    <row r="275" spans="1:20" ht="41.4" x14ac:dyDescent="0.3">
      <c r="A275" s="23">
        <f t="shared" si="30"/>
        <v>274</v>
      </c>
      <c r="B275" s="23" t="str">
        <f t="shared" si="31"/>
        <v>s</v>
      </c>
      <c r="C275" s="25"/>
      <c r="D275" s="25">
        <v>44887</v>
      </c>
      <c r="E275" s="25"/>
      <c r="F275" s="25"/>
      <c r="G275" s="23">
        <v>130573</v>
      </c>
      <c r="H275" s="25">
        <v>44883</v>
      </c>
      <c r="I275" s="42" t="s">
        <v>2841</v>
      </c>
      <c r="J275" s="29" t="s">
        <v>3763</v>
      </c>
      <c r="K275" s="29" t="s">
        <v>82</v>
      </c>
      <c r="L275" s="29" t="s">
        <v>93</v>
      </c>
      <c r="M275" s="29" t="s">
        <v>1807</v>
      </c>
      <c r="N275" s="30">
        <v>846920</v>
      </c>
      <c r="O275" s="31">
        <f t="shared" si="32"/>
        <v>4169133.08</v>
      </c>
      <c r="P275" s="31">
        <f t="shared" si="33"/>
        <v>792135.29</v>
      </c>
      <c r="Q275" s="31">
        <f t="shared" si="34"/>
        <v>4961268.37</v>
      </c>
      <c r="R275" s="32" t="str">
        <f t="shared" si="28"/>
        <v>B2</v>
      </c>
      <c r="S275" s="31" t="s">
        <v>3484</v>
      </c>
      <c r="T275" s="33" t="str">
        <f t="shared" si="29"/>
        <v>B</v>
      </c>
    </row>
    <row r="276" spans="1:20" ht="55.2" x14ac:dyDescent="0.3">
      <c r="A276" s="23">
        <f t="shared" si="30"/>
        <v>275</v>
      </c>
      <c r="B276" s="23" t="str">
        <f t="shared" si="31"/>
        <v>a</v>
      </c>
      <c r="C276" s="25"/>
      <c r="D276" s="25"/>
      <c r="E276" s="25"/>
      <c r="F276" s="25"/>
      <c r="G276" s="23">
        <v>130575</v>
      </c>
      <c r="H276" s="25">
        <v>44883</v>
      </c>
      <c r="I276" s="42" t="s">
        <v>2363</v>
      </c>
      <c r="J276" s="29" t="s">
        <v>3764</v>
      </c>
      <c r="K276" s="29" t="s">
        <v>2365</v>
      </c>
      <c r="L276" s="29" t="s">
        <v>94</v>
      </c>
      <c r="M276" s="29" t="s">
        <v>1807</v>
      </c>
      <c r="N276" s="30">
        <v>715333.6</v>
      </c>
      <c r="O276" s="31">
        <f t="shared" si="32"/>
        <v>3521372.71</v>
      </c>
      <c r="P276" s="31">
        <f t="shared" si="33"/>
        <v>669060.81000000006</v>
      </c>
      <c r="Q276" s="31">
        <f t="shared" si="34"/>
        <v>4190433.52</v>
      </c>
      <c r="R276" s="32" t="str">
        <f t="shared" si="28"/>
        <v>B2</v>
      </c>
      <c r="S276" s="31" t="s">
        <v>3484</v>
      </c>
      <c r="T276" s="33" t="str">
        <f t="shared" si="29"/>
        <v>B</v>
      </c>
    </row>
    <row r="277" spans="1:20" ht="55.2" x14ac:dyDescent="0.3">
      <c r="A277" s="23">
        <f t="shared" si="30"/>
        <v>276</v>
      </c>
      <c r="B277" s="23" t="str">
        <f t="shared" si="31"/>
        <v>s</v>
      </c>
      <c r="C277" s="25"/>
      <c r="D277" s="25">
        <v>44887</v>
      </c>
      <c r="E277" s="25"/>
      <c r="F277" s="25"/>
      <c r="G277" s="23">
        <v>130576</v>
      </c>
      <c r="H277" s="25">
        <v>44883</v>
      </c>
      <c r="I277" s="42" t="s">
        <v>1797</v>
      </c>
      <c r="J277" s="29" t="s">
        <v>3765</v>
      </c>
      <c r="K277" s="29" t="s">
        <v>148</v>
      </c>
      <c r="L277" s="29" t="s">
        <v>85</v>
      </c>
      <c r="M277" s="29" t="s">
        <v>1371</v>
      </c>
      <c r="N277" s="30">
        <v>253800</v>
      </c>
      <c r="O277" s="31">
        <f t="shared" si="32"/>
        <v>1249381.26</v>
      </c>
      <c r="P277" s="31">
        <f t="shared" si="33"/>
        <v>237382.44</v>
      </c>
      <c r="Q277" s="31">
        <f t="shared" si="34"/>
        <v>1486763.7</v>
      </c>
      <c r="R277" s="32" t="str">
        <f t="shared" si="28"/>
        <v>B1</v>
      </c>
      <c r="S277" s="31" t="s">
        <v>3484</v>
      </c>
      <c r="T277" s="33" t="str">
        <f t="shared" si="29"/>
        <v>B</v>
      </c>
    </row>
    <row r="278" spans="1:20" ht="69" x14ac:dyDescent="0.3">
      <c r="A278" s="23">
        <f t="shared" si="30"/>
        <v>277</v>
      </c>
      <c r="B278" s="23" t="str">
        <f t="shared" si="31"/>
        <v>s</v>
      </c>
      <c r="C278" s="25"/>
      <c r="D278" s="25">
        <v>44887</v>
      </c>
      <c r="E278" s="25"/>
      <c r="F278" s="25"/>
      <c r="G278" s="23">
        <v>130577</v>
      </c>
      <c r="H278" s="25">
        <v>44883</v>
      </c>
      <c r="I278" s="42" t="s">
        <v>1226</v>
      </c>
      <c r="J278" s="29" t="s">
        <v>3766</v>
      </c>
      <c r="K278" s="29" t="s">
        <v>350</v>
      </c>
      <c r="L278" s="29" t="s">
        <v>93</v>
      </c>
      <c r="M278" s="29" t="s">
        <v>347</v>
      </c>
      <c r="N278" s="30">
        <v>1957440</v>
      </c>
      <c r="O278" s="31">
        <f t="shared" si="32"/>
        <v>9635889.8900000006</v>
      </c>
      <c r="P278" s="31">
        <f t="shared" si="33"/>
        <v>1830819.08</v>
      </c>
      <c r="Q278" s="31">
        <f t="shared" si="34"/>
        <v>11466708.970000001</v>
      </c>
      <c r="R278" s="32" t="str">
        <f t="shared" si="28"/>
        <v>A3</v>
      </c>
      <c r="S278" s="31" t="s">
        <v>3484</v>
      </c>
      <c r="T278" s="33" t="str">
        <f t="shared" si="29"/>
        <v>A</v>
      </c>
    </row>
    <row r="279" spans="1:20" ht="41.4" x14ac:dyDescent="0.3">
      <c r="A279" s="23">
        <f t="shared" si="30"/>
        <v>278</v>
      </c>
      <c r="B279" s="23" t="str">
        <f t="shared" si="31"/>
        <v>a</v>
      </c>
      <c r="C279" s="25"/>
      <c r="D279" s="25"/>
      <c r="E279" s="25"/>
      <c r="F279" s="25"/>
      <c r="G279" s="23">
        <v>130579</v>
      </c>
      <c r="H279" s="25">
        <v>44883</v>
      </c>
      <c r="I279" s="42" t="s">
        <v>1814</v>
      </c>
      <c r="J279" s="29" t="s">
        <v>3767</v>
      </c>
      <c r="K279" s="29" t="s">
        <v>1816</v>
      </c>
      <c r="L279" s="29" t="s">
        <v>697</v>
      </c>
      <c r="M279" s="29" t="s">
        <v>1807</v>
      </c>
      <c r="N279" s="30">
        <v>1640292</v>
      </c>
      <c r="O279" s="31">
        <f t="shared" si="32"/>
        <v>8074665.4299999997</v>
      </c>
      <c r="P279" s="31">
        <f t="shared" si="33"/>
        <v>1534186.43</v>
      </c>
      <c r="Q279" s="31">
        <f t="shared" si="34"/>
        <v>9608851.8599999994</v>
      </c>
      <c r="R279" s="32" t="str">
        <f t="shared" si="28"/>
        <v>B2</v>
      </c>
      <c r="S279" s="31" t="s">
        <v>3484</v>
      </c>
      <c r="T279" s="33" t="str">
        <f t="shared" si="29"/>
        <v>B</v>
      </c>
    </row>
    <row r="280" spans="1:20" ht="27.6" x14ac:dyDescent="0.3">
      <c r="A280" s="23">
        <f t="shared" si="30"/>
        <v>279</v>
      </c>
      <c r="B280" s="23" t="str">
        <f t="shared" si="31"/>
        <v>s</v>
      </c>
      <c r="C280" s="25"/>
      <c r="D280" s="25">
        <v>44887</v>
      </c>
      <c r="E280" s="25"/>
      <c r="F280" s="25"/>
      <c r="G280" s="23">
        <v>130580</v>
      </c>
      <c r="H280" s="25">
        <v>44883</v>
      </c>
      <c r="I280" s="42" t="s">
        <v>1582</v>
      </c>
      <c r="J280" s="29" t="s">
        <v>3768</v>
      </c>
      <c r="K280" s="29" t="s">
        <v>149</v>
      </c>
      <c r="L280" s="29" t="s">
        <v>95</v>
      </c>
      <c r="M280" s="29" t="s">
        <v>1371</v>
      </c>
      <c r="N280" s="30">
        <v>439920</v>
      </c>
      <c r="O280" s="31">
        <f t="shared" si="32"/>
        <v>2165594.1800000002</v>
      </c>
      <c r="P280" s="31">
        <f t="shared" si="33"/>
        <v>411462.89</v>
      </c>
      <c r="Q280" s="31">
        <f t="shared" si="34"/>
        <v>2577057.0700000003</v>
      </c>
      <c r="R280" s="32" t="str">
        <f t="shared" si="28"/>
        <v>B1</v>
      </c>
      <c r="S280" s="31" t="s">
        <v>3484</v>
      </c>
      <c r="T280" s="33" t="str">
        <f t="shared" si="29"/>
        <v>B</v>
      </c>
    </row>
    <row r="281" spans="1:20" ht="55.2" x14ac:dyDescent="0.3">
      <c r="A281" s="23">
        <f t="shared" si="30"/>
        <v>280</v>
      </c>
      <c r="B281" s="23" t="str">
        <f t="shared" si="31"/>
        <v>a</v>
      </c>
      <c r="C281" s="25"/>
      <c r="D281" s="25"/>
      <c r="E281" s="25"/>
      <c r="F281" s="25"/>
      <c r="G281" s="23">
        <v>130910</v>
      </c>
      <c r="H281" s="25">
        <v>44886</v>
      </c>
      <c r="I281" s="42" t="s">
        <v>506</v>
      </c>
      <c r="J281" s="29" t="s">
        <v>3769</v>
      </c>
      <c r="K281" s="29" t="s">
        <v>78</v>
      </c>
      <c r="L281" s="29" t="s">
        <v>88</v>
      </c>
      <c r="M281" s="29" t="s">
        <v>347</v>
      </c>
      <c r="N281" s="30">
        <v>3748522</v>
      </c>
      <c r="O281" s="31">
        <f t="shared" si="32"/>
        <v>18452849.25</v>
      </c>
      <c r="P281" s="31">
        <f t="shared" si="33"/>
        <v>3506041.36</v>
      </c>
      <c r="Q281" s="31">
        <f t="shared" si="34"/>
        <v>21958890.609999999</v>
      </c>
      <c r="R281" s="32" t="str">
        <f t="shared" si="28"/>
        <v>A3</v>
      </c>
      <c r="S281" s="31" t="s">
        <v>3487</v>
      </c>
      <c r="T281" s="33" t="str">
        <f t="shared" si="29"/>
        <v>A</v>
      </c>
    </row>
    <row r="282" spans="1:20" ht="55.2" x14ac:dyDescent="0.3">
      <c r="A282" s="23">
        <f t="shared" si="30"/>
        <v>281</v>
      </c>
      <c r="B282" s="23" t="str">
        <f t="shared" si="31"/>
        <v>a</v>
      </c>
      <c r="C282" s="25"/>
      <c r="D282" s="25"/>
      <c r="E282" s="25"/>
      <c r="F282" s="25"/>
      <c r="G282" s="23">
        <v>130931</v>
      </c>
      <c r="H282" s="25">
        <v>44886</v>
      </c>
      <c r="I282" s="42" t="s">
        <v>1084</v>
      </c>
      <c r="J282" s="29" t="s">
        <v>3770</v>
      </c>
      <c r="K282" s="29" t="s">
        <v>79</v>
      </c>
      <c r="L282" s="29" t="s">
        <v>89</v>
      </c>
      <c r="M282" s="29" t="s">
        <v>347</v>
      </c>
      <c r="N282" s="30">
        <v>3610888</v>
      </c>
      <c r="O282" s="31">
        <f t="shared" si="32"/>
        <v>17775318.359999999</v>
      </c>
      <c r="P282" s="31">
        <f t="shared" si="33"/>
        <v>3377310.49</v>
      </c>
      <c r="Q282" s="31">
        <f t="shared" si="34"/>
        <v>21152628.850000001</v>
      </c>
      <c r="R282" s="32" t="str">
        <f t="shared" si="28"/>
        <v>A3</v>
      </c>
      <c r="S282" s="31" t="s">
        <v>3487</v>
      </c>
      <c r="T282" s="33" t="str">
        <f t="shared" si="29"/>
        <v>A</v>
      </c>
    </row>
    <row r="283" spans="1:20" ht="55.2" x14ac:dyDescent="0.3">
      <c r="A283" s="23">
        <f t="shared" si="30"/>
        <v>282</v>
      </c>
      <c r="B283" s="23" t="str">
        <f t="shared" si="31"/>
        <v>a</v>
      </c>
      <c r="C283" s="25"/>
      <c r="D283" s="25"/>
      <c r="E283" s="25"/>
      <c r="F283" s="25"/>
      <c r="G283" s="23">
        <v>130932</v>
      </c>
      <c r="H283" s="25">
        <v>44886</v>
      </c>
      <c r="I283" s="42" t="s">
        <v>1458</v>
      </c>
      <c r="J283" s="29" t="s">
        <v>3771</v>
      </c>
      <c r="K283" s="29" t="s">
        <v>1460</v>
      </c>
      <c r="L283" s="29" t="s">
        <v>85</v>
      </c>
      <c r="M283" s="29" t="s">
        <v>1371</v>
      </c>
      <c r="N283" s="30">
        <v>937227</v>
      </c>
      <c r="O283" s="31">
        <f t="shared" si="32"/>
        <v>4613687.3499999996</v>
      </c>
      <c r="P283" s="31">
        <f t="shared" si="33"/>
        <v>876600.6</v>
      </c>
      <c r="Q283" s="31">
        <f t="shared" si="34"/>
        <v>5490287.9499999993</v>
      </c>
      <c r="R283" s="32" t="str">
        <f t="shared" si="28"/>
        <v>B1</v>
      </c>
      <c r="S283" s="31" t="s">
        <v>3487</v>
      </c>
      <c r="T283" s="33" t="str">
        <f t="shared" si="29"/>
        <v>B</v>
      </c>
    </row>
    <row r="284" spans="1:20" ht="55.2" x14ac:dyDescent="0.3">
      <c r="A284" s="23">
        <f t="shared" si="30"/>
        <v>283</v>
      </c>
      <c r="B284" s="23" t="str">
        <f t="shared" si="31"/>
        <v>a</v>
      </c>
      <c r="C284" s="25"/>
      <c r="D284" s="25"/>
      <c r="E284" s="25"/>
      <c r="F284" s="25"/>
      <c r="G284" s="23">
        <v>130934</v>
      </c>
      <c r="H284" s="25">
        <v>44886</v>
      </c>
      <c r="I284" s="42" t="s">
        <v>1899</v>
      </c>
      <c r="J284" s="29" t="s">
        <v>3772</v>
      </c>
      <c r="K284" s="29" t="s">
        <v>478</v>
      </c>
      <c r="L284" s="29" t="s">
        <v>479</v>
      </c>
      <c r="M284" s="29" t="s">
        <v>1807</v>
      </c>
      <c r="N284" s="30">
        <v>3249520</v>
      </c>
      <c r="O284" s="31">
        <f t="shared" si="32"/>
        <v>15996412.1</v>
      </c>
      <c r="P284" s="31">
        <f t="shared" si="33"/>
        <v>3039318.3</v>
      </c>
      <c r="Q284" s="31">
        <f t="shared" si="34"/>
        <v>19035730.399999999</v>
      </c>
      <c r="R284" s="32" t="str">
        <f t="shared" si="28"/>
        <v>B2</v>
      </c>
      <c r="S284" s="31" t="s">
        <v>3487</v>
      </c>
      <c r="T284" s="33" t="str">
        <f t="shared" si="29"/>
        <v>B</v>
      </c>
    </row>
    <row r="285" spans="1:20" ht="69" x14ac:dyDescent="0.3">
      <c r="A285" s="23">
        <f t="shared" si="30"/>
        <v>284</v>
      </c>
      <c r="B285" s="23" t="str">
        <f t="shared" si="31"/>
        <v>a</v>
      </c>
      <c r="C285" s="25"/>
      <c r="D285" s="25"/>
      <c r="E285" s="25"/>
      <c r="F285" s="25"/>
      <c r="G285" s="23">
        <v>130935</v>
      </c>
      <c r="H285" s="25">
        <v>44886</v>
      </c>
      <c r="I285" s="42" t="s">
        <v>330</v>
      </c>
      <c r="J285" s="29" t="s">
        <v>3773</v>
      </c>
      <c r="K285" s="29" t="s">
        <v>332</v>
      </c>
      <c r="L285" s="29" t="s">
        <v>90</v>
      </c>
      <c r="M285" s="29" t="s">
        <v>323</v>
      </c>
      <c r="N285" s="30">
        <v>3733340</v>
      </c>
      <c r="O285" s="31">
        <f t="shared" si="32"/>
        <v>18378112.82</v>
      </c>
      <c r="P285" s="31">
        <f t="shared" si="33"/>
        <v>3491841.44</v>
      </c>
      <c r="Q285" s="31">
        <f t="shared" si="34"/>
        <v>21869954.260000002</v>
      </c>
      <c r="R285" s="32" t="str">
        <f t="shared" si="28"/>
        <v>A2</v>
      </c>
      <c r="S285" s="31" t="s">
        <v>3487</v>
      </c>
      <c r="T285" s="33" t="str">
        <f t="shared" si="29"/>
        <v>A</v>
      </c>
    </row>
    <row r="286" spans="1:20" ht="55.2" x14ac:dyDescent="0.3">
      <c r="A286" s="23">
        <f t="shared" si="30"/>
        <v>285</v>
      </c>
      <c r="B286" s="23" t="str">
        <f t="shared" si="31"/>
        <v>a</v>
      </c>
      <c r="C286" s="25"/>
      <c r="D286" s="25"/>
      <c r="E286" s="25"/>
      <c r="F286" s="25"/>
      <c r="G286" s="23">
        <v>130947</v>
      </c>
      <c r="H286" s="25">
        <v>44886</v>
      </c>
      <c r="I286" s="42" t="s">
        <v>2178</v>
      </c>
      <c r="J286" s="29" t="s">
        <v>3774</v>
      </c>
      <c r="K286" s="29" t="s">
        <v>1005</v>
      </c>
      <c r="L286" s="29" t="s">
        <v>401</v>
      </c>
      <c r="M286" s="29" t="s">
        <v>1807</v>
      </c>
      <c r="N286" s="30">
        <v>2960520</v>
      </c>
      <c r="O286" s="31">
        <f t="shared" si="32"/>
        <v>14573751.800000001</v>
      </c>
      <c r="P286" s="31">
        <f t="shared" si="33"/>
        <v>2769012.84</v>
      </c>
      <c r="Q286" s="31">
        <f t="shared" si="34"/>
        <v>17342764.640000001</v>
      </c>
      <c r="R286" s="32" t="str">
        <f t="shared" si="28"/>
        <v>B2</v>
      </c>
      <c r="S286" s="31" t="s">
        <v>3487</v>
      </c>
      <c r="T286" s="33" t="str">
        <f t="shared" si="29"/>
        <v>B</v>
      </c>
    </row>
    <row r="287" spans="1:20" ht="55.2" x14ac:dyDescent="0.3">
      <c r="A287" s="23">
        <f t="shared" si="30"/>
        <v>286</v>
      </c>
      <c r="B287" s="23" t="str">
        <f t="shared" si="31"/>
        <v>a</v>
      </c>
      <c r="C287" s="25"/>
      <c r="D287" s="25"/>
      <c r="E287" s="25"/>
      <c r="F287" s="25"/>
      <c r="G287" s="23">
        <v>130952</v>
      </c>
      <c r="H287" s="25">
        <v>44886</v>
      </c>
      <c r="I287" s="42" t="s">
        <v>3412</v>
      </c>
      <c r="J287" s="29" t="s">
        <v>3775</v>
      </c>
      <c r="K287" s="29" t="s">
        <v>80</v>
      </c>
      <c r="L287" s="29" t="s">
        <v>91</v>
      </c>
      <c r="M287" s="29" t="s">
        <v>3329</v>
      </c>
      <c r="N287" s="30">
        <v>1285570</v>
      </c>
      <c r="O287" s="31">
        <f t="shared" si="32"/>
        <v>6328475.4400000004</v>
      </c>
      <c r="P287" s="31">
        <f t="shared" si="33"/>
        <v>1202410.33</v>
      </c>
      <c r="Q287" s="31">
        <f t="shared" si="34"/>
        <v>7530885.7700000005</v>
      </c>
      <c r="R287" s="32" t="str">
        <f t="shared" si="28"/>
        <v>B2</v>
      </c>
      <c r="S287" s="31" t="s">
        <v>3487</v>
      </c>
      <c r="T287" s="33" t="str">
        <f t="shared" si="29"/>
        <v>B</v>
      </c>
    </row>
    <row r="288" spans="1:20" ht="55.2" x14ac:dyDescent="0.3">
      <c r="A288" s="23">
        <f t="shared" si="30"/>
        <v>287</v>
      </c>
      <c r="B288" s="23" t="str">
        <f t="shared" si="31"/>
        <v>a</v>
      </c>
      <c r="C288" s="25"/>
      <c r="D288" s="25"/>
      <c r="E288" s="25"/>
      <c r="F288" s="25"/>
      <c r="G288" s="23">
        <v>130955</v>
      </c>
      <c r="H288" s="25">
        <v>44886</v>
      </c>
      <c r="I288" s="42" t="s">
        <v>524</v>
      </c>
      <c r="J288" s="29" t="s">
        <v>3776</v>
      </c>
      <c r="K288" s="29" t="s">
        <v>81</v>
      </c>
      <c r="L288" s="29" t="s">
        <v>92</v>
      </c>
      <c r="M288" s="29" t="s">
        <v>347</v>
      </c>
      <c r="N288" s="30">
        <v>4144200</v>
      </c>
      <c r="O288" s="31">
        <f t="shared" si="32"/>
        <v>20400653.34</v>
      </c>
      <c r="P288" s="31">
        <f t="shared" si="33"/>
        <v>3876124.13</v>
      </c>
      <c r="Q288" s="31">
        <f t="shared" si="34"/>
        <v>24276777.469999999</v>
      </c>
      <c r="R288" s="32" t="str">
        <f t="shared" si="28"/>
        <v>A3</v>
      </c>
      <c r="S288" s="31" t="s">
        <v>3487</v>
      </c>
      <c r="T288" s="33" t="str">
        <f t="shared" si="29"/>
        <v>A</v>
      </c>
    </row>
    <row r="289" spans="1:20" ht="55.2" x14ac:dyDescent="0.3">
      <c r="A289" s="23">
        <f t="shared" si="30"/>
        <v>288</v>
      </c>
      <c r="B289" s="23" t="str">
        <f t="shared" si="31"/>
        <v>a</v>
      </c>
      <c r="C289" s="25"/>
      <c r="D289" s="25"/>
      <c r="E289" s="25"/>
      <c r="F289" s="25"/>
      <c r="G289" s="23">
        <v>130960</v>
      </c>
      <c r="H289" s="25">
        <v>44886</v>
      </c>
      <c r="I289" s="42" t="s">
        <v>2649</v>
      </c>
      <c r="J289" s="29" t="s">
        <v>3777</v>
      </c>
      <c r="K289" s="29" t="s">
        <v>82</v>
      </c>
      <c r="L289" s="29" t="s">
        <v>93</v>
      </c>
      <c r="M289" s="29" t="s">
        <v>1807</v>
      </c>
      <c r="N289" s="30">
        <v>2600600</v>
      </c>
      <c r="O289" s="31">
        <f t="shared" si="32"/>
        <v>12801973.619999999</v>
      </c>
      <c r="P289" s="31">
        <f t="shared" si="33"/>
        <v>2432374.9900000002</v>
      </c>
      <c r="Q289" s="31">
        <f t="shared" si="34"/>
        <v>15234348.609999999</v>
      </c>
      <c r="R289" s="32" t="str">
        <f t="shared" si="28"/>
        <v>B2</v>
      </c>
      <c r="S289" s="31" t="s">
        <v>3487</v>
      </c>
      <c r="T289" s="33" t="str">
        <f t="shared" si="29"/>
        <v>B</v>
      </c>
    </row>
    <row r="290" spans="1:20" ht="55.2" x14ac:dyDescent="0.3">
      <c r="A290" s="23">
        <f t="shared" si="30"/>
        <v>289</v>
      </c>
      <c r="B290" s="23" t="str">
        <f t="shared" si="31"/>
        <v>a</v>
      </c>
      <c r="C290" s="25"/>
      <c r="D290" s="25"/>
      <c r="E290" s="25"/>
      <c r="F290" s="25"/>
      <c r="G290" s="23">
        <v>130964</v>
      </c>
      <c r="H290" s="25">
        <v>44886</v>
      </c>
      <c r="I290" s="42" t="s">
        <v>1549</v>
      </c>
      <c r="J290" s="29" t="s">
        <v>3778</v>
      </c>
      <c r="K290" s="29" t="s">
        <v>1551</v>
      </c>
      <c r="L290" s="29" t="s">
        <v>86</v>
      </c>
      <c r="M290" s="29" t="s">
        <v>1371</v>
      </c>
      <c r="N290" s="30">
        <v>1317880</v>
      </c>
      <c r="O290" s="31">
        <f t="shared" si="32"/>
        <v>6487527.8799999999</v>
      </c>
      <c r="P290" s="31">
        <f t="shared" si="33"/>
        <v>1232630.3</v>
      </c>
      <c r="Q290" s="31">
        <f t="shared" si="34"/>
        <v>7720158.1799999997</v>
      </c>
      <c r="R290" s="32" t="str">
        <f t="shared" si="28"/>
        <v>B1</v>
      </c>
      <c r="S290" s="31" t="s">
        <v>3487</v>
      </c>
      <c r="T290" s="33" t="str">
        <f t="shared" si="29"/>
        <v>B</v>
      </c>
    </row>
    <row r="291" spans="1:20" ht="55.2" x14ac:dyDescent="0.3">
      <c r="A291" s="23">
        <f t="shared" si="30"/>
        <v>290</v>
      </c>
      <c r="B291" s="23" t="str">
        <f t="shared" si="31"/>
        <v>a</v>
      </c>
      <c r="C291" s="25"/>
      <c r="D291" s="25"/>
      <c r="E291" s="25"/>
      <c r="F291" s="25"/>
      <c r="G291" s="23">
        <v>130965</v>
      </c>
      <c r="H291" s="25">
        <v>44886</v>
      </c>
      <c r="I291" s="42" t="s">
        <v>826</v>
      </c>
      <c r="J291" s="29" t="s">
        <v>3779</v>
      </c>
      <c r="K291" s="29" t="s">
        <v>828</v>
      </c>
      <c r="L291" s="29" t="s">
        <v>479</v>
      </c>
      <c r="M291" s="29" t="s">
        <v>347</v>
      </c>
      <c r="N291" s="30">
        <v>6926000</v>
      </c>
      <c r="O291" s="31">
        <f t="shared" si="32"/>
        <v>34094620.200000003</v>
      </c>
      <c r="P291" s="31">
        <f t="shared" si="33"/>
        <v>6477977.8399999999</v>
      </c>
      <c r="Q291" s="31">
        <f t="shared" si="34"/>
        <v>40572598.040000007</v>
      </c>
      <c r="R291" s="32" t="str">
        <f t="shared" si="28"/>
        <v>A3</v>
      </c>
      <c r="S291" s="31" t="s">
        <v>3487</v>
      </c>
      <c r="T291" s="33" t="str">
        <f t="shared" si="29"/>
        <v>A</v>
      </c>
    </row>
    <row r="292" spans="1:20" ht="69" x14ac:dyDescent="0.3">
      <c r="A292" s="23">
        <f t="shared" si="30"/>
        <v>291</v>
      </c>
      <c r="B292" s="23" t="str">
        <f t="shared" si="31"/>
        <v>a</v>
      </c>
      <c r="C292" s="25"/>
      <c r="D292" s="25"/>
      <c r="E292" s="25"/>
      <c r="F292" s="25"/>
      <c r="G292" s="23">
        <v>130967</v>
      </c>
      <c r="H292" s="25">
        <v>44886</v>
      </c>
      <c r="I292" s="42" t="s">
        <v>356</v>
      </c>
      <c r="J292" s="29" t="s">
        <v>3780</v>
      </c>
      <c r="K292" s="29" t="s">
        <v>350</v>
      </c>
      <c r="L292" s="29" t="s">
        <v>93</v>
      </c>
      <c r="M292" s="29" t="s">
        <v>347</v>
      </c>
      <c r="N292" s="30">
        <v>475240</v>
      </c>
      <c r="O292" s="31">
        <f t="shared" si="32"/>
        <v>2339463.9500000002</v>
      </c>
      <c r="P292" s="31">
        <f t="shared" si="33"/>
        <v>444498.15</v>
      </c>
      <c r="Q292" s="31">
        <f t="shared" si="34"/>
        <v>2783962.1</v>
      </c>
      <c r="R292" s="32" t="str">
        <f t="shared" si="28"/>
        <v>A3</v>
      </c>
      <c r="S292" s="31" t="s">
        <v>3487</v>
      </c>
      <c r="T292" s="33" t="str">
        <f t="shared" si="29"/>
        <v>A</v>
      </c>
    </row>
    <row r="293" spans="1:20" ht="55.2" x14ac:dyDescent="0.3">
      <c r="A293" s="23">
        <f t="shared" si="30"/>
        <v>292</v>
      </c>
      <c r="B293" s="23" t="str">
        <f t="shared" si="31"/>
        <v>a</v>
      </c>
      <c r="C293" s="25"/>
      <c r="D293" s="25"/>
      <c r="E293" s="25"/>
      <c r="F293" s="25"/>
      <c r="G293" s="23">
        <v>130974</v>
      </c>
      <c r="H293" s="25">
        <v>44886</v>
      </c>
      <c r="I293" s="42" t="s">
        <v>1718</v>
      </c>
      <c r="J293" s="29" t="s">
        <v>3781</v>
      </c>
      <c r="K293" s="29" t="s">
        <v>80</v>
      </c>
      <c r="L293" s="29" t="s">
        <v>91</v>
      </c>
      <c r="M293" s="29" t="s">
        <v>1371</v>
      </c>
      <c r="N293" s="30">
        <v>1747460</v>
      </c>
      <c r="O293" s="31">
        <f t="shared" si="32"/>
        <v>8602221.3399999999</v>
      </c>
      <c r="P293" s="31">
        <f t="shared" si="33"/>
        <v>1634422.05</v>
      </c>
      <c r="Q293" s="31">
        <f t="shared" si="34"/>
        <v>10236643.390000001</v>
      </c>
      <c r="R293" s="32" t="str">
        <f t="shared" si="28"/>
        <v>B1</v>
      </c>
      <c r="S293" s="31" t="s">
        <v>3487</v>
      </c>
      <c r="T293" s="33" t="str">
        <f t="shared" si="29"/>
        <v>B</v>
      </c>
    </row>
    <row r="294" spans="1:20" ht="55.2" x14ac:dyDescent="0.3">
      <c r="A294" s="23">
        <f t="shared" si="30"/>
        <v>293</v>
      </c>
      <c r="B294" s="23" t="str">
        <f t="shared" si="31"/>
        <v>a</v>
      </c>
      <c r="C294" s="25"/>
      <c r="D294" s="25"/>
      <c r="E294" s="25"/>
      <c r="F294" s="25"/>
      <c r="G294" s="23">
        <v>130976</v>
      </c>
      <c r="H294" s="25">
        <v>44886</v>
      </c>
      <c r="I294" s="42" t="s">
        <v>1395</v>
      </c>
      <c r="J294" s="29" t="s">
        <v>3782</v>
      </c>
      <c r="K294" s="29" t="s">
        <v>80</v>
      </c>
      <c r="L294" s="29" t="s">
        <v>91</v>
      </c>
      <c r="M294" s="29" t="s">
        <v>1371</v>
      </c>
      <c r="N294" s="30">
        <v>1295047.3999999999</v>
      </c>
      <c r="O294" s="31">
        <f t="shared" si="32"/>
        <v>6375129.8399999999</v>
      </c>
      <c r="P294" s="31">
        <f t="shared" si="33"/>
        <v>1211274.67</v>
      </c>
      <c r="Q294" s="31">
        <f t="shared" si="34"/>
        <v>7586404.5099999998</v>
      </c>
      <c r="R294" s="32" t="str">
        <f t="shared" si="28"/>
        <v>B1</v>
      </c>
      <c r="S294" s="31" t="s">
        <v>3487</v>
      </c>
      <c r="T294" s="33" t="str">
        <f t="shared" si="29"/>
        <v>B</v>
      </c>
    </row>
    <row r="295" spans="1:20" ht="55.2" x14ac:dyDescent="0.3">
      <c r="A295" s="23">
        <f t="shared" si="30"/>
        <v>294</v>
      </c>
      <c r="B295" s="23" t="str">
        <f t="shared" si="31"/>
        <v>a</v>
      </c>
      <c r="C295" s="25"/>
      <c r="D295" s="25"/>
      <c r="E295" s="25"/>
      <c r="F295" s="25"/>
      <c r="G295" s="23">
        <v>130978</v>
      </c>
      <c r="H295" s="25">
        <v>44886</v>
      </c>
      <c r="I295" s="42" t="s">
        <v>1513</v>
      </c>
      <c r="J295" s="29" t="s">
        <v>3783</v>
      </c>
      <c r="K295" s="29" t="s">
        <v>1418</v>
      </c>
      <c r="L295" s="29" t="s">
        <v>928</v>
      </c>
      <c r="M295" s="29" t="s">
        <v>1371</v>
      </c>
      <c r="N295" s="30">
        <v>112800</v>
      </c>
      <c r="O295" s="31">
        <f t="shared" si="32"/>
        <v>555280.56000000006</v>
      </c>
      <c r="P295" s="31">
        <f t="shared" si="33"/>
        <v>105503.31</v>
      </c>
      <c r="Q295" s="31">
        <f t="shared" si="34"/>
        <v>660783.87000000011</v>
      </c>
      <c r="R295" s="32" t="str">
        <f t="shared" si="28"/>
        <v>B1</v>
      </c>
      <c r="S295" s="31" t="s">
        <v>3487</v>
      </c>
      <c r="T295" s="33" t="str">
        <f t="shared" si="29"/>
        <v>B</v>
      </c>
    </row>
    <row r="296" spans="1:20" ht="55.2" x14ac:dyDescent="0.3">
      <c r="A296" s="23">
        <f t="shared" si="30"/>
        <v>295</v>
      </c>
      <c r="B296" s="23" t="str">
        <f t="shared" si="31"/>
        <v>a</v>
      </c>
      <c r="C296" s="25"/>
      <c r="D296" s="25"/>
      <c r="E296" s="25"/>
      <c r="F296" s="25"/>
      <c r="G296" s="23">
        <v>130981</v>
      </c>
      <c r="H296" s="25">
        <v>44886</v>
      </c>
      <c r="I296" s="42" t="s">
        <v>643</v>
      </c>
      <c r="J296" s="29" t="s">
        <v>3784</v>
      </c>
      <c r="K296" s="29" t="s">
        <v>645</v>
      </c>
      <c r="L296" s="29" t="s">
        <v>258</v>
      </c>
      <c r="M296" s="29" t="s">
        <v>347</v>
      </c>
      <c r="N296" s="30">
        <v>2043600</v>
      </c>
      <c r="O296" s="31">
        <f t="shared" si="32"/>
        <v>10060029.720000001</v>
      </c>
      <c r="P296" s="31">
        <f t="shared" si="33"/>
        <v>1911405.65</v>
      </c>
      <c r="Q296" s="31">
        <f t="shared" si="34"/>
        <v>11971435.370000001</v>
      </c>
      <c r="R296" s="32" t="str">
        <f t="shared" si="28"/>
        <v>A3</v>
      </c>
      <c r="S296" s="31" t="s">
        <v>3487</v>
      </c>
      <c r="T296" s="33" t="str">
        <f t="shared" si="29"/>
        <v>A</v>
      </c>
    </row>
    <row r="297" spans="1:20" ht="55.2" x14ac:dyDescent="0.3">
      <c r="A297" s="23">
        <f t="shared" si="30"/>
        <v>296</v>
      </c>
      <c r="B297" s="23" t="str">
        <f t="shared" si="31"/>
        <v>a</v>
      </c>
      <c r="C297" s="25"/>
      <c r="D297" s="25"/>
      <c r="E297" s="25"/>
      <c r="F297" s="25"/>
      <c r="G297" s="23">
        <v>130982</v>
      </c>
      <c r="H297" s="25">
        <v>44886</v>
      </c>
      <c r="I297" s="42" t="s">
        <v>984</v>
      </c>
      <c r="J297" s="29" t="s">
        <v>3785</v>
      </c>
      <c r="K297" s="29" t="s">
        <v>986</v>
      </c>
      <c r="L297" s="29" t="s">
        <v>94</v>
      </c>
      <c r="M297" s="29" t="s">
        <v>347</v>
      </c>
      <c r="N297" s="30">
        <v>1721000</v>
      </c>
      <c r="O297" s="31">
        <f t="shared" si="32"/>
        <v>8471966.6999999993</v>
      </c>
      <c r="P297" s="31">
        <f t="shared" si="33"/>
        <v>1609673.67</v>
      </c>
      <c r="Q297" s="31">
        <f t="shared" si="34"/>
        <v>10081640.369999999</v>
      </c>
      <c r="R297" s="32" t="str">
        <f t="shared" si="28"/>
        <v>A3</v>
      </c>
      <c r="S297" s="31" t="s">
        <v>3487</v>
      </c>
      <c r="T297" s="33" t="str">
        <f t="shared" si="29"/>
        <v>A</v>
      </c>
    </row>
    <row r="298" spans="1:20" ht="82.8" x14ac:dyDescent="0.3">
      <c r="A298" s="23">
        <f t="shared" si="30"/>
        <v>297</v>
      </c>
      <c r="B298" s="23" t="str">
        <f t="shared" si="31"/>
        <v>a</v>
      </c>
      <c r="C298" s="25"/>
      <c r="D298" s="25"/>
      <c r="E298" s="25"/>
      <c r="F298" s="25"/>
      <c r="G298" s="23">
        <v>130986</v>
      </c>
      <c r="H298" s="25">
        <v>44886</v>
      </c>
      <c r="I298" s="42" t="s">
        <v>1972</v>
      </c>
      <c r="J298" s="29" t="s">
        <v>3786</v>
      </c>
      <c r="K298" s="29" t="s">
        <v>83</v>
      </c>
      <c r="L298" s="29" t="s">
        <v>88</v>
      </c>
      <c r="M298" s="29" t="s">
        <v>1807</v>
      </c>
      <c r="N298" s="30">
        <v>1086720</v>
      </c>
      <c r="O298" s="31">
        <f t="shared" si="32"/>
        <v>5349596.54</v>
      </c>
      <c r="P298" s="31">
        <f t="shared" si="33"/>
        <v>1016423.34</v>
      </c>
      <c r="Q298" s="31">
        <f t="shared" si="34"/>
        <v>6366019.8799999999</v>
      </c>
      <c r="R298" s="32" t="str">
        <f t="shared" si="28"/>
        <v>B2</v>
      </c>
      <c r="S298" s="31" t="s">
        <v>3487</v>
      </c>
      <c r="T298" s="33" t="str">
        <f t="shared" si="29"/>
        <v>B</v>
      </c>
    </row>
    <row r="299" spans="1:20" ht="55.2" x14ac:dyDescent="0.3">
      <c r="A299" s="23">
        <f t="shared" si="30"/>
        <v>298</v>
      </c>
      <c r="B299" s="23" t="str">
        <f t="shared" si="31"/>
        <v>a</v>
      </c>
      <c r="C299" s="25"/>
      <c r="D299" s="25"/>
      <c r="E299" s="25"/>
      <c r="F299" s="25"/>
      <c r="G299" s="23">
        <v>130989</v>
      </c>
      <c r="H299" s="25">
        <v>44886</v>
      </c>
      <c r="I299" s="42" t="s">
        <v>1224</v>
      </c>
      <c r="J299" s="29" t="s">
        <v>3787</v>
      </c>
      <c r="K299" s="29" t="s">
        <v>84</v>
      </c>
      <c r="L299" s="29" t="s">
        <v>93</v>
      </c>
      <c r="M299" s="29" t="s">
        <v>347</v>
      </c>
      <c r="N299" s="30">
        <v>230200</v>
      </c>
      <c r="O299" s="31">
        <f t="shared" si="32"/>
        <v>1133205.54</v>
      </c>
      <c r="P299" s="31">
        <f t="shared" si="33"/>
        <v>215309.05</v>
      </c>
      <c r="Q299" s="31">
        <f t="shared" si="34"/>
        <v>1348514.59</v>
      </c>
      <c r="R299" s="32" t="str">
        <f t="shared" si="28"/>
        <v>A3</v>
      </c>
      <c r="S299" s="31" t="s">
        <v>3487</v>
      </c>
      <c r="T299" s="33" t="str">
        <f t="shared" si="29"/>
        <v>A</v>
      </c>
    </row>
    <row r="300" spans="1:20" ht="55.2" x14ac:dyDescent="0.3">
      <c r="A300" s="23">
        <f t="shared" si="30"/>
        <v>299</v>
      </c>
      <c r="B300" s="23" t="str">
        <f t="shared" si="31"/>
        <v>a</v>
      </c>
      <c r="C300" s="25"/>
      <c r="D300" s="25"/>
      <c r="E300" s="25"/>
      <c r="F300" s="25"/>
      <c r="G300" s="23">
        <v>130991</v>
      </c>
      <c r="H300" s="25">
        <v>44886</v>
      </c>
      <c r="I300" s="42" t="s">
        <v>351</v>
      </c>
      <c r="J300" s="29" t="s">
        <v>3788</v>
      </c>
      <c r="K300" s="29" t="s">
        <v>84</v>
      </c>
      <c r="L300" s="29" t="s">
        <v>93</v>
      </c>
      <c r="M300" s="29" t="s">
        <v>347</v>
      </c>
      <c r="N300" s="30">
        <v>214000</v>
      </c>
      <c r="O300" s="31">
        <f t="shared" si="32"/>
        <v>1053457.8</v>
      </c>
      <c r="P300" s="31">
        <f t="shared" si="33"/>
        <v>200156.98</v>
      </c>
      <c r="Q300" s="31">
        <f t="shared" si="34"/>
        <v>1253614.78</v>
      </c>
      <c r="R300" s="32" t="str">
        <f t="shared" si="28"/>
        <v>A3</v>
      </c>
      <c r="S300" s="31" t="s">
        <v>3487</v>
      </c>
      <c r="T300" s="33" t="str">
        <f t="shared" si="29"/>
        <v>A</v>
      </c>
    </row>
    <row r="301" spans="1:20" ht="55.2" x14ac:dyDescent="0.3">
      <c r="A301" s="23">
        <f t="shared" si="30"/>
        <v>300</v>
      </c>
      <c r="B301" s="23" t="str">
        <f t="shared" si="31"/>
        <v>a</v>
      </c>
      <c r="C301" s="25"/>
      <c r="D301" s="25"/>
      <c r="E301" s="25"/>
      <c r="F301" s="25"/>
      <c r="G301" s="23">
        <v>130992</v>
      </c>
      <c r="H301" s="25">
        <v>44886</v>
      </c>
      <c r="I301" s="42" t="s">
        <v>1461</v>
      </c>
      <c r="J301" s="29" t="s">
        <v>3789</v>
      </c>
      <c r="K301" s="29" t="s">
        <v>85</v>
      </c>
      <c r="L301" s="29" t="s">
        <v>85</v>
      </c>
      <c r="M301" s="29" t="s">
        <v>1371</v>
      </c>
      <c r="N301" s="30">
        <v>263200</v>
      </c>
      <c r="O301" s="31">
        <f t="shared" si="32"/>
        <v>1295654.6399999999</v>
      </c>
      <c r="P301" s="31">
        <f t="shared" si="33"/>
        <v>246174.38</v>
      </c>
      <c r="Q301" s="31">
        <f t="shared" si="34"/>
        <v>1541829.02</v>
      </c>
      <c r="R301" s="32" t="str">
        <f t="shared" si="28"/>
        <v>B1</v>
      </c>
      <c r="S301" s="31" t="s">
        <v>3487</v>
      </c>
      <c r="T301" s="33" t="str">
        <f t="shared" si="29"/>
        <v>B</v>
      </c>
    </row>
    <row r="302" spans="1:20" ht="55.2" x14ac:dyDescent="0.3">
      <c r="A302" s="23">
        <f t="shared" si="30"/>
        <v>301</v>
      </c>
      <c r="B302" s="23" t="str">
        <f t="shared" si="31"/>
        <v>a</v>
      </c>
      <c r="C302" s="25"/>
      <c r="D302" s="25"/>
      <c r="E302" s="25"/>
      <c r="F302" s="25"/>
      <c r="G302" s="23">
        <v>130993</v>
      </c>
      <c r="H302" s="25">
        <v>44886</v>
      </c>
      <c r="I302" s="42" t="s">
        <v>3327</v>
      </c>
      <c r="J302" s="29" t="s">
        <v>3790</v>
      </c>
      <c r="K302" s="29" t="s">
        <v>80</v>
      </c>
      <c r="L302" s="29" t="s">
        <v>91</v>
      </c>
      <c r="M302" s="29" t="s">
        <v>3329</v>
      </c>
      <c r="N302" s="30">
        <v>2171000</v>
      </c>
      <c r="O302" s="31">
        <f t="shared" si="32"/>
        <v>10687181.699999999</v>
      </c>
      <c r="P302" s="31">
        <f t="shared" si="33"/>
        <v>2030564.52</v>
      </c>
      <c r="Q302" s="31">
        <f t="shared" si="34"/>
        <v>12717746.219999999</v>
      </c>
      <c r="R302" s="32" t="str">
        <f t="shared" si="28"/>
        <v>B2</v>
      </c>
      <c r="S302" s="31" t="s">
        <v>3487</v>
      </c>
      <c r="T302" s="33" t="str">
        <f t="shared" si="29"/>
        <v>B</v>
      </c>
    </row>
    <row r="303" spans="1:20" ht="55.2" x14ac:dyDescent="0.3">
      <c r="A303" s="23">
        <f t="shared" si="30"/>
        <v>302</v>
      </c>
      <c r="B303" s="23" t="str">
        <f t="shared" si="31"/>
        <v>a</v>
      </c>
      <c r="C303" s="25"/>
      <c r="D303" s="25"/>
      <c r="E303" s="25"/>
      <c r="F303" s="25"/>
      <c r="G303" s="23">
        <v>130996</v>
      </c>
      <c r="H303" s="25">
        <v>44886</v>
      </c>
      <c r="I303" s="42" t="s">
        <v>1283</v>
      </c>
      <c r="J303" s="29" t="s">
        <v>3791</v>
      </c>
      <c r="K303" s="29" t="s">
        <v>78</v>
      </c>
      <c r="L303" s="29" t="s">
        <v>88</v>
      </c>
      <c r="M303" s="29" t="s">
        <v>1237</v>
      </c>
      <c r="N303" s="30">
        <v>1338742.5</v>
      </c>
      <c r="O303" s="31">
        <f t="shared" si="32"/>
        <v>6590227.7000000002</v>
      </c>
      <c r="P303" s="31">
        <f t="shared" si="33"/>
        <v>1252143.26</v>
      </c>
      <c r="Q303" s="31">
        <f t="shared" si="34"/>
        <v>7842370.96</v>
      </c>
      <c r="R303" s="32" t="str">
        <f t="shared" si="28"/>
        <v>A3</v>
      </c>
      <c r="S303" s="31" t="s">
        <v>3487</v>
      </c>
      <c r="T303" s="33" t="str">
        <f t="shared" si="29"/>
        <v>A</v>
      </c>
    </row>
    <row r="304" spans="1:20" ht="69" x14ac:dyDescent="0.3">
      <c r="A304" s="23">
        <f t="shared" si="30"/>
        <v>303</v>
      </c>
      <c r="B304" s="23" t="str">
        <f t="shared" si="31"/>
        <v>a</v>
      </c>
      <c r="C304" s="25"/>
      <c r="D304" s="25"/>
      <c r="E304" s="25"/>
      <c r="F304" s="25"/>
      <c r="G304" s="23">
        <v>130997</v>
      </c>
      <c r="H304" s="25">
        <v>44886</v>
      </c>
      <c r="I304" s="42" t="s">
        <v>370</v>
      </c>
      <c r="J304" s="29" t="s">
        <v>3792</v>
      </c>
      <c r="K304" s="29" t="s">
        <v>350</v>
      </c>
      <c r="L304" s="29" t="s">
        <v>93</v>
      </c>
      <c r="M304" s="29" t="s">
        <v>347</v>
      </c>
      <c r="N304" s="30">
        <v>563986</v>
      </c>
      <c r="O304" s="31">
        <f t="shared" si="32"/>
        <v>2776333.88</v>
      </c>
      <c r="P304" s="31">
        <f t="shared" si="33"/>
        <v>527503.43999999994</v>
      </c>
      <c r="Q304" s="31">
        <f t="shared" si="34"/>
        <v>3303837.32</v>
      </c>
      <c r="R304" s="32" t="str">
        <f t="shared" si="28"/>
        <v>A3</v>
      </c>
      <c r="S304" s="31" t="s">
        <v>3487</v>
      </c>
      <c r="T304" s="33" t="str">
        <f t="shared" si="29"/>
        <v>A</v>
      </c>
    </row>
    <row r="305" spans="1:20" ht="55.2" x14ac:dyDescent="0.3">
      <c r="A305" s="23">
        <f t="shared" si="30"/>
        <v>304</v>
      </c>
      <c r="B305" s="23" t="str">
        <f t="shared" si="31"/>
        <v>a</v>
      </c>
      <c r="C305" s="25"/>
      <c r="D305" s="25"/>
      <c r="E305" s="25"/>
      <c r="F305" s="25"/>
      <c r="G305" s="23">
        <v>130999</v>
      </c>
      <c r="H305" s="25">
        <v>44886</v>
      </c>
      <c r="I305" s="42" t="s">
        <v>308</v>
      </c>
      <c r="J305" s="29" t="s">
        <v>3793</v>
      </c>
      <c r="K305" s="29" t="s">
        <v>310</v>
      </c>
      <c r="L305" s="29" t="s">
        <v>95</v>
      </c>
      <c r="M305" s="29" t="s">
        <v>252</v>
      </c>
      <c r="N305" s="30">
        <v>3780280</v>
      </c>
      <c r="O305" s="31">
        <f t="shared" si="32"/>
        <v>18609184.359999999</v>
      </c>
      <c r="P305" s="31">
        <f t="shared" si="33"/>
        <v>3535745.03</v>
      </c>
      <c r="Q305" s="31">
        <f t="shared" si="34"/>
        <v>22144929.390000001</v>
      </c>
      <c r="R305" s="32" t="str">
        <f t="shared" si="28"/>
        <v>A1</v>
      </c>
      <c r="S305" s="31" t="s">
        <v>3487</v>
      </c>
      <c r="T305" s="33" t="str">
        <f t="shared" si="29"/>
        <v>A</v>
      </c>
    </row>
    <row r="306" spans="1:20" ht="82.8" x14ac:dyDescent="0.3">
      <c r="A306" s="23">
        <f t="shared" si="30"/>
        <v>305</v>
      </c>
      <c r="B306" s="23" t="str">
        <f t="shared" si="31"/>
        <v>a</v>
      </c>
      <c r="C306" s="25"/>
      <c r="D306" s="25"/>
      <c r="E306" s="25"/>
      <c r="F306" s="25"/>
      <c r="G306" s="23">
        <v>131001</v>
      </c>
      <c r="H306" s="25">
        <v>44886</v>
      </c>
      <c r="I306" s="42" t="s">
        <v>1419</v>
      </c>
      <c r="J306" s="29" t="s">
        <v>3794</v>
      </c>
      <c r="K306" s="29" t="s">
        <v>1421</v>
      </c>
      <c r="L306" s="29" t="s">
        <v>529</v>
      </c>
      <c r="M306" s="29" t="s">
        <v>1371</v>
      </c>
      <c r="N306" s="30">
        <v>5265880</v>
      </c>
      <c r="O306" s="31">
        <f t="shared" si="32"/>
        <v>25922347.48</v>
      </c>
      <c r="P306" s="31">
        <f t="shared" si="33"/>
        <v>4925246.0199999996</v>
      </c>
      <c r="Q306" s="31">
        <f t="shared" si="34"/>
        <v>30847593.5</v>
      </c>
      <c r="R306" s="32" t="str">
        <f t="shared" si="28"/>
        <v>B1</v>
      </c>
      <c r="S306" s="31" t="s">
        <v>3487</v>
      </c>
      <c r="T306" s="33" t="str">
        <f t="shared" si="29"/>
        <v>B</v>
      </c>
    </row>
    <row r="307" spans="1:20" ht="55.2" x14ac:dyDescent="0.3">
      <c r="A307" s="23">
        <f t="shared" si="30"/>
        <v>306</v>
      </c>
      <c r="B307" s="23" t="str">
        <f t="shared" si="31"/>
        <v>a</v>
      </c>
      <c r="C307" s="25"/>
      <c r="D307" s="25"/>
      <c r="E307" s="25"/>
      <c r="F307" s="25"/>
      <c r="G307" s="23">
        <v>131004</v>
      </c>
      <c r="H307" s="25">
        <v>44886</v>
      </c>
      <c r="I307" s="42" t="s">
        <v>1484</v>
      </c>
      <c r="J307" s="29" t="s">
        <v>3795</v>
      </c>
      <c r="K307" s="29" t="s">
        <v>86</v>
      </c>
      <c r="L307" s="29" t="s">
        <v>86</v>
      </c>
      <c r="M307" s="29" t="s">
        <v>1371</v>
      </c>
      <c r="N307" s="30">
        <v>2154480</v>
      </c>
      <c r="O307" s="31">
        <f t="shared" si="32"/>
        <v>10605858.699999999</v>
      </c>
      <c r="P307" s="31">
        <f t="shared" si="33"/>
        <v>2015113.15</v>
      </c>
      <c r="Q307" s="31">
        <f t="shared" si="34"/>
        <v>12620971.85</v>
      </c>
      <c r="R307" s="32" t="str">
        <f t="shared" si="28"/>
        <v>B1</v>
      </c>
      <c r="S307" s="31" t="s">
        <v>3487</v>
      </c>
      <c r="T307" s="33" t="str">
        <f t="shared" si="29"/>
        <v>B</v>
      </c>
    </row>
    <row r="308" spans="1:20" ht="96.6" x14ac:dyDescent="0.3">
      <c r="A308" s="23">
        <f t="shared" si="30"/>
        <v>307</v>
      </c>
      <c r="B308" s="23" t="str">
        <f t="shared" si="31"/>
        <v>a</v>
      </c>
      <c r="C308" s="25"/>
      <c r="D308" s="25"/>
      <c r="E308" s="25"/>
      <c r="F308" s="25"/>
      <c r="G308" s="23">
        <v>131008</v>
      </c>
      <c r="H308" s="25">
        <v>44886</v>
      </c>
      <c r="I308" s="42" t="s">
        <v>1047</v>
      </c>
      <c r="J308" s="29" t="s">
        <v>3796</v>
      </c>
      <c r="K308" s="29" t="s">
        <v>79</v>
      </c>
      <c r="L308" s="29" t="s">
        <v>89</v>
      </c>
      <c r="M308" s="29" t="s">
        <v>347</v>
      </c>
      <c r="N308" s="30">
        <v>3301464</v>
      </c>
      <c r="O308" s="31">
        <f t="shared" si="32"/>
        <v>16252116.83</v>
      </c>
      <c r="P308" s="31">
        <f t="shared" si="33"/>
        <v>3087902.2</v>
      </c>
      <c r="Q308" s="31">
        <f t="shared" si="34"/>
        <v>19340019.030000001</v>
      </c>
      <c r="R308" s="32" t="str">
        <f t="shared" si="28"/>
        <v>A3</v>
      </c>
      <c r="S308" s="31" t="s">
        <v>3488</v>
      </c>
      <c r="T308" s="33" t="str">
        <f t="shared" si="29"/>
        <v>A</v>
      </c>
    </row>
    <row r="309" spans="1:20" ht="55.2" x14ac:dyDescent="0.3">
      <c r="A309" s="23">
        <f t="shared" si="30"/>
        <v>308</v>
      </c>
      <c r="B309" s="23" t="str">
        <f t="shared" si="31"/>
        <v>a</v>
      </c>
      <c r="C309" s="25"/>
      <c r="D309" s="25"/>
      <c r="E309" s="25"/>
      <c r="F309" s="25"/>
      <c r="G309" s="23">
        <v>131011</v>
      </c>
      <c r="H309" s="25">
        <v>44886</v>
      </c>
      <c r="I309" s="42" t="s">
        <v>374</v>
      </c>
      <c r="J309" s="29" t="s">
        <v>3797</v>
      </c>
      <c r="K309" s="29" t="s">
        <v>84</v>
      </c>
      <c r="L309" s="29" t="s">
        <v>93</v>
      </c>
      <c r="M309" s="29" t="s">
        <v>347</v>
      </c>
      <c r="N309" s="30">
        <v>463000</v>
      </c>
      <c r="O309" s="31">
        <f t="shared" si="32"/>
        <v>2279210.1</v>
      </c>
      <c r="P309" s="31">
        <f t="shared" si="33"/>
        <v>433049.92</v>
      </c>
      <c r="Q309" s="31">
        <f t="shared" si="34"/>
        <v>2712260.02</v>
      </c>
      <c r="R309" s="32" t="str">
        <f t="shared" si="28"/>
        <v>A3</v>
      </c>
      <c r="S309" s="31" t="s">
        <v>3487</v>
      </c>
      <c r="T309" s="33" t="str">
        <f t="shared" si="29"/>
        <v>A</v>
      </c>
    </row>
    <row r="310" spans="1:20" ht="55.2" x14ac:dyDescent="0.3">
      <c r="A310" s="23">
        <f t="shared" si="30"/>
        <v>309</v>
      </c>
      <c r="B310" s="23" t="str">
        <f t="shared" si="31"/>
        <v>a</v>
      </c>
      <c r="C310" s="25"/>
      <c r="D310" s="25"/>
      <c r="E310" s="25"/>
      <c r="F310" s="25"/>
      <c r="G310" s="23">
        <v>131024</v>
      </c>
      <c r="H310" s="25">
        <v>44886</v>
      </c>
      <c r="I310" s="42" t="s">
        <v>364</v>
      </c>
      <c r="J310" s="29" t="s">
        <v>3798</v>
      </c>
      <c r="K310" s="29" t="s">
        <v>81</v>
      </c>
      <c r="L310" s="29" t="s">
        <v>92</v>
      </c>
      <c r="M310" s="29" t="s">
        <v>347</v>
      </c>
      <c r="N310" s="30">
        <v>2232200</v>
      </c>
      <c r="O310" s="31">
        <f t="shared" si="32"/>
        <v>10988450.939999999</v>
      </c>
      <c r="P310" s="31">
        <f t="shared" si="33"/>
        <v>2087805.68</v>
      </c>
      <c r="Q310" s="31">
        <f t="shared" si="34"/>
        <v>13076256.619999999</v>
      </c>
      <c r="R310" s="32" t="str">
        <f t="shared" si="28"/>
        <v>A3</v>
      </c>
      <c r="S310" s="31" t="s">
        <v>3488</v>
      </c>
      <c r="T310" s="33" t="str">
        <f t="shared" si="29"/>
        <v>A</v>
      </c>
    </row>
    <row r="311" spans="1:20" ht="55.2" x14ac:dyDescent="0.3">
      <c r="A311" s="23">
        <f t="shared" si="30"/>
        <v>310</v>
      </c>
      <c r="B311" s="23" t="str">
        <f t="shared" si="31"/>
        <v>a</v>
      </c>
      <c r="C311" s="25"/>
      <c r="D311" s="25"/>
      <c r="E311" s="25"/>
      <c r="F311" s="25"/>
      <c r="G311" s="23">
        <v>131749</v>
      </c>
      <c r="H311" s="25">
        <v>44887</v>
      </c>
      <c r="I311" s="42" t="s">
        <v>96</v>
      </c>
      <c r="J311" s="29" t="s">
        <v>170</v>
      </c>
      <c r="K311" s="29" t="s">
        <v>146</v>
      </c>
      <c r="L311" s="29" t="s">
        <v>163</v>
      </c>
      <c r="M311" s="29" t="s">
        <v>1807</v>
      </c>
      <c r="N311" s="30">
        <v>1392440</v>
      </c>
      <c r="O311" s="31">
        <f t="shared" si="32"/>
        <v>6854564.3899999997</v>
      </c>
      <c r="P311" s="31">
        <f t="shared" si="33"/>
        <v>1302367.23</v>
      </c>
      <c r="Q311" s="31">
        <f t="shared" si="34"/>
        <v>8156931.6199999992</v>
      </c>
      <c r="R311" s="32" t="str">
        <f t="shared" si="28"/>
        <v>B2</v>
      </c>
      <c r="S311" s="31" t="s">
        <v>3487</v>
      </c>
      <c r="T311" s="33" t="str">
        <f t="shared" si="29"/>
        <v>B</v>
      </c>
    </row>
    <row r="312" spans="1:20" ht="55.2" x14ac:dyDescent="0.3">
      <c r="A312" s="23">
        <f t="shared" si="30"/>
        <v>311</v>
      </c>
      <c r="B312" s="23" t="str">
        <f t="shared" si="31"/>
        <v>a</v>
      </c>
      <c r="C312" s="25"/>
      <c r="D312" s="25"/>
      <c r="E312" s="25"/>
      <c r="F312" s="25"/>
      <c r="G312" s="23">
        <v>131752</v>
      </c>
      <c r="H312" s="25">
        <v>44887</v>
      </c>
      <c r="I312" s="42" t="s">
        <v>97</v>
      </c>
      <c r="J312" s="29" t="s">
        <v>171</v>
      </c>
      <c r="K312" s="29" t="s">
        <v>86</v>
      </c>
      <c r="L312" s="29" t="s">
        <v>86</v>
      </c>
      <c r="M312" s="29" t="s">
        <v>1371</v>
      </c>
      <c r="N312" s="30">
        <v>4024140</v>
      </c>
      <c r="O312" s="31">
        <f t="shared" si="32"/>
        <v>19809633.98</v>
      </c>
      <c r="P312" s="31">
        <f t="shared" si="33"/>
        <v>3763830.46</v>
      </c>
      <c r="Q312" s="31">
        <f t="shared" si="34"/>
        <v>23573464.440000001</v>
      </c>
      <c r="R312" s="32" t="str">
        <f t="shared" si="28"/>
        <v>B1</v>
      </c>
      <c r="S312" s="31" t="s">
        <v>3487</v>
      </c>
      <c r="T312" s="33" t="str">
        <f t="shared" si="29"/>
        <v>B</v>
      </c>
    </row>
    <row r="313" spans="1:20" ht="55.2" x14ac:dyDescent="0.3">
      <c r="A313" s="23">
        <f t="shared" si="30"/>
        <v>312</v>
      </c>
      <c r="B313" s="23" t="str">
        <f t="shared" si="31"/>
        <v>a</v>
      </c>
      <c r="C313" s="25"/>
      <c r="D313" s="25"/>
      <c r="E313" s="25"/>
      <c r="F313" s="25"/>
      <c r="G313" s="23">
        <v>131754</v>
      </c>
      <c r="H313" s="25">
        <v>44887</v>
      </c>
      <c r="I313" s="42" t="s">
        <v>98</v>
      </c>
      <c r="J313" s="29" t="s">
        <v>3799</v>
      </c>
      <c r="K313" s="29" t="s">
        <v>81</v>
      </c>
      <c r="L313" s="29" t="s">
        <v>92</v>
      </c>
      <c r="M313" s="29" t="s">
        <v>252</v>
      </c>
      <c r="N313" s="30">
        <v>6419924</v>
      </c>
      <c r="O313" s="31">
        <f t="shared" si="32"/>
        <v>31603359.870000001</v>
      </c>
      <c r="P313" s="31">
        <f t="shared" si="33"/>
        <v>6004638.3799999999</v>
      </c>
      <c r="Q313" s="31">
        <f t="shared" si="34"/>
        <v>37607998.25</v>
      </c>
      <c r="R313" s="32" t="str">
        <f t="shared" si="28"/>
        <v>A1</v>
      </c>
      <c r="S313" s="31" t="s">
        <v>3487</v>
      </c>
      <c r="T313" s="33" t="str">
        <f t="shared" si="29"/>
        <v>A</v>
      </c>
    </row>
    <row r="314" spans="1:20" ht="55.2" x14ac:dyDescent="0.3">
      <c r="A314" s="23">
        <f t="shared" si="30"/>
        <v>313</v>
      </c>
      <c r="B314" s="23" t="str">
        <f t="shared" si="31"/>
        <v>a</v>
      </c>
      <c r="C314" s="25"/>
      <c r="D314" s="25"/>
      <c r="E314" s="25"/>
      <c r="F314" s="25"/>
      <c r="G314" s="23">
        <v>131755</v>
      </c>
      <c r="H314" s="25">
        <v>44887</v>
      </c>
      <c r="I314" s="42" t="s">
        <v>99</v>
      </c>
      <c r="J314" s="29" t="s">
        <v>172</v>
      </c>
      <c r="K314" s="29" t="s">
        <v>85</v>
      </c>
      <c r="L314" s="29" t="s">
        <v>85</v>
      </c>
      <c r="M314" s="29" t="s">
        <v>1371</v>
      </c>
      <c r="N314" s="30">
        <v>498200</v>
      </c>
      <c r="O314" s="31">
        <f t="shared" si="32"/>
        <v>2452489.14</v>
      </c>
      <c r="P314" s="31">
        <f t="shared" si="33"/>
        <v>465972.94</v>
      </c>
      <c r="Q314" s="31">
        <f t="shared" si="34"/>
        <v>2918462.08</v>
      </c>
      <c r="R314" s="32" t="str">
        <f t="shared" si="28"/>
        <v>B1</v>
      </c>
      <c r="S314" s="31" t="s">
        <v>3487</v>
      </c>
      <c r="T314" s="33" t="str">
        <f t="shared" si="29"/>
        <v>B</v>
      </c>
    </row>
    <row r="315" spans="1:20" ht="55.2" x14ac:dyDescent="0.3">
      <c r="A315" s="23">
        <f t="shared" si="30"/>
        <v>314</v>
      </c>
      <c r="B315" s="23" t="str">
        <f t="shared" si="31"/>
        <v>a</v>
      </c>
      <c r="C315" s="25"/>
      <c r="D315" s="25"/>
      <c r="E315" s="25"/>
      <c r="F315" s="25"/>
      <c r="G315" s="23">
        <v>131757</v>
      </c>
      <c r="H315" s="25">
        <v>44887</v>
      </c>
      <c r="I315" s="42" t="s">
        <v>100</v>
      </c>
      <c r="J315" s="29" t="s">
        <v>173</v>
      </c>
      <c r="K315" s="29" t="s">
        <v>84</v>
      </c>
      <c r="L315" s="29" t="s">
        <v>93</v>
      </c>
      <c r="M315" s="29" t="s">
        <v>347</v>
      </c>
      <c r="N315" s="30">
        <v>230200</v>
      </c>
      <c r="O315" s="31">
        <f t="shared" si="32"/>
        <v>1133205.54</v>
      </c>
      <c r="P315" s="31">
        <f t="shared" si="33"/>
        <v>215309.05</v>
      </c>
      <c r="Q315" s="31">
        <f t="shared" si="34"/>
        <v>1348514.59</v>
      </c>
      <c r="R315" s="32" t="str">
        <f t="shared" si="28"/>
        <v>A3</v>
      </c>
      <c r="S315" s="31" t="s">
        <v>3487</v>
      </c>
      <c r="T315" s="33" t="str">
        <f t="shared" si="29"/>
        <v>A</v>
      </c>
    </row>
    <row r="316" spans="1:20" ht="55.2" x14ac:dyDescent="0.3">
      <c r="A316" s="23">
        <f t="shared" si="30"/>
        <v>315</v>
      </c>
      <c r="B316" s="23" t="str">
        <f t="shared" si="31"/>
        <v>a</v>
      </c>
      <c r="C316" s="25"/>
      <c r="D316" s="25"/>
      <c r="E316" s="25"/>
      <c r="F316" s="25"/>
      <c r="G316" s="23">
        <v>131760</v>
      </c>
      <c r="H316" s="25">
        <v>44887</v>
      </c>
      <c r="I316" s="42" t="s">
        <v>101</v>
      </c>
      <c r="J316" s="29" t="s">
        <v>174</v>
      </c>
      <c r="K316" s="29" t="s">
        <v>84</v>
      </c>
      <c r="L316" s="29" t="s">
        <v>93</v>
      </c>
      <c r="M316" s="29" t="s">
        <v>347</v>
      </c>
      <c r="N316" s="30">
        <v>214000</v>
      </c>
      <c r="O316" s="31">
        <f t="shared" si="32"/>
        <v>1053457.8</v>
      </c>
      <c r="P316" s="31">
        <f t="shared" si="33"/>
        <v>200156.98</v>
      </c>
      <c r="Q316" s="31">
        <f t="shared" si="34"/>
        <v>1253614.78</v>
      </c>
      <c r="R316" s="32" t="str">
        <f t="shared" si="28"/>
        <v>A3</v>
      </c>
      <c r="S316" s="31" t="s">
        <v>3487</v>
      </c>
      <c r="T316" s="33" t="str">
        <f t="shared" si="29"/>
        <v>A</v>
      </c>
    </row>
    <row r="317" spans="1:20" ht="55.2" x14ac:dyDescent="0.3">
      <c r="A317" s="23">
        <f t="shared" si="30"/>
        <v>316</v>
      </c>
      <c r="B317" s="23" t="str">
        <f t="shared" si="31"/>
        <v>a</v>
      </c>
      <c r="C317" s="25"/>
      <c r="D317" s="25"/>
      <c r="E317" s="25"/>
      <c r="F317" s="25"/>
      <c r="G317" s="23">
        <v>131763</v>
      </c>
      <c r="H317" s="25">
        <v>44887</v>
      </c>
      <c r="I317" s="42" t="s">
        <v>102</v>
      </c>
      <c r="J317" s="29" t="s">
        <v>175</v>
      </c>
      <c r="K317" s="29" t="s">
        <v>147</v>
      </c>
      <c r="L317" s="29" t="s">
        <v>90</v>
      </c>
      <c r="M317" s="29" t="s">
        <v>347</v>
      </c>
      <c r="N317" s="30">
        <v>472600</v>
      </c>
      <c r="O317" s="31">
        <f t="shared" si="32"/>
        <v>2326468.02</v>
      </c>
      <c r="P317" s="31">
        <f t="shared" si="33"/>
        <v>442028.92</v>
      </c>
      <c r="Q317" s="31">
        <f t="shared" si="34"/>
        <v>2768496.94</v>
      </c>
      <c r="R317" s="32" t="str">
        <f t="shared" si="28"/>
        <v>A3</v>
      </c>
      <c r="S317" s="31" t="s">
        <v>3488</v>
      </c>
      <c r="T317" s="33" t="str">
        <f t="shared" si="29"/>
        <v>A</v>
      </c>
    </row>
    <row r="318" spans="1:20" ht="82.8" x14ac:dyDescent="0.3">
      <c r="A318" s="23">
        <f t="shared" si="30"/>
        <v>317</v>
      </c>
      <c r="B318" s="23" t="str">
        <f t="shared" si="31"/>
        <v>a</v>
      </c>
      <c r="C318" s="25"/>
      <c r="D318" s="25"/>
      <c r="E318" s="25"/>
      <c r="F318" s="25"/>
      <c r="G318" s="23">
        <v>131764</v>
      </c>
      <c r="H318" s="25">
        <v>44887</v>
      </c>
      <c r="I318" s="42" t="s">
        <v>103</v>
      </c>
      <c r="J318" s="29" t="s">
        <v>176</v>
      </c>
      <c r="K318" s="29" t="s">
        <v>83</v>
      </c>
      <c r="L318" s="29" t="s">
        <v>88</v>
      </c>
      <c r="M318" s="29" t="s">
        <v>1807</v>
      </c>
      <c r="N318" s="30">
        <v>1024680</v>
      </c>
      <c r="O318" s="31">
        <f t="shared" si="32"/>
        <v>5044192.24</v>
      </c>
      <c r="P318" s="31">
        <f t="shared" si="33"/>
        <v>958396.53</v>
      </c>
      <c r="Q318" s="31">
        <f t="shared" si="34"/>
        <v>6002588.7700000005</v>
      </c>
      <c r="R318" s="32" t="str">
        <f t="shared" si="28"/>
        <v>B2</v>
      </c>
      <c r="S318" s="31" t="s">
        <v>3487</v>
      </c>
      <c r="T318" s="33" t="str">
        <f t="shared" si="29"/>
        <v>B</v>
      </c>
    </row>
    <row r="319" spans="1:20" ht="55.2" x14ac:dyDescent="0.3">
      <c r="A319" s="23">
        <f t="shared" si="30"/>
        <v>318</v>
      </c>
      <c r="B319" s="23" t="str">
        <f t="shared" si="31"/>
        <v>a</v>
      </c>
      <c r="C319" s="25"/>
      <c r="D319" s="25"/>
      <c r="E319" s="25"/>
      <c r="F319" s="25"/>
      <c r="G319" s="23">
        <v>131765</v>
      </c>
      <c r="H319" s="25">
        <v>44887</v>
      </c>
      <c r="I319" s="42" t="s">
        <v>104</v>
      </c>
      <c r="J319" s="29" t="s">
        <v>177</v>
      </c>
      <c r="K319" s="29" t="s">
        <v>148</v>
      </c>
      <c r="L319" s="29" t="s">
        <v>85</v>
      </c>
      <c r="M319" s="29" t="s">
        <v>1371</v>
      </c>
      <c r="N319" s="30">
        <v>251920</v>
      </c>
      <c r="O319" s="31">
        <f t="shared" si="32"/>
        <v>1240126.58</v>
      </c>
      <c r="P319" s="31">
        <f t="shared" si="33"/>
        <v>235624.05</v>
      </c>
      <c r="Q319" s="31">
        <f t="shared" si="34"/>
        <v>1475750.6300000001</v>
      </c>
      <c r="R319" s="32" t="str">
        <f t="shared" si="28"/>
        <v>B1</v>
      </c>
      <c r="S319" s="31" t="s">
        <v>3483</v>
      </c>
      <c r="T319" s="33" t="str">
        <f t="shared" si="29"/>
        <v>B</v>
      </c>
    </row>
    <row r="320" spans="1:20" ht="55.2" x14ac:dyDescent="0.3">
      <c r="A320" s="23">
        <f t="shared" si="30"/>
        <v>319</v>
      </c>
      <c r="B320" s="23" t="str">
        <f t="shared" si="31"/>
        <v>a</v>
      </c>
      <c r="C320" s="25"/>
      <c r="D320" s="25"/>
      <c r="E320" s="25"/>
      <c r="F320" s="25"/>
      <c r="G320" s="23">
        <v>131766</v>
      </c>
      <c r="H320" s="25">
        <v>44887</v>
      </c>
      <c r="I320" s="42" t="s">
        <v>105</v>
      </c>
      <c r="J320" s="29" t="s">
        <v>178</v>
      </c>
      <c r="K320" s="29" t="s">
        <v>78</v>
      </c>
      <c r="L320" s="29" t="s">
        <v>88</v>
      </c>
      <c r="M320" s="29" t="s">
        <v>347</v>
      </c>
      <c r="N320" s="30">
        <v>685400</v>
      </c>
      <c r="O320" s="31">
        <f t="shared" si="32"/>
        <v>3374018.58</v>
      </c>
      <c r="P320" s="31">
        <f t="shared" si="33"/>
        <v>641063.53</v>
      </c>
      <c r="Q320" s="31">
        <f t="shared" si="34"/>
        <v>4015082.1100000003</v>
      </c>
      <c r="R320" s="32" t="str">
        <f t="shared" si="28"/>
        <v>A3</v>
      </c>
      <c r="S320" s="31" t="s">
        <v>3487</v>
      </c>
      <c r="T320" s="33" t="str">
        <f t="shared" si="29"/>
        <v>A</v>
      </c>
    </row>
    <row r="321" spans="1:20" ht="55.2" x14ac:dyDescent="0.3">
      <c r="A321" s="23">
        <f t="shared" si="30"/>
        <v>320</v>
      </c>
      <c r="B321" s="23" t="str">
        <f t="shared" si="31"/>
        <v>a</v>
      </c>
      <c r="C321" s="25"/>
      <c r="D321" s="25"/>
      <c r="E321" s="25"/>
      <c r="F321" s="25"/>
      <c r="G321" s="23">
        <v>131767</v>
      </c>
      <c r="H321" s="25">
        <v>44887</v>
      </c>
      <c r="I321" s="42" t="s">
        <v>106</v>
      </c>
      <c r="J321" s="29" t="s">
        <v>179</v>
      </c>
      <c r="K321" s="29" t="s">
        <v>82</v>
      </c>
      <c r="L321" s="29" t="s">
        <v>93</v>
      </c>
      <c r="M321" s="29" t="s">
        <v>1807</v>
      </c>
      <c r="N321" s="30">
        <v>2736560</v>
      </c>
      <c r="O321" s="31">
        <f t="shared" si="32"/>
        <v>13471263.91</v>
      </c>
      <c r="P321" s="31">
        <f t="shared" si="33"/>
        <v>2559540.14</v>
      </c>
      <c r="Q321" s="31">
        <f t="shared" si="34"/>
        <v>16030804.050000001</v>
      </c>
      <c r="R321" s="32" t="str">
        <f t="shared" si="28"/>
        <v>B2</v>
      </c>
      <c r="S321" s="31" t="s">
        <v>3487</v>
      </c>
      <c r="T321" s="33" t="str">
        <f t="shared" si="29"/>
        <v>B</v>
      </c>
    </row>
    <row r="322" spans="1:20" ht="55.2" x14ac:dyDescent="0.3">
      <c r="A322" s="23">
        <f t="shared" si="30"/>
        <v>321</v>
      </c>
      <c r="B322" s="23" t="str">
        <f t="shared" si="31"/>
        <v>a</v>
      </c>
      <c r="C322" s="25"/>
      <c r="D322" s="25"/>
      <c r="E322" s="25"/>
      <c r="F322" s="25"/>
      <c r="G322" s="23">
        <v>131768</v>
      </c>
      <c r="H322" s="25">
        <v>44887</v>
      </c>
      <c r="I322" s="42" t="s">
        <v>107</v>
      </c>
      <c r="J322" s="29" t="s">
        <v>180</v>
      </c>
      <c r="K322" s="29" t="s">
        <v>149</v>
      </c>
      <c r="L322" s="29" t="s">
        <v>95</v>
      </c>
      <c r="M322" s="29" t="s">
        <v>1371</v>
      </c>
      <c r="N322" s="30">
        <v>245340</v>
      </c>
      <c r="O322" s="31">
        <f t="shared" si="32"/>
        <v>1207735.22</v>
      </c>
      <c r="P322" s="31">
        <f t="shared" si="33"/>
        <v>229469.69</v>
      </c>
      <c r="Q322" s="31">
        <f t="shared" si="34"/>
        <v>1437204.91</v>
      </c>
      <c r="R322" s="32" t="str">
        <f t="shared" ref="R322:R385" si="35">IF(I322&lt;&gt;"",MID(I322,FIND("-",I322)+1,2),"")</f>
        <v>B1</v>
      </c>
      <c r="S322" s="31" t="s">
        <v>3487</v>
      </c>
      <c r="T322" s="33" t="str">
        <f t="shared" ref="T322:T385" si="36">LEFT(R322,1)</f>
        <v>B</v>
      </c>
    </row>
    <row r="323" spans="1:20" ht="41.4" x14ac:dyDescent="0.3">
      <c r="A323" s="23">
        <f t="shared" ref="A323:A386" si="37">IF(I323&lt;&gt;"",IF(ISNUMBER(A322),A322+1,1),"")</f>
        <v>322</v>
      </c>
      <c r="B323" s="23" t="str">
        <f t="shared" ref="B323:B386" si="38">IF(AND(C323&lt;&gt;"",D323&lt;&gt;"",H323&lt;&gt;""),"ss",IF(AND(C323="",D323&lt;&gt;"",H323&lt;&gt;""),"s",IF(AND(C323="",D323="",OR(F323="",E323&lt;&gt;""),H323&lt;&gt;""),"a",IF(AND(A323&lt;&gt;"",C323="",D323="",E323=""),"b",""))))</f>
        <v>a</v>
      </c>
      <c r="C323" s="25"/>
      <c r="D323" s="25"/>
      <c r="E323" s="25"/>
      <c r="F323" s="25"/>
      <c r="G323" s="23">
        <v>131771</v>
      </c>
      <c r="H323" s="25">
        <v>44887</v>
      </c>
      <c r="I323" s="42" t="s">
        <v>108</v>
      </c>
      <c r="J323" s="29" t="s">
        <v>181</v>
      </c>
      <c r="K323" s="29" t="s">
        <v>150</v>
      </c>
      <c r="L323" s="29" t="s">
        <v>164</v>
      </c>
      <c r="M323" s="29" t="s">
        <v>1807</v>
      </c>
      <c r="N323" s="30">
        <v>2617760</v>
      </c>
      <c r="O323" s="31">
        <f t="shared" ref="O323:O386" si="39">ROUND(N323*4.9227,2)</f>
        <v>12886447.15</v>
      </c>
      <c r="P323" s="31">
        <f t="shared" ref="P323:P386" si="40">ROUND(O323*19%,2)</f>
        <v>2448424.96</v>
      </c>
      <c r="Q323" s="31">
        <f t="shared" ref="Q323:Q386" si="41">SUM(O323:P323)</f>
        <v>15334872.109999999</v>
      </c>
      <c r="R323" s="32" t="str">
        <f t="shared" si="35"/>
        <v>B2</v>
      </c>
      <c r="S323" s="31" t="s">
        <v>3485</v>
      </c>
      <c r="T323" s="33" t="str">
        <f t="shared" si="36"/>
        <v>B</v>
      </c>
    </row>
    <row r="324" spans="1:20" ht="82.8" x14ac:dyDescent="0.3">
      <c r="A324" s="23">
        <f t="shared" si="37"/>
        <v>323</v>
      </c>
      <c r="B324" s="23" t="str">
        <f t="shared" si="38"/>
        <v>a</v>
      </c>
      <c r="C324" s="25"/>
      <c r="D324" s="25"/>
      <c r="E324" s="25"/>
      <c r="F324" s="25"/>
      <c r="G324" s="23">
        <v>131775</v>
      </c>
      <c r="H324" s="25">
        <v>44887</v>
      </c>
      <c r="I324" s="42" t="s">
        <v>109</v>
      </c>
      <c r="J324" s="29" t="s">
        <v>182</v>
      </c>
      <c r="K324" s="29" t="s">
        <v>83</v>
      </c>
      <c r="L324" s="29" t="s">
        <v>88</v>
      </c>
      <c r="M324" s="29" t="s">
        <v>1807</v>
      </c>
      <c r="N324" s="30">
        <v>3071840</v>
      </c>
      <c r="O324" s="31">
        <f t="shared" si="39"/>
        <v>15121746.77</v>
      </c>
      <c r="P324" s="31">
        <f t="shared" si="40"/>
        <v>2873131.89</v>
      </c>
      <c r="Q324" s="31">
        <f t="shared" si="41"/>
        <v>17994878.66</v>
      </c>
      <c r="R324" s="32" t="str">
        <f t="shared" si="35"/>
        <v>B2</v>
      </c>
      <c r="S324" s="31" t="s">
        <v>3487</v>
      </c>
      <c r="T324" s="33" t="str">
        <f t="shared" si="36"/>
        <v>B</v>
      </c>
    </row>
    <row r="325" spans="1:20" ht="55.2" x14ac:dyDescent="0.3">
      <c r="A325" s="23">
        <f t="shared" si="37"/>
        <v>324</v>
      </c>
      <c r="B325" s="23" t="str">
        <f t="shared" si="38"/>
        <v>a</v>
      </c>
      <c r="C325" s="25"/>
      <c r="D325" s="25"/>
      <c r="E325" s="25"/>
      <c r="F325" s="25"/>
      <c r="G325" s="23">
        <v>131778</v>
      </c>
      <c r="H325" s="25">
        <v>44887</v>
      </c>
      <c r="I325" s="42" t="s">
        <v>110</v>
      </c>
      <c r="J325" s="29" t="s">
        <v>183</v>
      </c>
      <c r="K325" s="29" t="s">
        <v>151</v>
      </c>
      <c r="L325" s="29" t="s">
        <v>91</v>
      </c>
      <c r="M325" s="29" t="s">
        <v>1807</v>
      </c>
      <c r="N325" s="30">
        <v>600929.19999999995</v>
      </c>
      <c r="O325" s="31">
        <f t="shared" si="39"/>
        <v>2958194.17</v>
      </c>
      <c r="P325" s="31">
        <f t="shared" si="40"/>
        <v>562056.89</v>
      </c>
      <c r="Q325" s="31">
        <f t="shared" si="41"/>
        <v>3520251.06</v>
      </c>
      <c r="R325" s="32" t="str">
        <f t="shared" si="35"/>
        <v>B2</v>
      </c>
      <c r="S325" s="31" t="s">
        <v>3487</v>
      </c>
      <c r="T325" s="33" t="str">
        <f t="shared" si="36"/>
        <v>B</v>
      </c>
    </row>
    <row r="326" spans="1:20" ht="55.2" x14ac:dyDescent="0.3">
      <c r="A326" s="23">
        <f t="shared" si="37"/>
        <v>325</v>
      </c>
      <c r="B326" s="23" t="str">
        <f t="shared" si="38"/>
        <v>a</v>
      </c>
      <c r="C326" s="25"/>
      <c r="D326" s="25"/>
      <c r="E326" s="25"/>
      <c r="F326" s="25"/>
      <c r="G326" s="23">
        <v>131782</v>
      </c>
      <c r="H326" s="25">
        <v>44887</v>
      </c>
      <c r="I326" s="42" t="s">
        <v>111</v>
      </c>
      <c r="J326" s="29" t="s">
        <v>184</v>
      </c>
      <c r="K326" s="29" t="s">
        <v>152</v>
      </c>
      <c r="L326" s="29" t="s">
        <v>163</v>
      </c>
      <c r="M326" s="29" t="s">
        <v>1371</v>
      </c>
      <c r="N326" s="30">
        <v>275420</v>
      </c>
      <c r="O326" s="31">
        <f t="shared" si="39"/>
        <v>1355810.03</v>
      </c>
      <c r="P326" s="31">
        <f t="shared" si="40"/>
        <v>257603.91</v>
      </c>
      <c r="Q326" s="31">
        <f t="shared" si="41"/>
        <v>1613413.94</v>
      </c>
      <c r="R326" s="32" t="str">
        <f t="shared" si="35"/>
        <v>B1</v>
      </c>
      <c r="S326" s="31" t="s">
        <v>3487</v>
      </c>
      <c r="T326" s="33" t="str">
        <f t="shared" si="36"/>
        <v>B</v>
      </c>
    </row>
    <row r="327" spans="1:20" ht="55.2" x14ac:dyDescent="0.3">
      <c r="A327" s="23">
        <f t="shared" si="37"/>
        <v>326</v>
      </c>
      <c r="B327" s="23" t="str">
        <f t="shared" si="38"/>
        <v>a</v>
      </c>
      <c r="C327" s="25"/>
      <c r="D327" s="25"/>
      <c r="E327" s="25"/>
      <c r="F327" s="25"/>
      <c r="G327" s="23">
        <v>131784</v>
      </c>
      <c r="H327" s="25">
        <v>44887</v>
      </c>
      <c r="I327" s="42" t="s">
        <v>112</v>
      </c>
      <c r="J327" s="29" t="s">
        <v>185</v>
      </c>
      <c r="K327" s="29" t="s">
        <v>84</v>
      </c>
      <c r="L327" s="29" t="s">
        <v>93</v>
      </c>
      <c r="M327" s="29" t="s">
        <v>347</v>
      </c>
      <c r="N327" s="30">
        <v>214000</v>
      </c>
      <c r="O327" s="31">
        <f t="shared" si="39"/>
        <v>1053457.8</v>
      </c>
      <c r="P327" s="31">
        <f t="shared" si="40"/>
        <v>200156.98</v>
      </c>
      <c r="Q327" s="31">
        <f t="shared" si="41"/>
        <v>1253614.78</v>
      </c>
      <c r="R327" s="32" t="str">
        <f t="shared" si="35"/>
        <v>A3</v>
      </c>
      <c r="S327" s="31" t="s">
        <v>3487</v>
      </c>
      <c r="T327" s="33" t="str">
        <f t="shared" si="36"/>
        <v>A</v>
      </c>
    </row>
    <row r="328" spans="1:20" ht="55.2" x14ac:dyDescent="0.3">
      <c r="A328" s="23">
        <f t="shared" si="37"/>
        <v>327</v>
      </c>
      <c r="B328" s="23" t="str">
        <f t="shared" si="38"/>
        <v>a</v>
      </c>
      <c r="C328" s="25"/>
      <c r="D328" s="25"/>
      <c r="E328" s="25"/>
      <c r="F328" s="25"/>
      <c r="G328" s="23">
        <v>131787</v>
      </c>
      <c r="H328" s="25">
        <v>44887</v>
      </c>
      <c r="I328" s="42" t="s">
        <v>113</v>
      </c>
      <c r="J328" s="29" t="s">
        <v>3800</v>
      </c>
      <c r="K328" s="29" t="s">
        <v>153</v>
      </c>
      <c r="L328" s="29" t="s">
        <v>85</v>
      </c>
      <c r="M328" s="29" t="s">
        <v>252</v>
      </c>
      <c r="N328" s="30">
        <v>4904760</v>
      </c>
      <c r="O328" s="31">
        <f t="shared" si="39"/>
        <v>24144662.050000001</v>
      </c>
      <c r="P328" s="31">
        <f t="shared" si="40"/>
        <v>4587485.79</v>
      </c>
      <c r="Q328" s="31">
        <f t="shared" si="41"/>
        <v>28732147.84</v>
      </c>
      <c r="R328" s="32" t="str">
        <f t="shared" si="35"/>
        <v>A1</v>
      </c>
      <c r="S328" s="31" t="s">
        <v>3487</v>
      </c>
      <c r="T328" s="33" t="str">
        <f t="shared" si="36"/>
        <v>A</v>
      </c>
    </row>
    <row r="329" spans="1:20" ht="55.2" x14ac:dyDescent="0.3">
      <c r="A329" s="23">
        <f t="shared" si="37"/>
        <v>328</v>
      </c>
      <c r="B329" s="23" t="str">
        <f t="shared" si="38"/>
        <v>a</v>
      </c>
      <c r="C329" s="25"/>
      <c r="D329" s="25"/>
      <c r="E329" s="25"/>
      <c r="F329" s="25"/>
      <c r="G329" s="23">
        <v>131790</v>
      </c>
      <c r="H329" s="25">
        <v>44887</v>
      </c>
      <c r="I329" s="42" t="s">
        <v>114</v>
      </c>
      <c r="J329" s="29" t="s">
        <v>186</v>
      </c>
      <c r="K329" s="29" t="s">
        <v>154</v>
      </c>
      <c r="L329" s="29" t="s">
        <v>91</v>
      </c>
      <c r="M329" s="29" t="s">
        <v>1371</v>
      </c>
      <c r="N329" s="30">
        <v>3255220</v>
      </c>
      <c r="O329" s="31">
        <f t="shared" si="39"/>
        <v>16024471.49</v>
      </c>
      <c r="P329" s="31">
        <f t="shared" si="40"/>
        <v>3044649.58</v>
      </c>
      <c r="Q329" s="31">
        <f t="shared" si="41"/>
        <v>19069121.07</v>
      </c>
      <c r="R329" s="32" t="str">
        <f t="shared" si="35"/>
        <v>B1</v>
      </c>
      <c r="S329" s="31" t="s">
        <v>3487</v>
      </c>
      <c r="T329" s="33" t="str">
        <f t="shared" si="36"/>
        <v>B</v>
      </c>
    </row>
    <row r="330" spans="1:20" ht="55.2" x14ac:dyDescent="0.3">
      <c r="A330" s="23">
        <f t="shared" si="37"/>
        <v>329</v>
      </c>
      <c r="B330" s="23" t="str">
        <f t="shared" si="38"/>
        <v>a</v>
      </c>
      <c r="C330" s="25"/>
      <c r="D330" s="25"/>
      <c r="E330" s="25"/>
      <c r="F330" s="25"/>
      <c r="G330" s="23">
        <v>131793</v>
      </c>
      <c r="H330" s="25">
        <v>44887</v>
      </c>
      <c r="I330" s="42" t="s">
        <v>115</v>
      </c>
      <c r="J330" s="29" t="s">
        <v>187</v>
      </c>
      <c r="K330" s="29" t="s">
        <v>84</v>
      </c>
      <c r="L330" s="29" t="s">
        <v>93</v>
      </c>
      <c r="M330" s="29" t="s">
        <v>347</v>
      </c>
      <c r="N330" s="30">
        <v>214000</v>
      </c>
      <c r="O330" s="31">
        <f t="shared" si="39"/>
        <v>1053457.8</v>
      </c>
      <c r="P330" s="31">
        <f t="shared" si="40"/>
        <v>200156.98</v>
      </c>
      <c r="Q330" s="31">
        <f t="shared" si="41"/>
        <v>1253614.78</v>
      </c>
      <c r="R330" s="32" t="str">
        <f t="shared" si="35"/>
        <v>A3</v>
      </c>
      <c r="S330" s="31" t="s">
        <v>3487</v>
      </c>
      <c r="T330" s="33" t="str">
        <f t="shared" si="36"/>
        <v>A</v>
      </c>
    </row>
    <row r="331" spans="1:20" ht="41.4" x14ac:dyDescent="0.3">
      <c r="A331" s="23">
        <f t="shared" si="37"/>
        <v>330</v>
      </c>
      <c r="B331" s="23" t="str">
        <f t="shared" si="38"/>
        <v>a</v>
      </c>
      <c r="C331" s="25"/>
      <c r="D331" s="25"/>
      <c r="E331" s="25"/>
      <c r="F331" s="25"/>
      <c r="G331" s="23">
        <v>131797</v>
      </c>
      <c r="H331" s="25">
        <v>44887</v>
      </c>
      <c r="I331" s="42" t="s">
        <v>116</v>
      </c>
      <c r="J331" s="29" t="s">
        <v>188</v>
      </c>
      <c r="K331" s="29" t="s">
        <v>155</v>
      </c>
      <c r="L331" s="29" t="s">
        <v>85</v>
      </c>
      <c r="M331" s="29" t="s">
        <v>1371</v>
      </c>
      <c r="N331" s="30">
        <v>984180</v>
      </c>
      <c r="O331" s="31">
        <f t="shared" si="39"/>
        <v>4844822.8899999997</v>
      </c>
      <c r="P331" s="31">
        <f t="shared" si="40"/>
        <v>920516.35</v>
      </c>
      <c r="Q331" s="31">
        <f t="shared" si="41"/>
        <v>5765339.2399999993</v>
      </c>
      <c r="R331" s="32" t="str">
        <f t="shared" si="35"/>
        <v>B1</v>
      </c>
      <c r="S331" s="31" t="s">
        <v>3483</v>
      </c>
      <c r="T331" s="33" t="str">
        <f t="shared" si="36"/>
        <v>B</v>
      </c>
    </row>
    <row r="332" spans="1:20" ht="55.2" x14ac:dyDescent="0.3">
      <c r="A332" s="23">
        <f t="shared" si="37"/>
        <v>331</v>
      </c>
      <c r="B332" s="23" t="str">
        <f t="shared" si="38"/>
        <v>a</v>
      </c>
      <c r="C332" s="25"/>
      <c r="D332" s="25"/>
      <c r="E332" s="25"/>
      <c r="F332" s="25"/>
      <c r="G332" s="23">
        <v>131807</v>
      </c>
      <c r="H332" s="25">
        <v>44887</v>
      </c>
      <c r="I332" s="42" t="s">
        <v>117</v>
      </c>
      <c r="J332" s="29" t="s">
        <v>189</v>
      </c>
      <c r="K332" s="29" t="s">
        <v>84</v>
      </c>
      <c r="L332" s="29" t="s">
        <v>93</v>
      </c>
      <c r="M332" s="29" t="s">
        <v>347</v>
      </c>
      <c r="N332" s="30">
        <v>214000</v>
      </c>
      <c r="O332" s="31">
        <f t="shared" si="39"/>
        <v>1053457.8</v>
      </c>
      <c r="P332" s="31">
        <f t="shared" si="40"/>
        <v>200156.98</v>
      </c>
      <c r="Q332" s="31">
        <f t="shared" si="41"/>
        <v>1253614.78</v>
      </c>
      <c r="R332" s="32" t="str">
        <f t="shared" si="35"/>
        <v>A3</v>
      </c>
      <c r="S332" s="31" t="s">
        <v>3487</v>
      </c>
      <c r="T332" s="33" t="str">
        <f t="shared" si="36"/>
        <v>A</v>
      </c>
    </row>
    <row r="333" spans="1:20" ht="55.2" x14ac:dyDescent="0.3">
      <c r="A333" s="23">
        <f t="shared" si="37"/>
        <v>332</v>
      </c>
      <c r="B333" s="23" t="str">
        <f t="shared" si="38"/>
        <v>a</v>
      </c>
      <c r="C333" s="25"/>
      <c r="D333" s="25"/>
      <c r="E333" s="25"/>
      <c r="F333" s="25"/>
      <c r="G333" s="23">
        <v>131813</v>
      </c>
      <c r="H333" s="25">
        <v>44887</v>
      </c>
      <c r="I333" s="42" t="s">
        <v>118</v>
      </c>
      <c r="J333" s="29" t="s">
        <v>190</v>
      </c>
      <c r="K333" s="29" t="s">
        <v>146</v>
      </c>
      <c r="L333" s="29" t="s">
        <v>163</v>
      </c>
      <c r="M333" s="29" t="s">
        <v>1807</v>
      </c>
      <c r="N333" s="30">
        <v>1051960</v>
      </c>
      <c r="O333" s="31">
        <f t="shared" si="39"/>
        <v>5178483.49</v>
      </c>
      <c r="P333" s="31">
        <f t="shared" si="40"/>
        <v>983911.86</v>
      </c>
      <c r="Q333" s="31">
        <f t="shared" si="41"/>
        <v>6162395.3500000006</v>
      </c>
      <c r="R333" s="32" t="str">
        <f t="shared" si="35"/>
        <v>B2</v>
      </c>
      <c r="S333" s="31" t="s">
        <v>3487</v>
      </c>
      <c r="T333" s="33" t="str">
        <f t="shared" si="36"/>
        <v>B</v>
      </c>
    </row>
    <row r="334" spans="1:20" ht="55.2" x14ac:dyDescent="0.3">
      <c r="A334" s="23">
        <f t="shared" si="37"/>
        <v>333</v>
      </c>
      <c r="B334" s="23" t="str">
        <f t="shared" si="38"/>
        <v>a</v>
      </c>
      <c r="C334" s="25"/>
      <c r="D334" s="25"/>
      <c r="E334" s="25"/>
      <c r="F334" s="25"/>
      <c r="G334" s="23">
        <v>131814</v>
      </c>
      <c r="H334" s="25">
        <v>44887</v>
      </c>
      <c r="I334" s="42" t="s">
        <v>119</v>
      </c>
      <c r="J334" s="29" t="s">
        <v>191</v>
      </c>
      <c r="K334" s="29" t="s">
        <v>84</v>
      </c>
      <c r="L334" s="29" t="s">
        <v>93</v>
      </c>
      <c r="M334" s="29" t="s">
        <v>347</v>
      </c>
      <c r="N334" s="30">
        <v>214000</v>
      </c>
      <c r="O334" s="31">
        <f t="shared" si="39"/>
        <v>1053457.8</v>
      </c>
      <c r="P334" s="31">
        <f t="shared" si="40"/>
        <v>200156.98</v>
      </c>
      <c r="Q334" s="31">
        <f t="shared" si="41"/>
        <v>1253614.78</v>
      </c>
      <c r="R334" s="32" t="str">
        <f t="shared" si="35"/>
        <v>A3</v>
      </c>
      <c r="S334" s="31" t="s">
        <v>3487</v>
      </c>
      <c r="T334" s="33" t="str">
        <f t="shared" si="36"/>
        <v>A</v>
      </c>
    </row>
    <row r="335" spans="1:20" ht="55.2" x14ac:dyDescent="0.3">
      <c r="A335" s="23">
        <f t="shared" si="37"/>
        <v>334</v>
      </c>
      <c r="B335" s="23" t="str">
        <f t="shared" si="38"/>
        <v>a</v>
      </c>
      <c r="C335" s="25"/>
      <c r="D335" s="25"/>
      <c r="E335" s="25"/>
      <c r="F335" s="25"/>
      <c r="G335" s="23">
        <v>131815</v>
      </c>
      <c r="H335" s="25">
        <v>44887</v>
      </c>
      <c r="I335" s="42" t="s">
        <v>120</v>
      </c>
      <c r="J335" s="29" t="s">
        <v>192</v>
      </c>
      <c r="K335" s="29" t="s">
        <v>151</v>
      </c>
      <c r="L335" s="29" t="s">
        <v>91</v>
      </c>
      <c r="M335" s="29" t="s">
        <v>1807</v>
      </c>
      <c r="N335" s="30">
        <v>1135274</v>
      </c>
      <c r="O335" s="31">
        <f t="shared" si="39"/>
        <v>5588613.3200000003</v>
      </c>
      <c r="P335" s="31">
        <f t="shared" si="40"/>
        <v>1061836.53</v>
      </c>
      <c r="Q335" s="31">
        <f t="shared" si="41"/>
        <v>6650449.8500000006</v>
      </c>
      <c r="R335" s="32" t="str">
        <f t="shared" si="35"/>
        <v>B2</v>
      </c>
      <c r="S335" s="31" t="s">
        <v>3487</v>
      </c>
      <c r="T335" s="33" t="str">
        <f t="shared" si="36"/>
        <v>B</v>
      </c>
    </row>
    <row r="336" spans="1:20" ht="41.4" x14ac:dyDescent="0.3">
      <c r="A336" s="23">
        <f t="shared" si="37"/>
        <v>335</v>
      </c>
      <c r="B336" s="23" t="str">
        <f t="shared" si="38"/>
        <v>a</v>
      </c>
      <c r="C336" s="25"/>
      <c r="D336" s="25"/>
      <c r="E336" s="25"/>
      <c r="F336" s="25"/>
      <c r="G336" s="23">
        <v>131817</v>
      </c>
      <c r="H336" s="25">
        <v>44887</v>
      </c>
      <c r="I336" s="42" t="s">
        <v>121</v>
      </c>
      <c r="J336" s="29" t="s">
        <v>193</v>
      </c>
      <c r="K336" s="29" t="s">
        <v>156</v>
      </c>
      <c r="L336" s="29" t="s">
        <v>94</v>
      </c>
      <c r="M336" s="29" t="s">
        <v>347</v>
      </c>
      <c r="N336" s="30">
        <v>622116</v>
      </c>
      <c r="O336" s="31">
        <f t="shared" si="39"/>
        <v>3062490.43</v>
      </c>
      <c r="P336" s="31">
        <f t="shared" si="40"/>
        <v>581873.18000000005</v>
      </c>
      <c r="Q336" s="31">
        <f t="shared" si="41"/>
        <v>3644363.6100000003</v>
      </c>
      <c r="R336" s="32" t="str">
        <f t="shared" si="35"/>
        <v>A3</v>
      </c>
      <c r="S336" s="31" t="s">
        <v>3483</v>
      </c>
      <c r="T336" s="33" t="str">
        <f t="shared" si="36"/>
        <v>A</v>
      </c>
    </row>
    <row r="337" spans="1:20" ht="55.2" x14ac:dyDescent="0.3">
      <c r="A337" s="23">
        <f t="shared" si="37"/>
        <v>336</v>
      </c>
      <c r="B337" s="23" t="str">
        <f t="shared" si="38"/>
        <v>a</v>
      </c>
      <c r="C337" s="25"/>
      <c r="D337" s="25"/>
      <c r="E337" s="25"/>
      <c r="F337" s="25"/>
      <c r="G337" s="23">
        <v>131818</v>
      </c>
      <c r="H337" s="25">
        <v>44887</v>
      </c>
      <c r="I337" s="42" t="s">
        <v>122</v>
      </c>
      <c r="J337" s="29" t="s">
        <v>194</v>
      </c>
      <c r="K337" s="29" t="s">
        <v>157</v>
      </c>
      <c r="L337" s="29" t="s">
        <v>165</v>
      </c>
      <c r="M337" s="29" t="s">
        <v>347</v>
      </c>
      <c r="N337" s="30">
        <v>112000</v>
      </c>
      <c r="O337" s="31">
        <f t="shared" si="39"/>
        <v>551342.4</v>
      </c>
      <c r="P337" s="31">
        <f t="shared" si="40"/>
        <v>104755.06</v>
      </c>
      <c r="Q337" s="31">
        <f t="shared" si="41"/>
        <v>656097.46</v>
      </c>
      <c r="R337" s="32" t="str">
        <f t="shared" si="35"/>
        <v>A3</v>
      </c>
      <c r="S337" s="31" t="s">
        <v>3487</v>
      </c>
      <c r="T337" s="33" t="str">
        <f t="shared" si="36"/>
        <v>A</v>
      </c>
    </row>
    <row r="338" spans="1:20" ht="55.2" x14ac:dyDescent="0.3">
      <c r="A338" s="23">
        <f t="shared" si="37"/>
        <v>337</v>
      </c>
      <c r="B338" s="23" t="str">
        <f t="shared" si="38"/>
        <v>a</v>
      </c>
      <c r="C338" s="25"/>
      <c r="D338" s="25"/>
      <c r="E338" s="25"/>
      <c r="F338" s="25"/>
      <c r="G338" s="23">
        <v>131819</v>
      </c>
      <c r="H338" s="25">
        <v>44887</v>
      </c>
      <c r="I338" s="42" t="s">
        <v>123</v>
      </c>
      <c r="J338" s="29" t="s">
        <v>195</v>
      </c>
      <c r="K338" s="29" t="s">
        <v>84</v>
      </c>
      <c r="L338" s="29" t="s">
        <v>93</v>
      </c>
      <c r="M338" s="29" t="s">
        <v>347</v>
      </c>
      <c r="N338" s="30">
        <v>151000</v>
      </c>
      <c r="O338" s="31">
        <f t="shared" si="39"/>
        <v>743327.7</v>
      </c>
      <c r="P338" s="31">
        <f t="shared" si="40"/>
        <v>141232.26</v>
      </c>
      <c r="Q338" s="31">
        <f t="shared" si="41"/>
        <v>884559.96</v>
      </c>
      <c r="R338" s="32" t="str">
        <f t="shared" si="35"/>
        <v>A3</v>
      </c>
      <c r="S338" s="31" t="s">
        <v>3487</v>
      </c>
      <c r="T338" s="33" t="str">
        <f t="shared" si="36"/>
        <v>A</v>
      </c>
    </row>
    <row r="339" spans="1:20" ht="55.2" x14ac:dyDescent="0.3">
      <c r="A339" s="23">
        <f t="shared" si="37"/>
        <v>338</v>
      </c>
      <c r="B339" s="23" t="str">
        <f t="shared" si="38"/>
        <v>a</v>
      </c>
      <c r="C339" s="25"/>
      <c r="D339" s="25"/>
      <c r="E339" s="25"/>
      <c r="F339" s="25"/>
      <c r="G339" s="23">
        <v>131821</v>
      </c>
      <c r="H339" s="25">
        <v>44887</v>
      </c>
      <c r="I339" s="42" t="s">
        <v>124</v>
      </c>
      <c r="J339" s="29" t="s">
        <v>196</v>
      </c>
      <c r="K339" s="29" t="s">
        <v>158</v>
      </c>
      <c r="L339" s="29" t="s">
        <v>166</v>
      </c>
      <c r="M339" s="29" t="s">
        <v>1371</v>
      </c>
      <c r="N339" s="30">
        <v>966320</v>
      </c>
      <c r="O339" s="31">
        <f t="shared" si="39"/>
        <v>4756903.46</v>
      </c>
      <c r="P339" s="31">
        <f t="shared" si="40"/>
        <v>903811.66</v>
      </c>
      <c r="Q339" s="31">
        <f t="shared" si="41"/>
        <v>5660715.1200000001</v>
      </c>
      <c r="R339" s="32" t="str">
        <f t="shared" si="35"/>
        <v>B1</v>
      </c>
      <c r="S339" s="31" t="s">
        <v>3487</v>
      </c>
      <c r="T339" s="33" t="str">
        <f t="shared" si="36"/>
        <v>B</v>
      </c>
    </row>
    <row r="340" spans="1:20" ht="55.2" x14ac:dyDescent="0.3">
      <c r="A340" s="23">
        <f t="shared" si="37"/>
        <v>339</v>
      </c>
      <c r="B340" s="23" t="str">
        <f t="shared" si="38"/>
        <v>a</v>
      </c>
      <c r="C340" s="25"/>
      <c r="D340" s="25"/>
      <c r="E340" s="25"/>
      <c r="F340" s="25"/>
      <c r="G340" s="23">
        <v>131822</v>
      </c>
      <c r="H340" s="25">
        <v>44887</v>
      </c>
      <c r="I340" s="42" t="s">
        <v>125</v>
      </c>
      <c r="J340" s="29" t="s">
        <v>197</v>
      </c>
      <c r="K340" s="29" t="s">
        <v>159</v>
      </c>
      <c r="L340" s="29" t="s">
        <v>167</v>
      </c>
      <c r="M340" s="29" t="s">
        <v>347</v>
      </c>
      <c r="N340" s="30">
        <v>671200</v>
      </c>
      <c r="O340" s="31">
        <f t="shared" si="39"/>
        <v>3304116.24</v>
      </c>
      <c r="P340" s="31">
        <f t="shared" si="40"/>
        <v>627782.09</v>
      </c>
      <c r="Q340" s="31">
        <f t="shared" si="41"/>
        <v>3931898.33</v>
      </c>
      <c r="R340" s="32" t="str">
        <f t="shared" si="35"/>
        <v>A3</v>
      </c>
      <c r="S340" s="31" t="s">
        <v>3487</v>
      </c>
      <c r="T340" s="33" t="str">
        <f t="shared" si="36"/>
        <v>A</v>
      </c>
    </row>
    <row r="341" spans="1:20" ht="55.2" x14ac:dyDescent="0.3">
      <c r="A341" s="23">
        <f t="shared" si="37"/>
        <v>340</v>
      </c>
      <c r="B341" s="23" t="str">
        <f t="shared" si="38"/>
        <v>a</v>
      </c>
      <c r="C341" s="25"/>
      <c r="D341" s="25"/>
      <c r="E341" s="25"/>
      <c r="F341" s="25"/>
      <c r="G341" s="23">
        <v>131826</v>
      </c>
      <c r="H341" s="25">
        <v>44887</v>
      </c>
      <c r="I341" s="42" t="s">
        <v>126</v>
      </c>
      <c r="J341" s="29" t="s">
        <v>3801</v>
      </c>
      <c r="K341" s="29" t="s">
        <v>85</v>
      </c>
      <c r="L341" s="29" t="s">
        <v>85</v>
      </c>
      <c r="M341" s="29" t="s">
        <v>1371</v>
      </c>
      <c r="N341" s="30">
        <v>1614920</v>
      </c>
      <c r="O341" s="31">
        <f t="shared" si="39"/>
        <v>7949766.6799999997</v>
      </c>
      <c r="P341" s="31">
        <f t="shared" si="40"/>
        <v>1510455.67</v>
      </c>
      <c r="Q341" s="31">
        <f t="shared" si="41"/>
        <v>9460222.3499999996</v>
      </c>
      <c r="R341" s="32" t="str">
        <f t="shared" si="35"/>
        <v>B1</v>
      </c>
      <c r="S341" s="31" t="s">
        <v>3487</v>
      </c>
      <c r="T341" s="33" t="str">
        <f t="shared" si="36"/>
        <v>B</v>
      </c>
    </row>
    <row r="342" spans="1:20" ht="55.2" x14ac:dyDescent="0.3">
      <c r="A342" s="23">
        <f t="shared" si="37"/>
        <v>341</v>
      </c>
      <c r="B342" s="23" t="str">
        <f t="shared" si="38"/>
        <v>a</v>
      </c>
      <c r="C342" s="25"/>
      <c r="D342" s="25"/>
      <c r="E342" s="25"/>
      <c r="F342" s="25"/>
      <c r="G342" s="23">
        <v>131828</v>
      </c>
      <c r="H342" s="25">
        <v>44887</v>
      </c>
      <c r="I342" s="42" t="s">
        <v>127</v>
      </c>
      <c r="J342" s="29" t="s">
        <v>198</v>
      </c>
      <c r="K342" s="29" t="s">
        <v>160</v>
      </c>
      <c r="L342" s="29" t="s">
        <v>168</v>
      </c>
      <c r="M342" s="29" t="s">
        <v>347</v>
      </c>
      <c r="N342" s="30">
        <v>1477200</v>
      </c>
      <c r="O342" s="31">
        <f t="shared" si="39"/>
        <v>7271812.4400000004</v>
      </c>
      <c r="P342" s="31">
        <f t="shared" si="40"/>
        <v>1381644.36</v>
      </c>
      <c r="Q342" s="31">
        <f t="shared" si="41"/>
        <v>8653456.8000000007</v>
      </c>
      <c r="R342" s="32" t="str">
        <f t="shared" si="35"/>
        <v>A3</v>
      </c>
      <c r="S342" s="31" t="s">
        <v>3487</v>
      </c>
      <c r="T342" s="33" t="str">
        <f t="shared" si="36"/>
        <v>A</v>
      </c>
    </row>
    <row r="343" spans="1:20" ht="55.2" x14ac:dyDescent="0.3">
      <c r="A343" s="23">
        <f t="shared" si="37"/>
        <v>342</v>
      </c>
      <c r="B343" s="23" t="str">
        <f t="shared" si="38"/>
        <v>a</v>
      </c>
      <c r="C343" s="25"/>
      <c r="D343" s="25"/>
      <c r="E343" s="25"/>
      <c r="F343" s="25"/>
      <c r="G343" s="23">
        <v>131850</v>
      </c>
      <c r="H343" s="25">
        <v>44887</v>
      </c>
      <c r="I343" s="42" t="s">
        <v>128</v>
      </c>
      <c r="J343" s="29" t="s">
        <v>199</v>
      </c>
      <c r="K343" s="29" t="s">
        <v>161</v>
      </c>
      <c r="L343" s="29" t="s">
        <v>168</v>
      </c>
      <c r="M343" s="29" t="s">
        <v>1371</v>
      </c>
      <c r="N343" s="30">
        <v>648600</v>
      </c>
      <c r="O343" s="31">
        <f t="shared" si="39"/>
        <v>3192863.22</v>
      </c>
      <c r="P343" s="31">
        <f t="shared" si="40"/>
        <v>606644.01</v>
      </c>
      <c r="Q343" s="31">
        <f t="shared" si="41"/>
        <v>3799507.2300000004</v>
      </c>
      <c r="R343" s="32" t="str">
        <f t="shared" si="35"/>
        <v>B1</v>
      </c>
      <c r="S343" s="31" t="s">
        <v>3487</v>
      </c>
      <c r="T343" s="33" t="str">
        <f t="shared" si="36"/>
        <v>B</v>
      </c>
    </row>
    <row r="344" spans="1:20" ht="55.2" x14ac:dyDescent="0.3">
      <c r="A344" s="23">
        <f t="shared" si="37"/>
        <v>343</v>
      </c>
      <c r="B344" s="23" t="str">
        <f t="shared" si="38"/>
        <v>a</v>
      </c>
      <c r="C344" s="25"/>
      <c r="D344" s="25"/>
      <c r="E344" s="25"/>
      <c r="F344" s="25"/>
      <c r="G344" s="23">
        <v>131855</v>
      </c>
      <c r="H344" s="25">
        <v>44887</v>
      </c>
      <c r="I344" s="42" t="s">
        <v>129</v>
      </c>
      <c r="J344" s="29" t="s">
        <v>200</v>
      </c>
      <c r="K344" s="29" t="s">
        <v>162</v>
      </c>
      <c r="L344" s="29" t="s">
        <v>169</v>
      </c>
      <c r="M344" s="29" t="s">
        <v>347</v>
      </c>
      <c r="N344" s="30">
        <v>4027808</v>
      </c>
      <c r="O344" s="31">
        <f t="shared" si="39"/>
        <v>19827690.440000001</v>
      </c>
      <c r="P344" s="31">
        <f t="shared" si="40"/>
        <v>3767261.18</v>
      </c>
      <c r="Q344" s="31">
        <f t="shared" si="41"/>
        <v>23594951.620000001</v>
      </c>
      <c r="R344" s="32" t="str">
        <f t="shared" si="35"/>
        <v>A3</v>
      </c>
      <c r="S344" s="31" t="s">
        <v>3487</v>
      </c>
      <c r="T344" s="33" t="str">
        <f t="shared" si="36"/>
        <v>A</v>
      </c>
    </row>
    <row r="345" spans="1:20" ht="55.2" x14ac:dyDescent="0.3">
      <c r="A345" s="23">
        <f t="shared" si="37"/>
        <v>344</v>
      </c>
      <c r="B345" s="23" t="str">
        <f t="shared" si="38"/>
        <v>a</v>
      </c>
      <c r="C345" s="25"/>
      <c r="D345" s="25"/>
      <c r="E345" s="25"/>
      <c r="F345" s="25"/>
      <c r="G345" s="23">
        <v>131856</v>
      </c>
      <c r="H345" s="25">
        <v>44887</v>
      </c>
      <c r="I345" s="42" t="s">
        <v>130</v>
      </c>
      <c r="J345" s="29" t="s">
        <v>201</v>
      </c>
      <c r="K345" s="29" t="s">
        <v>160</v>
      </c>
      <c r="L345" s="29" t="s">
        <v>168</v>
      </c>
      <c r="M345" s="29" t="s">
        <v>347</v>
      </c>
      <c r="N345" s="30">
        <v>2667200</v>
      </c>
      <c r="O345" s="31">
        <f t="shared" si="39"/>
        <v>13129825.439999999</v>
      </c>
      <c r="P345" s="31">
        <f t="shared" si="40"/>
        <v>2494666.83</v>
      </c>
      <c r="Q345" s="31">
        <f t="shared" si="41"/>
        <v>15624492.27</v>
      </c>
      <c r="R345" s="32" t="str">
        <f t="shared" si="35"/>
        <v>A3</v>
      </c>
      <c r="S345" s="31" t="s">
        <v>3487</v>
      </c>
      <c r="T345" s="33" t="str">
        <f t="shared" si="36"/>
        <v>A</v>
      </c>
    </row>
    <row r="346" spans="1:20" ht="55.2" x14ac:dyDescent="0.3">
      <c r="A346" s="23">
        <f t="shared" si="37"/>
        <v>345</v>
      </c>
      <c r="B346" s="23" t="str">
        <f t="shared" si="38"/>
        <v>a</v>
      </c>
      <c r="C346" s="25"/>
      <c r="D346" s="25"/>
      <c r="E346" s="25"/>
      <c r="F346" s="25"/>
      <c r="G346" s="23">
        <v>131858</v>
      </c>
      <c r="H346" s="25">
        <v>44887</v>
      </c>
      <c r="I346" s="42" t="s">
        <v>131</v>
      </c>
      <c r="J346" s="29" t="s">
        <v>202</v>
      </c>
      <c r="K346" s="29" t="s">
        <v>160</v>
      </c>
      <c r="L346" s="29" t="s">
        <v>168</v>
      </c>
      <c r="M346" s="29" t="s">
        <v>1807</v>
      </c>
      <c r="N346" s="30">
        <v>618560</v>
      </c>
      <c r="O346" s="31">
        <f t="shared" si="39"/>
        <v>3044985.31</v>
      </c>
      <c r="P346" s="31">
        <f t="shared" si="40"/>
        <v>578547.21</v>
      </c>
      <c r="Q346" s="31">
        <f t="shared" si="41"/>
        <v>3623532.52</v>
      </c>
      <c r="R346" s="32" t="str">
        <f t="shared" si="35"/>
        <v>B2</v>
      </c>
      <c r="S346" s="31" t="s">
        <v>3487</v>
      </c>
      <c r="T346" s="33" t="str">
        <f t="shared" si="36"/>
        <v>B</v>
      </c>
    </row>
    <row r="347" spans="1:20" ht="55.2" x14ac:dyDescent="0.3">
      <c r="A347" s="23">
        <f t="shared" si="37"/>
        <v>346</v>
      </c>
      <c r="B347" s="23" t="str">
        <f t="shared" si="38"/>
        <v>a</v>
      </c>
      <c r="C347" s="25"/>
      <c r="D347" s="25"/>
      <c r="E347" s="25"/>
      <c r="F347" s="25"/>
      <c r="G347" s="23">
        <v>131861</v>
      </c>
      <c r="H347" s="25">
        <v>44887</v>
      </c>
      <c r="I347" s="42" t="s">
        <v>132</v>
      </c>
      <c r="J347" s="29" t="s">
        <v>203</v>
      </c>
      <c r="K347" s="29" t="s">
        <v>160</v>
      </c>
      <c r="L347" s="29" t="s">
        <v>168</v>
      </c>
      <c r="M347" s="29" t="s">
        <v>347</v>
      </c>
      <c r="N347" s="30">
        <v>1172200</v>
      </c>
      <c r="O347" s="31">
        <f t="shared" si="39"/>
        <v>5770388.9400000004</v>
      </c>
      <c r="P347" s="31">
        <f t="shared" si="40"/>
        <v>1096373.8999999999</v>
      </c>
      <c r="Q347" s="31">
        <f t="shared" si="41"/>
        <v>6866762.8399999999</v>
      </c>
      <c r="R347" s="32" t="str">
        <f t="shared" si="35"/>
        <v>A3</v>
      </c>
      <c r="S347" s="31" t="s">
        <v>3487</v>
      </c>
      <c r="T347" s="33" t="str">
        <f t="shared" si="36"/>
        <v>A</v>
      </c>
    </row>
    <row r="348" spans="1:20" ht="55.2" x14ac:dyDescent="0.3">
      <c r="A348" s="23">
        <f t="shared" si="37"/>
        <v>347</v>
      </c>
      <c r="B348" s="23" t="str">
        <f t="shared" si="38"/>
        <v>a</v>
      </c>
      <c r="C348" s="25"/>
      <c r="D348" s="25"/>
      <c r="E348" s="25"/>
      <c r="F348" s="25"/>
      <c r="G348" s="23">
        <v>131863</v>
      </c>
      <c r="H348" s="25">
        <v>44887</v>
      </c>
      <c r="I348" s="42" t="s">
        <v>133</v>
      </c>
      <c r="J348" s="29" t="s">
        <v>204</v>
      </c>
      <c r="K348" s="29" t="s">
        <v>160</v>
      </c>
      <c r="L348" s="29" t="s">
        <v>168</v>
      </c>
      <c r="M348" s="29" t="s">
        <v>347</v>
      </c>
      <c r="N348" s="30">
        <v>395600</v>
      </c>
      <c r="O348" s="31">
        <f t="shared" si="39"/>
        <v>1947420.12</v>
      </c>
      <c r="P348" s="31">
        <f t="shared" si="40"/>
        <v>370009.82</v>
      </c>
      <c r="Q348" s="31">
        <f t="shared" si="41"/>
        <v>2317429.94</v>
      </c>
      <c r="R348" s="32" t="str">
        <f t="shared" si="35"/>
        <v>A3</v>
      </c>
      <c r="S348" s="31" t="s">
        <v>3487</v>
      </c>
      <c r="T348" s="33" t="str">
        <f t="shared" si="36"/>
        <v>A</v>
      </c>
    </row>
    <row r="349" spans="1:20" ht="55.2" x14ac:dyDescent="0.3">
      <c r="A349" s="23">
        <f t="shared" si="37"/>
        <v>348</v>
      </c>
      <c r="B349" s="23" t="str">
        <f t="shared" si="38"/>
        <v>a</v>
      </c>
      <c r="C349" s="25"/>
      <c r="D349" s="25"/>
      <c r="E349" s="25"/>
      <c r="F349" s="25"/>
      <c r="G349" s="23">
        <v>131864</v>
      </c>
      <c r="H349" s="25">
        <v>44887</v>
      </c>
      <c r="I349" s="42" t="s">
        <v>134</v>
      </c>
      <c r="J349" s="29" t="s">
        <v>205</v>
      </c>
      <c r="K349" s="29" t="s">
        <v>79</v>
      </c>
      <c r="L349" s="29" t="s">
        <v>89</v>
      </c>
      <c r="M349" s="29" t="s">
        <v>347</v>
      </c>
      <c r="N349" s="30">
        <v>2715488</v>
      </c>
      <c r="O349" s="31">
        <f t="shared" si="39"/>
        <v>13367532.779999999</v>
      </c>
      <c r="P349" s="31">
        <f t="shared" si="40"/>
        <v>2539831.23</v>
      </c>
      <c r="Q349" s="31">
        <f t="shared" si="41"/>
        <v>15907364.01</v>
      </c>
      <c r="R349" s="32" t="str">
        <f t="shared" si="35"/>
        <v>A3</v>
      </c>
      <c r="S349" s="31" t="s">
        <v>3487</v>
      </c>
      <c r="T349" s="33" t="str">
        <f t="shared" si="36"/>
        <v>A</v>
      </c>
    </row>
    <row r="350" spans="1:20" ht="55.2" x14ac:dyDescent="0.3">
      <c r="A350" s="23">
        <f t="shared" si="37"/>
        <v>349</v>
      </c>
      <c r="B350" s="23" t="str">
        <f t="shared" si="38"/>
        <v>a</v>
      </c>
      <c r="C350" s="25"/>
      <c r="D350" s="25"/>
      <c r="E350" s="25"/>
      <c r="F350" s="25"/>
      <c r="G350" s="23">
        <v>131865</v>
      </c>
      <c r="H350" s="25">
        <v>44887</v>
      </c>
      <c r="I350" s="42" t="s">
        <v>135</v>
      </c>
      <c r="J350" s="29" t="s">
        <v>206</v>
      </c>
      <c r="K350" s="29" t="s">
        <v>151</v>
      </c>
      <c r="L350" s="29" t="s">
        <v>91</v>
      </c>
      <c r="M350" s="29" t="s">
        <v>1807</v>
      </c>
      <c r="N350" s="30">
        <v>966283.2</v>
      </c>
      <c r="O350" s="31">
        <f t="shared" si="39"/>
        <v>4756722.3099999996</v>
      </c>
      <c r="P350" s="31">
        <f t="shared" si="40"/>
        <v>903777.24</v>
      </c>
      <c r="Q350" s="31">
        <f t="shared" si="41"/>
        <v>5660499.5499999998</v>
      </c>
      <c r="R350" s="32" t="str">
        <f t="shared" si="35"/>
        <v>B2</v>
      </c>
      <c r="S350" s="31" t="s">
        <v>3487</v>
      </c>
      <c r="T350" s="33" t="str">
        <f t="shared" si="36"/>
        <v>B</v>
      </c>
    </row>
    <row r="351" spans="1:20" ht="55.2" x14ac:dyDescent="0.3">
      <c r="A351" s="23">
        <f t="shared" si="37"/>
        <v>350</v>
      </c>
      <c r="B351" s="23" t="str">
        <f t="shared" si="38"/>
        <v>a</v>
      </c>
      <c r="C351" s="25"/>
      <c r="D351" s="25"/>
      <c r="E351" s="25"/>
      <c r="F351" s="25"/>
      <c r="G351" s="23">
        <v>131868</v>
      </c>
      <c r="H351" s="25">
        <v>44887</v>
      </c>
      <c r="I351" s="42" t="s">
        <v>136</v>
      </c>
      <c r="J351" s="29" t="s">
        <v>207</v>
      </c>
      <c r="K351" s="29" t="s">
        <v>154</v>
      </c>
      <c r="L351" s="29" t="s">
        <v>91</v>
      </c>
      <c r="M351" s="29" t="s">
        <v>2886</v>
      </c>
      <c r="N351" s="30">
        <v>173887.2</v>
      </c>
      <c r="O351" s="31">
        <f t="shared" si="39"/>
        <v>855994.52</v>
      </c>
      <c r="P351" s="31">
        <f t="shared" si="40"/>
        <v>162638.96</v>
      </c>
      <c r="Q351" s="31">
        <f t="shared" si="41"/>
        <v>1018633.48</v>
      </c>
      <c r="R351" s="32" t="str">
        <f t="shared" si="35"/>
        <v>B2</v>
      </c>
      <c r="S351" s="31" t="s">
        <v>3487</v>
      </c>
      <c r="T351" s="33" t="str">
        <f t="shared" si="36"/>
        <v>B</v>
      </c>
    </row>
    <row r="352" spans="1:20" ht="55.2" x14ac:dyDescent="0.3">
      <c r="A352" s="23">
        <f t="shared" si="37"/>
        <v>351</v>
      </c>
      <c r="B352" s="23" t="str">
        <f t="shared" si="38"/>
        <v>a</v>
      </c>
      <c r="C352" s="25"/>
      <c r="D352" s="25"/>
      <c r="E352" s="25"/>
      <c r="F352" s="25"/>
      <c r="G352" s="23">
        <v>131870</v>
      </c>
      <c r="H352" s="25">
        <v>44887</v>
      </c>
      <c r="I352" s="42" t="s">
        <v>137</v>
      </c>
      <c r="J352" s="29" t="s">
        <v>208</v>
      </c>
      <c r="K352" s="29" t="s">
        <v>84</v>
      </c>
      <c r="L352" s="29" t="s">
        <v>93</v>
      </c>
      <c r="M352" s="29" t="s">
        <v>347</v>
      </c>
      <c r="N352" s="30">
        <v>630800</v>
      </c>
      <c r="O352" s="31">
        <f t="shared" si="39"/>
        <v>3105239.16</v>
      </c>
      <c r="P352" s="31">
        <f t="shared" si="40"/>
        <v>589995.43999999994</v>
      </c>
      <c r="Q352" s="31">
        <f t="shared" si="41"/>
        <v>3695234.6</v>
      </c>
      <c r="R352" s="32" t="str">
        <f t="shared" si="35"/>
        <v>A3</v>
      </c>
      <c r="S352" s="31" t="s">
        <v>3487</v>
      </c>
      <c r="T352" s="33" t="str">
        <f t="shared" si="36"/>
        <v>A</v>
      </c>
    </row>
    <row r="353" spans="1:20" ht="69" x14ac:dyDescent="0.3">
      <c r="A353" s="23">
        <f t="shared" si="37"/>
        <v>352</v>
      </c>
      <c r="B353" s="23" t="str">
        <f t="shared" si="38"/>
        <v>a</v>
      </c>
      <c r="C353" s="25"/>
      <c r="D353" s="25"/>
      <c r="E353" s="25"/>
      <c r="F353" s="25"/>
      <c r="G353" s="23">
        <v>131872</v>
      </c>
      <c r="H353" s="25">
        <v>44887</v>
      </c>
      <c r="I353" s="42" t="s">
        <v>138</v>
      </c>
      <c r="J353" s="29" t="s">
        <v>209</v>
      </c>
      <c r="K353" s="29" t="s">
        <v>80</v>
      </c>
      <c r="L353" s="29" t="s">
        <v>91</v>
      </c>
      <c r="M353" s="29" t="s">
        <v>2886</v>
      </c>
      <c r="N353" s="30">
        <v>2843480</v>
      </c>
      <c r="O353" s="31">
        <f t="shared" si="39"/>
        <v>13997599</v>
      </c>
      <c r="P353" s="31">
        <f t="shared" si="40"/>
        <v>2659543.81</v>
      </c>
      <c r="Q353" s="31">
        <f t="shared" si="41"/>
        <v>16657142.810000001</v>
      </c>
      <c r="R353" s="32" t="str">
        <f t="shared" si="35"/>
        <v>B2</v>
      </c>
      <c r="S353" s="31" t="s">
        <v>3487</v>
      </c>
      <c r="T353" s="33" t="str">
        <f t="shared" si="36"/>
        <v>B</v>
      </c>
    </row>
    <row r="354" spans="1:20" ht="55.2" x14ac:dyDescent="0.3">
      <c r="A354" s="23">
        <f t="shared" si="37"/>
        <v>353</v>
      </c>
      <c r="B354" s="23" t="str">
        <f t="shared" si="38"/>
        <v>a</v>
      </c>
      <c r="C354" s="25"/>
      <c r="D354" s="25"/>
      <c r="E354" s="25"/>
      <c r="F354" s="25"/>
      <c r="G354" s="23">
        <v>131873</v>
      </c>
      <c r="H354" s="25">
        <v>44887</v>
      </c>
      <c r="I354" s="42" t="s">
        <v>139</v>
      </c>
      <c r="J354" s="29" t="s">
        <v>210</v>
      </c>
      <c r="K354" s="29" t="s">
        <v>156</v>
      </c>
      <c r="L354" s="29" t="s">
        <v>94</v>
      </c>
      <c r="M354" s="29" t="s">
        <v>347</v>
      </c>
      <c r="N354" s="30">
        <v>753570</v>
      </c>
      <c r="O354" s="31">
        <f t="shared" si="39"/>
        <v>3709599.04</v>
      </c>
      <c r="P354" s="31">
        <f t="shared" si="40"/>
        <v>704823.82</v>
      </c>
      <c r="Q354" s="31">
        <f t="shared" si="41"/>
        <v>4414422.8600000003</v>
      </c>
      <c r="R354" s="32" t="str">
        <f t="shared" si="35"/>
        <v>A3</v>
      </c>
      <c r="S354" s="31" t="s">
        <v>3487</v>
      </c>
      <c r="T354" s="33" t="str">
        <f t="shared" si="36"/>
        <v>A</v>
      </c>
    </row>
    <row r="355" spans="1:20" ht="55.2" x14ac:dyDescent="0.3">
      <c r="A355" s="23">
        <f t="shared" si="37"/>
        <v>354</v>
      </c>
      <c r="B355" s="23" t="str">
        <f t="shared" si="38"/>
        <v>a</v>
      </c>
      <c r="C355" s="25"/>
      <c r="D355" s="25"/>
      <c r="E355" s="25"/>
      <c r="F355" s="25"/>
      <c r="G355" s="23">
        <v>131874</v>
      </c>
      <c r="H355" s="25">
        <v>44887</v>
      </c>
      <c r="I355" s="42" t="s">
        <v>140</v>
      </c>
      <c r="J355" s="29" t="s">
        <v>211</v>
      </c>
      <c r="K355" s="29" t="s">
        <v>84</v>
      </c>
      <c r="L355" s="29" t="s">
        <v>93</v>
      </c>
      <c r="M355" s="29" t="s">
        <v>347</v>
      </c>
      <c r="N355" s="30">
        <v>230200</v>
      </c>
      <c r="O355" s="31">
        <f t="shared" si="39"/>
        <v>1133205.54</v>
      </c>
      <c r="P355" s="31">
        <f t="shared" si="40"/>
        <v>215309.05</v>
      </c>
      <c r="Q355" s="31">
        <f t="shared" si="41"/>
        <v>1348514.59</v>
      </c>
      <c r="R355" s="32" t="str">
        <f t="shared" si="35"/>
        <v>A3</v>
      </c>
      <c r="S355" s="31" t="s">
        <v>3487</v>
      </c>
      <c r="T355" s="33" t="str">
        <f t="shared" si="36"/>
        <v>A</v>
      </c>
    </row>
    <row r="356" spans="1:20" ht="55.2" x14ac:dyDescent="0.3">
      <c r="A356" s="23">
        <f t="shared" si="37"/>
        <v>355</v>
      </c>
      <c r="B356" s="23" t="str">
        <f t="shared" si="38"/>
        <v>a</v>
      </c>
      <c r="C356" s="25"/>
      <c r="D356" s="25"/>
      <c r="E356" s="25"/>
      <c r="F356" s="25"/>
      <c r="G356" s="23">
        <v>131875</v>
      </c>
      <c r="H356" s="25">
        <v>44887</v>
      </c>
      <c r="I356" s="42" t="s">
        <v>141</v>
      </c>
      <c r="J356" s="29" t="s">
        <v>212</v>
      </c>
      <c r="K356" s="29" t="s">
        <v>82</v>
      </c>
      <c r="L356" s="29" t="s">
        <v>93</v>
      </c>
      <c r="M356" s="29" t="s">
        <v>1807</v>
      </c>
      <c r="N356" s="30">
        <v>1998320</v>
      </c>
      <c r="O356" s="31">
        <f t="shared" si="39"/>
        <v>9837129.8599999994</v>
      </c>
      <c r="P356" s="31">
        <f t="shared" si="40"/>
        <v>1869054.67</v>
      </c>
      <c r="Q356" s="31">
        <f t="shared" si="41"/>
        <v>11706184.529999999</v>
      </c>
      <c r="R356" s="32" t="str">
        <f t="shared" si="35"/>
        <v>B2</v>
      </c>
      <c r="S356" s="31" t="s">
        <v>3487</v>
      </c>
      <c r="T356" s="33" t="str">
        <f t="shared" si="36"/>
        <v>B</v>
      </c>
    </row>
    <row r="357" spans="1:20" ht="55.2" x14ac:dyDescent="0.3">
      <c r="A357" s="23">
        <f t="shared" si="37"/>
        <v>356</v>
      </c>
      <c r="B357" s="23" t="str">
        <f t="shared" si="38"/>
        <v>a</v>
      </c>
      <c r="C357" s="25"/>
      <c r="D357" s="25"/>
      <c r="E357" s="25"/>
      <c r="F357" s="25"/>
      <c r="G357" s="23">
        <v>131877</v>
      </c>
      <c r="H357" s="25">
        <v>44887</v>
      </c>
      <c r="I357" s="42" t="s">
        <v>142</v>
      </c>
      <c r="J357" s="29" t="s">
        <v>213</v>
      </c>
      <c r="K357" s="29" t="s">
        <v>84</v>
      </c>
      <c r="L357" s="29" t="s">
        <v>93</v>
      </c>
      <c r="M357" s="29" t="s">
        <v>347</v>
      </c>
      <c r="N357" s="30">
        <v>214000</v>
      </c>
      <c r="O357" s="31">
        <f t="shared" si="39"/>
        <v>1053457.8</v>
      </c>
      <c r="P357" s="31">
        <f t="shared" si="40"/>
        <v>200156.98</v>
      </c>
      <c r="Q357" s="31">
        <f t="shared" si="41"/>
        <v>1253614.78</v>
      </c>
      <c r="R357" s="32" t="str">
        <f t="shared" si="35"/>
        <v>A3</v>
      </c>
      <c r="S357" s="31" t="s">
        <v>3487</v>
      </c>
      <c r="T357" s="33" t="str">
        <f t="shared" si="36"/>
        <v>A</v>
      </c>
    </row>
    <row r="358" spans="1:20" ht="55.2" x14ac:dyDescent="0.3">
      <c r="A358" s="23">
        <f t="shared" si="37"/>
        <v>357</v>
      </c>
      <c r="B358" s="23" t="str">
        <f t="shared" si="38"/>
        <v>a</v>
      </c>
      <c r="C358" s="25"/>
      <c r="D358" s="25"/>
      <c r="E358" s="25"/>
      <c r="F358" s="25"/>
      <c r="G358" s="23">
        <v>131879</v>
      </c>
      <c r="H358" s="25">
        <v>44887</v>
      </c>
      <c r="I358" s="42" t="s">
        <v>143</v>
      </c>
      <c r="J358" s="29" t="s">
        <v>214</v>
      </c>
      <c r="K358" s="29" t="s">
        <v>159</v>
      </c>
      <c r="L358" s="29" t="s">
        <v>167</v>
      </c>
      <c r="M358" s="29" t="s">
        <v>347</v>
      </c>
      <c r="N358" s="30">
        <v>2058400</v>
      </c>
      <c r="O358" s="31">
        <f t="shared" si="39"/>
        <v>10132885.68</v>
      </c>
      <c r="P358" s="31">
        <f t="shared" si="40"/>
        <v>1925248.28</v>
      </c>
      <c r="Q358" s="31">
        <f t="shared" si="41"/>
        <v>12058133.959999999</v>
      </c>
      <c r="R358" s="32" t="str">
        <f t="shared" si="35"/>
        <v>A3</v>
      </c>
      <c r="S358" s="31" t="s">
        <v>3487</v>
      </c>
      <c r="T358" s="33" t="str">
        <f t="shared" si="36"/>
        <v>A</v>
      </c>
    </row>
    <row r="359" spans="1:20" ht="55.2" x14ac:dyDescent="0.3">
      <c r="A359" s="23">
        <f t="shared" si="37"/>
        <v>358</v>
      </c>
      <c r="B359" s="23" t="str">
        <f t="shared" si="38"/>
        <v>a</v>
      </c>
      <c r="C359" s="25"/>
      <c r="D359" s="25"/>
      <c r="E359" s="25"/>
      <c r="F359" s="25"/>
      <c r="G359" s="23">
        <v>131880</v>
      </c>
      <c r="H359" s="25">
        <v>44888</v>
      </c>
      <c r="I359" s="42" t="s">
        <v>144</v>
      </c>
      <c r="J359" s="29" t="s">
        <v>215</v>
      </c>
      <c r="K359" s="29" t="s">
        <v>155</v>
      </c>
      <c r="L359" s="29" t="s">
        <v>85</v>
      </c>
      <c r="M359" s="29" t="s">
        <v>1371</v>
      </c>
      <c r="N359" s="30">
        <v>710640</v>
      </c>
      <c r="O359" s="31">
        <f t="shared" si="39"/>
        <v>3498267.53</v>
      </c>
      <c r="P359" s="31">
        <f t="shared" si="40"/>
        <v>664670.82999999996</v>
      </c>
      <c r="Q359" s="31">
        <f t="shared" si="41"/>
        <v>4162938.36</v>
      </c>
      <c r="R359" s="32" t="str">
        <f t="shared" si="35"/>
        <v>B1</v>
      </c>
      <c r="S359" s="31" t="s">
        <v>3487</v>
      </c>
      <c r="T359" s="33" t="str">
        <f t="shared" si="36"/>
        <v>B</v>
      </c>
    </row>
    <row r="360" spans="1:20" ht="55.2" x14ac:dyDescent="0.3">
      <c r="A360" s="23">
        <f t="shared" si="37"/>
        <v>359</v>
      </c>
      <c r="B360" s="23" t="str">
        <f t="shared" si="38"/>
        <v>a</v>
      </c>
      <c r="C360" s="25"/>
      <c r="D360" s="25"/>
      <c r="E360" s="25"/>
      <c r="F360" s="25"/>
      <c r="G360" s="23">
        <v>131859</v>
      </c>
      <c r="H360" s="25">
        <v>44887</v>
      </c>
      <c r="I360" s="42" t="s">
        <v>145</v>
      </c>
      <c r="J360" s="29" t="s">
        <v>216</v>
      </c>
      <c r="K360" s="29" t="s">
        <v>82</v>
      </c>
      <c r="L360" s="29" t="s">
        <v>93</v>
      </c>
      <c r="M360" s="29" t="s">
        <v>1807</v>
      </c>
      <c r="N360" s="30">
        <v>1029960</v>
      </c>
      <c r="O360" s="31">
        <f t="shared" si="39"/>
        <v>5070184.09</v>
      </c>
      <c r="P360" s="31">
        <f t="shared" si="40"/>
        <v>963334.98</v>
      </c>
      <c r="Q360" s="31">
        <f t="shared" si="41"/>
        <v>6033519.0700000003</v>
      </c>
      <c r="R360" s="32" t="str">
        <f t="shared" si="35"/>
        <v>B2</v>
      </c>
      <c r="S360" s="31" t="s">
        <v>3487</v>
      </c>
      <c r="T360" s="33" t="str">
        <f t="shared" si="36"/>
        <v>B</v>
      </c>
    </row>
    <row r="361" spans="1:20" ht="41.4" x14ac:dyDescent="0.3">
      <c r="A361" s="23">
        <f t="shared" si="37"/>
        <v>360</v>
      </c>
      <c r="B361" s="23" t="str">
        <f t="shared" si="38"/>
        <v>a</v>
      </c>
      <c r="C361" s="25"/>
      <c r="D361" s="25"/>
      <c r="E361" s="25"/>
      <c r="F361" s="25"/>
      <c r="G361" s="23">
        <v>134194</v>
      </c>
      <c r="H361" s="25">
        <v>44890</v>
      </c>
      <c r="I361" s="42" t="s">
        <v>217</v>
      </c>
      <c r="J361" s="29" t="s">
        <v>3803</v>
      </c>
      <c r="K361" s="29" t="s">
        <v>84</v>
      </c>
      <c r="L361" s="29" t="s">
        <v>93</v>
      </c>
      <c r="M361" s="29" t="s">
        <v>347</v>
      </c>
      <c r="N361" s="30">
        <v>463000</v>
      </c>
      <c r="O361" s="31">
        <f t="shared" si="39"/>
        <v>2279210.1</v>
      </c>
      <c r="P361" s="31">
        <f t="shared" si="40"/>
        <v>433049.92</v>
      </c>
      <c r="Q361" s="31">
        <f t="shared" si="41"/>
        <v>2712260.02</v>
      </c>
      <c r="R361" s="32" t="str">
        <f t="shared" si="35"/>
        <v>A3</v>
      </c>
      <c r="S361" s="31" t="s">
        <v>3483</v>
      </c>
      <c r="T361" s="33" t="str">
        <f t="shared" si="36"/>
        <v>A</v>
      </c>
    </row>
    <row r="362" spans="1:20" ht="41.4" x14ac:dyDescent="0.3">
      <c r="A362" s="23">
        <f t="shared" si="37"/>
        <v>361</v>
      </c>
      <c r="B362" s="23" t="str">
        <f t="shared" si="38"/>
        <v>a</v>
      </c>
      <c r="C362" s="25"/>
      <c r="D362" s="25"/>
      <c r="E362" s="25"/>
      <c r="F362" s="25"/>
      <c r="G362" s="23">
        <v>134200</v>
      </c>
      <c r="H362" s="25">
        <v>44890</v>
      </c>
      <c r="I362" s="42" t="s">
        <v>218</v>
      </c>
      <c r="J362" s="29" t="s">
        <v>3804</v>
      </c>
      <c r="K362" s="29" t="s">
        <v>86</v>
      </c>
      <c r="L362" s="29" t="s">
        <v>86</v>
      </c>
      <c r="M362" s="29" t="s">
        <v>1807</v>
      </c>
      <c r="N362" s="30">
        <v>383160</v>
      </c>
      <c r="O362" s="31">
        <f t="shared" si="39"/>
        <v>1886181.73</v>
      </c>
      <c r="P362" s="31">
        <f t="shared" si="40"/>
        <v>358374.53</v>
      </c>
      <c r="Q362" s="31">
        <f t="shared" si="41"/>
        <v>2244556.2599999998</v>
      </c>
      <c r="R362" s="32" t="str">
        <f t="shared" si="35"/>
        <v>B2</v>
      </c>
      <c r="S362" s="31" t="s">
        <v>3485</v>
      </c>
      <c r="T362" s="33" t="str">
        <f t="shared" si="36"/>
        <v>B</v>
      </c>
    </row>
    <row r="363" spans="1:20" ht="55.2" x14ac:dyDescent="0.3">
      <c r="A363" s="23">
        <f t="shared" si="37"/>
        <v>362</v>
      </c>
      <c r="B363" s="23" t="str">
        <f t="shared" si="38"/>
        <v>a</v>
      </c>
      <c r="C363" s="25"/>
      <c r="D363" s="25"/>
      <c r="E363" s="25"/>
      <c r="F363" s="25"/>
      <c r="G363" s="23">
        <v>134202</v>
      </c>
      <c r="H363" s="25">
        <v>44890</v>
      </c>
      <c r="I363" s="42" t="s">
        <v>219</v>
      </c>
      <c r="J363" s="29" t="s">
        <v>3805</v>
      </c>
      <c r="K363" s="29" t="s">
        <v>159</v>
      </c>
      <c r="L363" s="29" t="s">
        <v>167</v>
      </c>
      <c r="M363" s="29" t="s">
        <v>347</v>
      </c>
      <c r="N363" s="30">
        <v>1741400</v>
      </c>
      <c r="O363" s="31">
        <f t="shared" si="39"/>
        <v>8572389.7799999993</v>
      </c>
      <c r="P363" s="31">
        <f t="shared" si="40"/>
        <v>1628754.06</v>
      </c>
      <c r="Q363" s="31">
        <f t="shared" si="41"/>
        <v>10201143.84</v>
      </c>
      <c r="R363" s="32" t="str">
        <f t="shared" si="35"/>
        <v>A3</v>
      </c>
      <c r="S363" s="31" t="s">
        <v>3802</v>
      </c>
      <c r="T363" s="33" t="str">
        <f t="shared" si="36"/>
        <v>A</v>
      </c>
    </row>
    <row r="364" spans="1:20" ht="41.4" x14ac:dyDescent="0.3">
      <c r="A364" s="23">
        <f t="shared" si="37"/>
        <v>363</v>
      </c>
      <c r="B364" s="23" t="str">
        <f t="shared" si="38"/>
        <v>a</v>
      </c>
      <c r="C364" s="25"/>
      <c r="D364" s="25"/>
      <c r="E364" s="25"/>
      <c r="F364" s="25"/>
      <c r="G364" s="23">
        <v>134203</v>
      </c>
      <c r="H364" s="25">
        <v>44890</v>
      </c>
      <c r="I364" s="42" t="s">
        <v>220</v>
      </c>
      <c r="J364" s="29" t="s">
        <v>3806</v>
      </c>
      <c r="K364" s="29" t="s">
        <v>84</v>
      </c>
      <c r="L364" s="29" t="s">
        <v>93</v>
      </c>
      <c r="M364" s="29" t="s">
        <v>347</v>
      </c>
      <c r="N364" s="30">
        <v>633800</v>
      </c>
      <c r="O364" s="31">
        <f t="shared" si="39"/>
        <v>3120007.26</v>
      </c>
      <c r="P364" s="31">
        <f t="shared" si="40"/>
        <v>592801.38</v>
      </c>
      <c r="Q364" s="31">
        <f t="shared" si="41"/>
        <v>3712808.6399999997</v>
      </c>
      <c r="R364" s="32" t="str">
        <f t="shared" si="35"/>
        <v>A3</v>
      </c>
      <c r="S364" s="31" t="s">
        <v>3483</v>
      </c>
      <c r="T364" s="33" t="str">
        <f t="shared" si="36"/>
        <v>A</v>
      </c>
    </row>
    <row r="365" spans="1:20" ht="41.4" x14ac:dyDescent="0.3">
      <c r="A365" s="23">
        <f t="shared" si="37"/>
        <v>364</v>
      </c>
      <c r="B365" s="23" t="str">
        <f t="shared" si="38"/>
        <v>a</v>
      </c>
      <c r="C365" s="25"/>
      <c r="D365" s="25"/>
      <c r="E365" s="25"/>
      <c r="F365" s="25"/>
      <c r="G365" s="23">
        <v>134207</v>
      </c>
      <c r="H365" s="25">
        <v>44890</v>
      </c>
      <c r="I365" s="42" t="s">
        <v>221</v>
      </c>
      <c r="J365" s="29" t="s">
        <v>3807</v>
      </c>
      <c r="K365" s="29" t="s">
        <v>146</v>
      </c>
      <c r="L365" s="29" t="s">
        <v>163</v>
      </c>
      <c r="M365" s="29" t="s">
        <v>1807</v>
      </c>
      <c r="N365" s="30">
        <v>1767320</v>
      </c>
      <c r="O365" s="31">
        <f t="shared" si="39"/>
        <v>8699986.1600000001</v>
      </c>
      <c r="P365" s="31">
        <f t="shared" si="40"/>
        <v>1652997.37</v>
      </c>
      <c r="Q365" s="31">
        <f t="shared" si="41"/>
        <v>10352983.530000001</v>
      </c>
      <c r="R365" s="32" t="str">
        <f t="shared" si="35"/>
        <v>B2</v>
      </c>
      <c r="S365" s="31" t="s">
        <v>3485</v>
      </c>
      <c r="T365" s="33" t="str">
        <f t="shared" si="36"/>
        <v>B</v>
      </c>
    </row>
    <row r="366" spans="1:20" ht="41.4" x14ac:dyDescent="0.3">
      <c r="A366" s="23">
        <f t="shared" si="37"/>
        <v>365</v>
      </c>
      <c r="B366" s="23" t="str">
        <f t="shared" si="38"/>
        <v>a</v>
      </c>
      <c r="C366" s="25"/>
      <c r="D366" s="25"/>
      <c r="E366" s="25"/>
      <c r="F366" s="25"/>
      <c r="G366" s="23">
        <v>134209</v>
      </c>
      <c r="H366" s="25">
        <v>44890</v>
      </c>
      <c r="I366" s="42" t="s">
        <v>222</v>
      </c>
      <c r="J366" s="29" t="s">
        <v>3808</v>
      </c>
      <c r="K366" s="29" t="s">
        <v>84</v>
      </c>
      <c r="L366" s="29" t="s">
        <v>93</v>
      </c>
      <c r="M366" s="29" t="s">
        <v>347</v>
      </c>
      <c r="N366" s="30">
        <v>313600</v>
      </c>
      <c r="O366" s="31">
        <f t="shared" si="39"/>
        <v>1543758.72</v>
      </c>
      <c r="P366" s="31">
        <f t="shared" si="40"/>
        <v>293314.15999999997</v>
      </c>
      <c r="Q366" s="31">
        <f t="shared" si="41"/>
        <v>1837072.88</v>
      </c>
      <c r="R366" s="32" t="str">
        <f t="shared" si="35"/>
        <v>A3</v>
      </c>
      <c r="S366" s="31" t="s">
        <v>3483</v>
      </c>
      <c r="T366" s="33" t="str">
        <f t="shared" si="36"/>
        <v>A</v>
      </c>
    </row>
    <row r="367" spans="1:20" ht="41.4" x14ac:dyDescent="0.3">
      <c r="A367" s="23">
        <f t="shared" si="37"/>
        <v>366</v>
      </c>
      <c r="B367" s="23" t="str">
        <f t="shared" si="38"/>
        <v>a</v>
      </c>
      <c r="C367" s="25"/>
      <c r="D367" s="25"/>
      <c r="E367" s="25"/>
      <c r="F367" s="25"/>
      <c r="G367" s="23">
        <v>134210</v>
      </c>
      <c r="H367" s="25">
        <v>44890</v>
      </c>
      <c r="I367" s="42" t="s">
        <v>223</v>
      </c>
      <c r="J367" s="29" t="s">
        <v>3809</v>
      </c>
      <c r="K367" s="29" t="s">
        <v>85</v>
      </c>
      <c r="L367" s="29" t="s">
        <v>85</v>
      </c>
      <c r="M367" s="29" t="s">
        <v>1371</v>
      </c>
      <c r="N367" s="30">
        <v>346860</v>
      </c>
      <c r="O367" s="31">
        <f t="shared" si="39"/>
        <v>1707487.72</v>
      </c>
      <c r="P367" s="31">
        <f t="shared" si="40"/>
        <v>324422.67</v>
      </c>
      <c r="Q367" s="31">
        <f t="shared" si="41"/>
        <v>2031910.39</v>
      </c>
      <c r="R367" s="32" t="str">
        <f t="shared" si="35"/>
        <v>B1</v>
      </c>
      <c r="S367" s="31" t="s">
        <v>3485</v>
      </c>
      <c r="T367" s="33" t="str">
        <f t="shared" si="36"/>
        <v>B</v>
      </c>
    </row>
    <row r="368" spans="1:20" ht="41.4" x14ac:dyDescent="0.3">
      <c r="A368" s="23">
        <f t="shared" si="37"/>
        <v>367</v>
      </c>
      <c r="B368" s="23" t="str">
        <f t="shared" si="38"/>
        <v>a</v>
      </c>
      <c r="C368" s="25"/>
      <c r="D368" s="25"/>
      <c r="E368" s="25"/>
      <c r="F368" s="25"/>
      <c r="G368" s="23">
        <v>134212</v>
      </c>
      <c r="H368" s="25">
        <v>44890</v>
      </c>
      <c r="I368" s="42" t="s">
        <v>224</v>
      </c>
      <c r="J368" s="29" t="s">
        <v>3810</v>
      </c>
      <c r="K368" s="29" t="s">
        <v>78</v>
      </c>
      <c r="L368" s="29" t="s">
        <v>88</v>
      </c>
      <c r="M368" s="29" t="s">
        <v>347</v>
      </c>
      <c r="N368" s="30">
        <v>298700</v>
      </c>
      <c r="O368" s="31">
        <f t="shared" si="39"/>
        <v>1470410.49</v>
      </c>
      <c r="P368" s="31">
        <f t="shared" si="40"/>
        <v>279377.99</v>
      </c>
      <c r="Q368" s="31">
        <f t="shared" si="41"/>
        <v>1749788.48</v>
      </c>
      <c r="R368" s="32" t="str">
        <f t="shared" si="35"/>
        <v>A3</v>
      </c>
      <c r="S368" s="31" t="s">
        <v>3483</v>
      </c>
      <c r="T368" s="33" t="str">
        <f t="shared" si="36"/>
        <v>A</v>
      </c>
    </row>
    <row r="369" spans="1:20" ht="69" x14ac:dyDescent="0.3">
      <c r="A369" s="23">
        <f t="shared" si="37"/>
        <v>368</v>
      </c>
      <c r="B369" s="23" t="str">
        <f t="shared" si="38"/>
        <v>a</v>
      </c>
      <c r="C369" s="25"/>
      <c r="D369" s="25"/>
      <c r="E369" s="25"/>
      <c r="F369" s="25"/>
      <c r="G369" s="23">
        <v>134214</v>
      </c>
      <c r="H369" s="25">
        <v>44890</v>
      </c>
      <c r="I369" s="42" t="s">
        <v>225</v>
      </c>
      <c r="J369" s="29" t="s">
        <v>3811</v>
      </c>
      <c r="K369" s="29" t="s">
        <v>147</v>
      </c>
      <c r="L369" s="29" t="s">
        <v>90</v>
      </c>
      <c r="M369" s="29" t="s">
        <v>323</v>
      </c>
      <c r="N369" s="30">
        <v>213300</v>
      </c>
      <c r="O369" s="31">
        <f t="shared" si="39"/>
        <v>1050011.9099999999</v>
      </c>
      <c r="P369" s="31">
        <f t="shared" si="40"/>
        <v>199502.26</v>
      </c>
      <c r="Q369" s="31">
        <f t="shared" si="41"/>
        <v>1249514.17</v>
      </c>
      <c r="R369" s="32" t="str">
        <f t="shared" si="35"/>
        <v>A2</v>
      </c>
      <c r="S369" s="31" t="s">
        <v>3483</v>
      </c>
      <c r="T369" s="33" t="str">
        <f t="shared" si="36"/>
        <v>A</v>
      </c>
    </row>
    <row r="370" spans="1:20" ht="69" x14ac:dyDescent="0.3">
      <c r="A370" s="23">
        <f t="shared" si="37"/>
        <v>369</v>
      </c>
      <c r="B370" s="23" t="str">
        <f t="shared" si="38"/>
        <v>a</v>
      </c>
      <c r="C370" s="25"/>
      <c r="D370" s="25"/>
      <c r="E370" s="25"/>
      <c r="F370" s="25"/>
      <c r="G370" s="23">
        <v>134217</v>
      </c>
      <c r="H370" s="25">
        <v>44890</v>
      </c>
      <c r="I370" s="42" t="s">
        <v>226</v>
      </c>
      <c r="J370" s="29" t="s">
        <v>3812</v>
      </c>
      <c r="K370" s="29" t="s">
        <v>1578</v>
      </c>
      <c r="L370" s="29" t="s">
        <v>95</v>
      </c>
      <c r="M370" s="29" t="s">
        <v>1371</v>
      </c>
      <c r="N370" s="30">
        <v>444620</v>
      </c>
      <c r="O370" s="31">
        <f t="shared" si="39"/>
        <v>2188730.87</v>
      </c>
      <c r="P370" s="31">
        <f t="shared" si="40"/>
        <v>415858.87</v>
      </c>
      <c r="Q370" s="31">
        <f t="shared" si="41"/>
        <v>2604589.7400000002</v>
      </c>
      <c r="R370" s="32" t="str">
        <f t="shared" si="35"/>
        <v>B1</v>
      </c>
      <c r="S370" s="31" t="s">
        <v>3485</v>
      </c>
      <c r="T370" s="33" t="str">
        <f t="shared" si="36"/>
        <v>B</v>
      </c>
    </row>
    <row r="371" spans="1:20" ht="41.4" x14ac:dyDescent="0.3">
      <c r="A371" s="23">
        <f t="shared" si="37"/>
        <v>370</v>
      </c>
      <c r="B371" s="23" t="str">
        <f t="shared" si="38"/>
        <v>a</v>
      </c>
      <c r="C371" s="25"/>
      <c r="D371" s="25"/>
      <c r="E371" s="25"/>
      <c r="F371" s="25"/>
      <c r="G371" s="23">
        <v>134219</v>
      </c>
      <c r="H371" s="25">
        <v>44890</v>
      </c>
      <c r="I371" s="42" t="s">
        <v>227</v>
      </c>
      <c r="J371" s="29" t="s">
        <v>3813</v>
      </c>
      <c r="K371" s="29" t="s">
        <v>286</v>
      </c>
      <c r="L371" s="29" t="s">
        <v>95</v>
      </c>
      <c r="M371" s="29" t="s">
        <v>252</v>
      </c>
      <c r="N371" s="30">
        <v>1396500</v>
      </c>
      <c r="O371" s="31">
        <f t="shared" si="39"/>
        <v>6874550.5499999998</v>
      </c>
      <c r="P371" s="31">
        <f t="shared" si="40"/>
        <v>1306164.6000000001</v>
      </c>
      <c r="Q371" s="31">
        <f t="shared" si="41"/>
        <v>8180715.1500000004</v>
      </c>
      <c r="R371" s="32" t="str">
        <f t="shared" si="35"/>
        <v>A1</v>
      </c>
      <c r="S371" s="31" t="s">
        <v>3485</v>
      </c>
      <c r="T371" s="33" t="str">
        <f t="shared" si="36"/>
        <v>A</v>
      </c>
    </row>
    <row r="372" spans="1:20" ht="41.4" x14ac:dyDescent="0.3">
      <c r="A372" s="23">
        <f t="shared" si="37"/>
        <v>371</v>
      </c>
      <c r="B372" s="23" t="str">
        <f t="shared" si="38"/>
        <v>a</v>
      </c>
      <c r="C372" s="25"/>
      <c r="D372" s="25"/>
      <c r="E372" s="25"/>
      <c r="F372" s="25"/>
      <c r="G372" s="23">
        <v>134220</v>
      </c>
      <c r="H372" s="25">
        <v>44890</v>
      </c>
      <c r="I372" s="42" t="s">
        <v>228</v>
      </c>
      <c r="J372" s="29" t="s">
        <v>3814</v>
      </c>
      <c r="K372" s="29" t="s">
        <v>426</v>
      </c>
      <c r="L372" s="29" t="s">
        <v>165</v>
      </c>
      <c r="M372" s="29" t="s">
        <v>347</v>
      </c>
      <c r="N372" s="30">
        <v>3238372</v>
      </c>
      <c r="O372" s="31">
        <f t="shared" si="39"/>
        <v>15941533.84</v>
      </c>
      <c r="P372" s="31">
        <f t="shared" si="40"/>
        <v>3028891.43</v>
      </c>
      <c r="Q372" s="31">
        <f t="shared" si="41"/>
        <v>18970425.27</v>
      </c>
      <c r="R372" s="32" t="str">
        <f t="shared" si="35"/>
        <v>A3</v>
      </c>
      <c r="S372" s="31" t="s">
        <v>3483</v>
      </c>
      <c r="T372" s="33" t="str">
        <f t="shared" si="36"/>
        <v>A</v>
      </c>
    </row>
    <row r="373" spans="1:20" ht="55.2" x14ac:dyDescent="0.3">
      <c r="A373" s="23">
        <f t="shared" si="37"/>
        <v>372</v>
      </c>
      <c r="B373" s="23" t="str">
        <f t="shared" si="38"/>
        <v>a</v>
      </c>
      <c r="C373" s="25"/>
      <c r="D373" s="25"/>
      <c r="E373" s="25"/>
      <c r="F373" s="25"/>
      <c r="G373" s="23">
        <v>134221</v>
      </c>
      <c r="H373" s="25">
        <v>44890</v>
      </c>
      <c r="I373" s="42" t="s">
        <v>229</v>
      </c>
      <c r="J373" s="29" t="s">
        <v>3815</v>
      </c>
      <c r="K373" s="29" t="s">
        <v>426</v>
      </c>
      <c r="L373" s="29" t="s">
        <v>165</v>
      </c>
      <c r="M373" s="29" t="s">
        <v>347</v>
      </c>
      <c r="N373" s="30">
        <v>4391200</v>
      </c>
      <c r="O373" s="31">
        <f t="shared" si="39"/>
        <v>21616560.239999998</v>
      </c>
      <c r="P373" s="31">
        <f t="shared" si="40"/>
        <v>4107146.45</v>
      </c>
      <c r="Q373" s="31">
        <f t="shared" si="41"/>
        <v>25723706.689999998</v>
      </c>
      <c r="R373" s="32" t="str">
        <f t="shared" si="35"/>
        <v>A3</v>
      </c>
      <c r="S373" s="31" t="s">
        <v>3487</v>
      </c>
      <c r="T373" s="33" t="str">
        <f t="shared" si="36"/>
        <v>A</v>
      </c>
    </row>
    <row r="374" spans="1:20" ht="82.8" x14ac:dyDescent="0.3">
      <c r="A374" s="23">
        <f t="shared" si="37"/>
        <v>373</v>
      </c>
      <c r="B374" s="23" t="str">
        <f t="shared" si="38"/>
        <v>a</v>
      </c>
      <c r="C374" s="25"/>
      <c r="D374" s="25"/>
      <c r="E374" s="25"/>
      <c r="F374" s="25"/>
      <c r="G374" s="23">
        <v>134224</v>
      </c>
      <c r="H374" s="25">
        <v>44890</v>
      </c>
      <c r="I374" s="42" t="s">
        <v>230</v>
      </c>
      <c r="J374" s="29" t="s">
        <v>3816</v>
      </c>
      <c r="K374" s="29" t="s">
        <v>290</v>
      </c>
      <c r="L374" s="29" t="s">
        <v>95</v>
      </c>
      <c r="M374" s="29" t="s">
        <v>252</v>
      </c>
      <c r="N374" s="30">
        <v>1921500</v>
      </c>
      <c r="O374" s="31">
        <f t="shared" si="39"/>
        <v>9458968.0500000007</v>
      </c>
      <c r="P374" s="31">
        <f t="shared" si="40"/>
        <v>1797203.93</v>
      </c>
      <c r="Q374" s="31">
        <f t="shared" si="41"/>
        <v>11256171.98</v>
      </c>
      <c r="R374" s="32" t="str">
        <f t="shared" si="35"/>
        <v>A1</v>
      </c>
      <c r="S374" s="31" t="s">
        <v>3485</v>
      </c>
      <c r="T374" s="33" t="str">
        <f t="shared" si="36"/>
        <v>A</v>
      </c>
    </row>
    <row r="375" spans="1:20" ht="41.4" x14ac:dyDescent="0.3">
      <c r="A375" s="23">
        <f t="shared" si="37"/>
        <v>374</v>
      </c>
      <c r="B375" s="23" t="str">
        <f t="shared" si="38"/>
        <v>a</v>
      </c>
      <c r="C375" s="25"/>
      <c r="D375" s="25"/>
      <c r="E375" s="25"/>
      <c r="F375" s="25"/>
      <c r="G375" s="23">
        <v>134226</v>
      </c>
      <c r="H375" s="25">
        <v>44890</v>
      </c>
      <c r="I375" s="42" t="s">
        <v>231</v>
      </c>
      <c r="J375" s="29" t="s">
        <v>3817</v>
      </c>
      <c r="K375" s="29" t="s">
        <v>85</v>
      </c>
      <c r="L375" s="29" t="s">
        <v>85</v>
      </c>
      <c r="M375" s="29" t="s">
        <v>1807</v>
      </c>
      <c r="N375" s="30">
        <v>1149200</v>
      </c>
      <c r="O375" s="31">
        <f t="shared" si="39"/>
        <v>5657166.8399999999</v>
      </c>
      <c r="P375" s="31">
        <f t="shared" si="40"/>
        <v>1074861.7</v>
      </c>
      <c r="Q375" s="31">
        <f t="shared" si="41"/>
        <v>6732028.54</v>
      </c>
      <c r="R375" s="32" t="str">
        <f t="shared" si="35"/>
        <v>B2</v>
      </c>
      <c r="S375" s="31" t="s">
        <v>3485</v>
      </c>
      <c r="T375" s="33" t="str">
        <f t="shared" si="36"/>
        <v>B</v>
      </c>
    </row>
    <row r="376" spans="1:20" ht="41.4" x14ac:dyDescent="0.3">
      <c r="A376" s="23">
        <f t="shared" si="37"/>
        <v>375</v>
      </c>
      <c r="B376" s="23" t="str">
        <f t="shared" si="38"/>
        <v>a</v>
      </c>
      <c r="C376" s="25"/>
      <c r="D376" s="25"/>
      <c r="E376" s="25"/>
      <c r="F376" s="25"/>
      <c r="G376" s="23">
        <v>134227</v>
      </c>
      <c r="H376" s="25">
        <v>44890</v>
      </c>
      <c r="I376" s="42" t="s">
        <v>232</v>
      </c>
      <c r="J376" s="29" t="s">
        <v>3818</v>
      </c>
      <c r="K376" s="29" t="s">
        <v>85</v>
      </c>
      <c r="L376" s="29" t="s">
        <v>85</v>
      </c>
      <c r="M376" s="29" t="s">
        <v>1807</v>
      </c>
      <c r="N376" s="30">
        <v>632640</v>
      </c>
      <c r="O376" s="31">
        <f t="shared" si="39"/>
        <v>3114296.93</v>
      </c>
      <c r="P376" s="31">
        <f t="shared" si="40"/>
        <v>591716.42000000004</v>
      </c>
      <c r="Q376" s="31">
        <f t="shared" si="41"/>
        <v>3706013.35</v>
      </c>
      <c r="R376" s="32" t="str">
        <f t="shared" si="35"/>
        <v>B2</v>
      </c>
      <c r="S376" s="31" t="s">
        <v>3485</v>
      </c>
      <c r="T376" s="33" t="str">
        <f t="shared" si="36"/>
        <v>B</v>
      </c>
    </row>
    <row r="377" spans="1:20" ht="96.6" x14ac:dyDescent="0.3">
      <c r="A377" s="23">
        <v>376</v>
      </c>
      <c r="B377" s="23" t="s">
        <v>3822</v>
      </c>
      <c r="C377" s="25"/>
      <c r="D377" s="25"/>
      <c r="E377" s="25"/>
      <c r="F377" s="25"/>
      <c r="G377" s="23">
        <v>134230</v>
      </c>
      <c r="H377" s="25">
        <v>44890</v>
      </c>
      <c r="I377" s="42" t="s">
        <v>1501</v>
      </c>
      <c r="J377" s="29" t="s">
        <v>3823</v>
      </c>
      <c r="K377" s="29" t="s">
        <v>1503</v>
      </c>
      <c r="L377" s="29" t="s">
        <v>561</v>
      </c>
      <c r="M377" s="29" t="s">
        <v>1371</v>
      </c>
      <c r="N377" s="30">
        <v>180480</v>
      </c>
      <c r="O377" s="31">
        <v>888448.9</v>
      </c>
      <c r="P377" s="31">
        <v>168805.29</v>
      </c>
      <c r="Q377" s="31">
        <v>1057254.19</v>
      </c>
      <c r="R377" s="32" t="s">
        <v>3824</v>
      </c>
      <c r="S377" s="31" t="s">
        <v>3483</v>
      </c>
      <c r="T377" s="33" t="s">
        <v>3825</v>
      </c>
    </row>
    <row r="378" spans="1:20" ht="69" x14ac:dyDescent="0.3">
      <c r="A378" s="23">
        <f t="shared" si="37"/>
        <v>377</v>
      </c>
      <c r="B378" s="23" t="str">
        <f t="shared" si="38"/>
        <v>a</v>
      </c>
      <c r="C378" s="25"/>
      <c r="D378" s="25"/>
      <c r="E378" s="25"/>
      <c r="F378" s="25"/>
      <c r="G378" s="23">
        <v>134234</v>
      </c>
      <c r="H378" s="25">
        <v>44890</v>
      </c>
      <c r="I378" s="42" t="s">
        <v>234</v>
      </c>
      <c r="J378" s="29" t="s">
        <v>3819</v>
      </c>
      <c r="K378" s="29" t="s">
        <v>456</v>
      </c>
      <c r="L378" s="29" t="s">
        <v>165</v>
      </c>
      <c r="M378" s="29" t="s">
        <v>347</v>
      </c>
      <c r="N378" s="30">
        <v>3881960</v>
      </c>
      <c r="O378" s="31">
        <f t="shared" si="39"/>
        <v>19109724.489999998</v>
      </c>
      <c r="P378" s="31">
        <f t="shared" si="40"/>
        <v>3630847.65</v>
      </c>
      <c r="Q378" s="31">
        <f t="shared" si="41"/>
        <v>22740572.139999997</v>
      </c>
      <c r="R378" s="32" t="str">
        <f t="shared" si="35"/>
        <v>A3</v>
      </c>
      <c r="S378" s="31" t="s">
        <v>3483</v>
      </c>
      <c r="T378" s="33" t="str">
        <f t="shared" si="36"/>
        <v>A</v>
      </c>
    </row>
    <row r="379" spans="1:20" ht="41.4" x14ac:dyDescent="0.3">
      <c r="A379" s="23">
        <f t="shared" si="37"/>
        <v>378</v>
      </c>
      <c r="B379" s="23" t="str">
        <f t="shared" si="38"/>
        <v>a</v>
      </c>
      <c r="C379" s="25"/>
      <c r="D379" s="25"/>
      <c r="E379" s="25"/>
      <c r="F379" s="25"/>
      <c r="G379" s="23">
        <v>134236</v>
      </c>
      <c r="H379" s="25">
        <v>44890</v>
      </c>
      <c r="I379" s="42" t="s">
        <v>235</v>
      </c>
      <c r="J379" s="29" t="s">
        <v>3820</v>
      </c>
      <c r="K379" s="29" t="s">
        <v>82</v>
      </c>
      <c r="L379" s="29" t="s">
        <v>93</v>
      </c>
      <c r="M379" s="29" t="s">
        <v>347</v>
      </c>
      <c r="N379" s="30">
        <v>3189490</v>
      </c>
      <c r="O379" s="31">
        <f t="shared" si="39"/>
        <v>15700902.42</v>
      </c>
      <c r="P379" s="31">
        <f t="shared" si="40"/>
        <v>2983171.46</v>
      </c>
      <c r="Q379" s="31">
        <f t="shared" si="41"/>
        <v>18684073.879999999</v>
      </c>
      <c r="R379" s="32" t="str">
        <f t="shared" si="35"/>
        <v>A3</v>
      </c>
      <c r="S379" s="31" t="s">
        <v>3483</v>
      </c>
      <c r="T379" s="33" t="str">
        <f t="shared" si="36"/>
        <v>A</v>
      </c>
    </row>
    <row r="380" spans="1:20" ht="41.4" x14ac:dyDescent="0.3">
      <c r="A380" s="23">
        <f t="shared" si="37"/>
        <v>379</v>
      </c>
      <c r="B380" s="23" t="str">
        <f t="shared" si="38"/>
        <v>a</v>
      </c>
      <c r="C380" s="25"/>
      <c r="D380" s="25"/>
      <c r="E380" s="25"/>
      <c r="F380" s="25"/>
      <c r="G380" s="23">
        <v>134238</v>
      </c>
      <c r="H380" s="25">
        <v>44890</v>
      </c>
      <c r="I380" s="42" t="s">
        <v>236</v>
      </c>
      <c r="J380" s="29" t="s">
        <v>3821</v>
      </c>
      <c r="K380" s="29" t="s">
        <v>82</v>
      </c>
      <c r="L380" s="29" t="s">
        <v>93</v>
      </c>
      <c r="M380" s="29" t="s">
        <v>347</v>
      </c>
      <c r="N380" s="30">
        <v>2663640</v>
      </c>
      <c r="O380" s="31">
        <f t="shared" si="39"/>
        <v>13112300.630000001</v>
      </c>
      <c r="P380" s="31">
        <f t="shared" si="40"/>
        <v>2491337.12</v>
      </c>
      <c r="Q380" s="31">
        <f t="shared" si="41"/>
        <v>15603637.75</v>
      </c>
      <c r="R380" s="32" t="str">
        <f t="shared" si="35"/>
        <v>A3</v>
      </c>
      <c r="S380" s="31" t="s">
        <v>3483</v>
      </c>
      <c r="T380" s="33" t="str">
        <f t="shared" si="36"/>
        <v>A</v>
      </c>
    </row>
    <row r="381" spans="1:20" x14ac:dyDescent="0.3">
      <c r="A381" s="23" t="str">
        <f t="shared" si="37"/>
        <v/>
      </c>
      <c r="B381" s="23" t="str">
        <f t="shared" si="38"/>
        <v/>
      </c>
      <c r="C381" s="25"/>
      <c r="D381" s="25"/>
      <c r="E381" s="25"/>
      <c r="F381" s="25"/>
      <c r="G381" s="23"/>
      <c r="H381" s="25"/>
      <c r="I381" s="42"/>
      <c r="J381" s="29" t="s">
        <v>3489</v>
      </c>
      <c r="K381" s="29" t="s">
        <v>3489</v>
      </c>
      <c r="L381" s="29" t="s">
        <v>3489</v>
      </c>
      <c r="M381" s="29" t="s">
        <v>3489</v>
      </c>
      <c r="N381" s="30">
        <v>0</v>
      </c>
      <c r="O381" s="31">
        <f t="shared" si="39"/>
        <v>0</v>
      </c>
      <c r="P381" s="31">
        <f t="shared" si="40"/>
        <v>0</v>
      </c>
      <c r="Q381" s="31">
        <f t="shared" si="41"/>
        <v>0</v>
      </c>
      <c r="R381" s="32" t="str">
        <f t="shared" si="35"/>
        <v/>
      </c>
      <c r="S381" s="31" t="s">
        <v>3489</v>
      </c>
      <c r="T381" s="33" t="str">
        <f t="shared" si="36"/>
        <v/>
      </c>
    </row>
    <row r="382" spans="1:20" x14ac:dyDescent="0.3">
      <c r="A382" s="23" t="str">
        <f t="shared" si="37"/>
        <v/>
      </c>
      <c r="B382" s="23" t="str">
        <f t="shared" si="38"/>
        <v/>
      </c>
      <c r="C382" s="25"/>
      <c r="D382" s="25"/>
      <c r="E382" s="25"/>
      <c r="F382" s="25"/>
      <c r="G382" s="23"/>
      <c r="H382" s="25"/>
      <c r="I382" s="42"/>
      <c r="J382" s="29" t="s">
        <v>3489</v>
      </c>
      <c r="K382" s="29" t="s">
        <v>3489</v>
      </c>
      <c r="L382" s="29" t="s">
        <v>3489</v>
      </c>
      <c r="M382" s="29" t="s">
        <v>3489</v>
      </c>
      <c r="N382" s="30">
        <v>0</v>
      </c>
      <c r="O382" s="31">
        <f t="shared" si="39"/>
        <v>0</v>
      </c>
      <c r="P382" s="31">
        <f t="shared" si="40"/>
        <v>0</v>
      </c>
      <c r="Q382" s="31">
        <f t="shared" si="41"/>
        <v>0</v>
      </c>
      <c r="R382" s="32" t="str">
        <f t="shared" si="35"/>
        <v/>
      </c>
      <c r="S382" s="31" t="s">
        <v>3489</v>
      </c>
      <c r="T382" s="33" t="str">
        <f t="shared" si="36"/>
        <v/>
      </c>
    </row>
    <row r="383" spans="1:20" x14ac:dyDescent="0.3">
      <c r="A383" s="23" t="str">
        <f t="shared" si="37"/>
        <v/>
      </c>
      <c r="B383" s="23" t="str">
        <f t="shared" si="38"/>
        <v/>
      </c>
      <c r="C383" s="25"/>
      <c r="D383" s="25"/>
      <c r="E383" s="25"/>
      <c r="F383" s="25"/>
      <c r="G383" s="23"/>
      <c r="H383" s="25"/>
      <c r="I383" s="42"/>
      <c r="J383" s="29" t="s">
        <v>3489</v>
      </c>
      <c r="K383" s="29" t="s">
        <v>3489</v>
      </c>
      <c r="L383" s="29" t="s">
        <v>3489</v>
      </c>
      <c r="M383" s="29" t="s">
        <v>3489</v>
      </c>
      <c r="N383" s="30">
        <v>0</v>
      </c>
      <c r="O383" s="31">
        <f t="shared" si="39"/>
        <v>0</v>
      </c>
      <c r="P383" s="31">
        <f t="shared" si="40"/>
        <v>0</v>
      </c>
      <c r="Q383" s="31">
        <f t="shared" si="41"/>
        <v>0</v>
      </c>
      <c r="R383" s="32" t="str">
        <f t="shared" si="35"/>
        <v/>
      </c>
      <c r="S383" s="31" t="s">
        <v>3489</v>
      </c>
      <c r="T383" s="33" t="str">
        <f t="shared" si="36"/>
        <v/>
      </c>
    </row>
    <row r="384" spans="1:20" x14ac:dyDescent="0.3">
      <c r="A384" s="23" t="str">
        <f t="shared" si="37"/>
        <v/>
      </c>
      <c r="B384" s="23" t="str">
        <f t="shared" si="38"/>
        <v/>
      </c>
      <c r="C384" s="25"/>
      <c r="D384" s="25"/>
      <c r="E384" s="25"/>
      <c r="F384" s="25"/>
      <c r="G384" s="23"/>
      <c r="H384" s="25"/>
      <c r="I384" s="42"/>
      <c r="J384" s="29" t="s">
        <v>3489</v>
      </c>
      <c r="K384" s="29" t="s">
        <v>3489</v>
      </c>
      <c r="L384" s="29" t="s">
        <v>3489</v>
      </c>
      <c r="M384" s="29" t="s">
        <v>3489</v>
      </c>
      <c r="N384" s="30">
        <v>0</v>
      </c>
      <c r="O384" s="31">
        <f t="shared" si="39"/>
        <v>0</v>
      </c>
      <c r="P384" s="31">
        <f t="shared" si="40"/>
        <v>0</v>
      </c>
      <c r="Q384" s="31">
        <f t="shared" si="41"/>
        <v>0</v>
      </c>
      <c r="R384" s="32" t="str">
        <f t="shared" si="35"/>
        <v/>
      </c>
      <c r="S384" s="31" t="s">
        <v>3489</v>
      </c>
      <c r="T384" s="33" t="str">
        <f t="shared" si="36"/>
        <v/>
      </c>
    </row>
    <row r="385" spans="1:20" x14ac:dyDescent="0.3">
      <c r="A385" s="23" t="str">
        <f t="shared" si="37"/>
        <v/>
      </c>
      <c r="B385" s="23" t="str">
        <f t="shared" si="38"/>
        <v/>
      </c>
      <c r="C385" s="25"/>
      <c r="D385" s="25"/>
      <c r="E385" s="25"/>
      <c r="F385" s="25"/>
      <c r="G385" s="23"/>
      <c r="H385" s="25"/>
      <c r="I385" s="42"/>
      <c r="J385" s="29" t="s">
        <v>3489</v>
      </c>
      <c r="K385" s="29" t="s">
        <v>3489</v>
      </c>
      <c r="L385" s="29" t="s">
        <v>3489</v>
      </c>
      <c r="M385" s="29" t="s">
        <v>3489</v>
      </c>
      <c r="N385" s="30">
        <v>0</v>
      </c>
      <c r="O385" s="31">
        <f t="shared" si="39"/>
        <v>0</v>
      </c>
      <c r="P385" s="31">
        <f t="shared" si="40"/>
        <v>0</v>
      </c>
      <c r="Q385" s="31">
        <f t="shared" si="41"/>
        <v>0</v>
      </c>
      <c r="R385" s="32" t="str">
        <f t="shared" si="35"/>
        <v/>
      </c>
      <c r="S385" s="31" t="s">
        <v>3489</v>
      </c>
      <c r="T385" s="33" t="str">
        <f t="shared" si="36"/>
        <v/>
      </c>
    </row>
    <row r="386" spans="1:20" x14ac:dyDescent="0.3">
      <c r="A386" s="23" t="str">
        <f t="shared" si="37"/>
        <v/>
      </c>
      <c r="B386" s="23" t="str">
        <f t="shared" si="38"/>
        <v/>
      </c>
      <c r="C386" s="25"/>
      <c r="D386" s="25"/>
      <c r="E386" s="25"/>
      <c r="F386" s="25"/>
      <c r="G386" s="23"/>
      <c r="H386" s="25"/>
      <c r="I386" s="42"/>
      <c r="J386" s="29" t="s">
        <v>3489</v>
      </c>
      <c r="K386" s="29" t="s">
        <v>3489</v>
      </c>
      <c r="L386" s="29" t="s">
        <v>3489</v>
      </c>
      <c r="M386" s="29" t="s">
        <v>3489</v>
      </c>
      <c r="N386" s="30">
        <v>0</v>
      </c>
      <c r="O386" s="31">
        <f t="shared" si="39"/>
        <v>0</v>
      </c>
      <c r="P386" s="31">
        <f t="shared" si="40"/>
        <v>0</v>
      </c>
      <c r="Q386" s="31">
        <f t="shared" si="41"/>
        <v>0</v>
      </c>
      <c r="R386" s="32" t="str">
        <f t="shared" ref="R386:R449" si="42">IF(I386&lt;&gt;"",MID(I386,FIND("-",I386)+1,2),"")</f>
        <v/>
      </c>
      <c r="S386" s="31" t="s">
        <v>3489</v>
      </c>
      <c r="T386" s="33" t="str">
        <f t="shared" ref="T386:T449" si="43">LEFT(R386,1)</f>
        <v/>
      </c>
    </row>
    <row r="387" spans="1:20" x14ac:dyDescent="0.3">
      <c r="A387" s="23" t="str">
        <f t="shared" ref="A387:A450" si="44">IF(I387&lt;&gt;"",IF(ISNUMBER(A386),A386+1,1),"")</f>
        <v/>
      </c>
      <c r="B387" s="23" t="str">
        <f t="shared" ref="B387:B450" si="45">IF(AND(C387&lt;&gt;"",D387&lt;&gt;"",H387&lt;&gt;""),"ss",IF(AND(C387="",D387&lt;&gt;"",H387&lt;&gt;""),"s",IF(AND(C387="",D387="",OR(F387="",E387&lt;&gt;""),H387&lt;&gt;""),"a",IF(AND(A387&lt;&gt;"",C387="",D387="",E387=""),"b",""))))</f>
        <v/>
      </c>
      <c r="C387" s="25"/>
      <c r="D387" s="25"/>
      <c r="E387" s="25"/>
      <c r="F387" s="25"/>
      <c r="G387" s="23"/>
      <c r="H387" s="25"/>
      <c r="I387" s="42"/>
      <c r="J387" s="29" t="s">
        <v>3489</v>
      </c>
      <c r="K387" s="29" t="s">
        <v>3489</v>
      </c>
      <c r="L387" s="29" t="s">
        <v>3489</v>
      </c>
      <c r="M387" s="29" t="s">
        <v>3489</v>
      </c>
      <c r="N387" s="30">
        <v>0</v>
      </c>
      <c r="O387" s="31">
        <f t="shared" ref="O387:O450" si="46">ROUND(N387*4.9227,2)</f>
        <v>0</v>
      </c>
      <c r="P387" s="31">
        <f t="shared" ref="P387:P450" si="47">ROUND(O387*19%,2)</f>
        <v>0</v>
      </c>
      <c r="Q387" s="31">
        <f t="shared" ref="Q387:Q450" si="48">SUM(O387:P387)</f>
        <v>0</v>
      </c>
      <c r="R387" s="32" t="str">
        <f t="shared" si="42"/>
        <v/>
      </c>
      <c r="S387" s="31" t="s">
        <v>3489</v>
      </c>
      <c r="T387" s="33" t="str">
        <f t="shared" si="43"/>
        <v/>
      </c>
    </row>
    <row r="388" spans="1:20" x14ac:dyDescent="0.3">
      <c r="A388" s="23" t="str">
        <f t="shared" si="44"/>
        <v/>
      </c>
      <c r="B388" s="23" t="str">
        <f t="shared" si="45"/>
        <v/>
      </c>
      <c r="C388" s="25"/>
      <c r="D388" s="25"/>
      <c r="E388" s="25"/>
      <c r="F388" s="25"/>
      <c r="G388" s="23"/>
      <c r="H388" s="25"/>
      <c r="I388" s="42"/>
      <c r="J388" s="29" t="s">
        <v>3489</v>
      </c>
      <c r="K388" s="29" t="s">
        <v>3489</v>
      </c>
      <c r="L388" s="29" t="s">
        <v>3489</v>
      </c>
      <c r="M388" s="29" t="s">
        <v>3489</v>
      </c>
      <c r="N388" s="30">
        <v>0</v>
      </c>
      <c r="O388" s="31">
        <f t="shared" si="46"/>
        <v>0</v>
      </c>
      <c r="P388" s="31">
        <f t="shared" si="47"/>
        <v>0</v>
      </c>
      <c r="Q388" s="31">
        <f t="shared" si="48"/>
        <v>0</v>
      </c>
      <c r="R388" s="32" t="str">
        <f t="shared" si="42"/>
        <v/>
      </c>
      <c r="S388" s="31" t="s">
        <v>3489</v>
      </c>
      <c r="T388" s="33" t="str">
        <f t="shared" si="43"/>
        <v/>
      </c>
    </row>
    <row r="389" spans="1:20" x14ac:dyDescent="0.3">
      <c r="A389" s="23" t="str">
        <f t="shared" si="44"/>
        <v/>
      </c>
      <c r="B389" s="23" t="str">
        <f t="shared" si="45"/>
        <v/>
      </c>
      <c r="C389" s="25"/>
      <c r="D389" s="25"/>
      <c r="E389" s="25"/>
      <c r="F389" s="25"/>
      <c r="G389" s="23"/>
      <c r="H389" s="25"/>
      <c r="I389" s="42"/>
      <c r="J389" s="29" t="s">
        <v>3489</v>
      </c>
      <c r="K389" s="29" t="s">
        <v>3489</v>
      </c>
      <c r="L389" s="29" t="s">
        <v>3489</v>
      </c>
      <c r="M389" s="29" t="s">
        <v>3489</v>
      </c>
      <c r="N389" s="30">
        <v>0</v>
      </c>
      <c r="O389" s="31">
        <f t="shared" si="46"/>
        <v>0</v>
      </c>
      <c r="P389" s="31">
        <f t="shared" si="47"/>
        <v>0</v>
      </c>
      <c r="Q389" s="31">
        <f t="shared" si="48"/>
        <v>0</v>
      </c>
      <c r="R389" s="32" t="str">
        <f t="shared" si="42"/>
        <v/>
      </c>
      <c r="S389" s="31" t="s">
        <v>3489</v>
      </c>
      <c r="T389" s="33" t="str">
        <f t="shared" si="43"/>
        <v/>
      </c>
    </row>
    <row r="390" spans="1:20" x14ac:dyDescent="0.3">
      <c r="A390" s="23" t="str">
        <f t="shared" si="44"/>
        <v/>
      </c>
      <c r="B390" s="23" t="str">
        <f t="shared" si="45"/>
        <v/>
      </c>
      <c r="C390" s="25"/>
      <c r="D390" s="25"/>
      <c r="E390" s="25"/>
      <c r="F390" s="25"/>
      <c r="G390" s="23"/>
      <c r="H390" s="25"/>
      <c r="I390" s="42"/>
      <c r="J390" s="29" t="s">
        <v>3489</v>
      </c>
      <c r="K390" s="29" t="s">
        <v>3489</v>
      </c>
      <c r="L390" s="29" t="s">
        <v>3489</v>
      </c>
      <c r="M390" s="29" t="s">
        <v>3489</v>
      </c>
      <c r="N390" s="30">
        <v>0</v>
      </c>
      <c r="O390" s="31">
        <f t="shared" si="46"/>
        <v>0</v>
      </c>
      <c r="P390" s="31">
        <f t="shared" si="47"/>
        <v>0</v>
      </c>
      <c r="Q390" s="31">
        <f t="shared" si="48"/>
        <v>0</v>
      </c>
      <c r="R390" s="32" t="str">
        <f t="shared" si="42"/>
        <v/>
      </c>
      <c r="S390" s="31" t="s">
        <v>3489</v>
      </c>
      <c r="T390" s="33" t="str">
        <f t="shared" si="43"/>
        <v/>
      </c>
    </row>
    <row r="391" spans="1:20" x14ac:dyDescent="0.3">
      <c r="A391" s="23" t="str">
        <f t="shared" si="44"/>
        <v/>
      </c>
      <c r="B391" s="23" t="str">
        <f t="shared" si="45"/>
        <v/>
      </c>
      <c r="C391" s="25"/>
      <c r="D391" s="25"/>
      <c r="E391" s="25"/>
      <c r="F391" s="25"/>
      <c r="G391" s="23"/>
      <c r="H391" s="25"/>
      <c r="I391" s="42"/>
      <c r="J391" s="29" t="s">
        <v>3489</v>
      </c>
      <c r="K391" s="29" t="s">
        <v>3489</v>
      </c>
      <c r="L391" s="29" t="s">
        <v>3489</v>
      </c>
      <c r="M391" s="29" t="s">
        <v>3489</v>
      </c>
      <c r="N391" s="30">
        <v>0</v>
      </c>
      <c r="O391" s="31">
        <f t="shared" si="46"/>
        <v>0</v>
      </c>
      <c r="P391" s="31">
        <f t="shared" si="47"/>
        <v>0</v>
      </c>
      <c r="Q391" s="31">
        <f t="shared" si="48"/>
        <v>0</v>
      </c>
      <c r="R391" s="32" t="str">
        <f t="shared" si="42"/>
        <v/>
      </c>
      <c r="S391" s="31" t="s">
        <v>3489</v>
      </c>
      <c r="T391" s="33" t="str">
        <f t="shared" si="43"/>
        <v/>
      </c>
    </row>
    <row r="392" spans="1:20" x14ac:dyDescent="0.3">
      <c r="A392" s="23" t="str">
        <f t="shared" si="44"/>
        <v/>
      </c>
      <c r="B392" s="23" t="str">
        <f t="shared" si="45"/>
        <v/>
      </c>
      <c r="C392" s="25"/>
      <c r="D392" s="25"/>
      <c r="E392" s="25"/>
      <c r="F392" s="25"/>
      <c r="G392" s="23"/>
      <c r="H392" s="25"/>
      <c r="I392" s="42"/>
      <c r="J392" s="29" t="s">
        <v>3489</v>
      </c>
      <c r="K392" s="29" t="s">
        <v>3489</v>
      </c>
      <c r="L392" s="29" t="s">
        <v>3489</v>
      </c>
      <c r="M392" s="29" t="s">
        <v>3489</v>
      </c>
      <c r="N392" s="30">
        <v>0</v>
      </c>
      <c r="O392" s="31">
        <f t="shared" si="46"/>
        <v>0</v>
      </c>
      <c r="P392" s="31">
        <f t="shared" si="47"/>
        <v>0</v>
      </c>
      <c r="Q392" s="31">
        <f t="shared" si="48"/>
        <v>0</v>
      </c>
      <c r="R392" s="32" t="str">
        <f t="shared" si="42"/>
        <v/>
      </c>
      <c r="S392" s="31" t="s">
        <v>3489</v>
      </c>
      <c r="T392" s="33" t="str">
        <f t="shared" si="43"/>
        <v/>
      </c>
    </row>
    <row r="393" spans="1:20" x14ac:dyDescent="0.3">
      <c r="A393" s="23" t="str">
        <f t="shared" si="44"/>
        <v/>
      </c>
      <c r="B393" s="23" t="str">
        <f t="shared" si="45"/>
        <v/>
      </c>
      <c r="C393" s="25"/>
      <c r="D393" s="25"/>
      <c r="E393" s="25"/>
      <c r="F393" s="25"/>
      <c r="G393" s="23"/>
      <c r="H393" s="25"/>
      <c r="I393" s="42"/>
      <c r="J393" s="29" t="s">
        <v>3489</v>
      </c>
      <c r="K393" s="29" t="s">
        <v>3489</v>
      </c>
      <c r="L393" s="29" t="s">
        <v>3489</v>
      </c>
      <c r="M393" s="29" t="s">
        <v>3489</v>
      </c>
      <c r="N393" s="30">
        <v>0</v>
      </c>
      <c r="O393" s="31">
        <f t="shared" si="46"/>
        <v>0</v>
      </c>
      <c r="P393" s="31">
        <f t="shared" si="47"/>
        <v>0</v>
      </c>
      <c r="Q393" s="31">
        <f t="shared" si="48"/>
        <v>0</v>
      </c>
      <c r="R393" s="32" t="str">
        <f t="shared" si="42"/>
        <v/>
      </c>
      <c r="S393" s="31" t="s">
        <v>3489</v>
      </c>
      <c r="T393" s="33" t="str">
        <f t="shared" si="43"/>
        <v/>
      </c>
    </row>
    <row r="394" spans="1:20" x14ac:dyDescent="0.3">
      <c r="A394" s="23" t="str">
        <f t="shared" si="44"/>
        <v/>
      </c>
      <c r="B394" s="23" t="str">
        <f t="shared" si="45"/>
        <v/>
      </c>
      <c r="C394" s="25"/>
      <c r="D394" s="25"/>
      <c r="E394" s="25"/>
      <c r="F394" s="25"/>
      <c r="G394" s="23"/>
      <c r="H394" s="25"/>
      <c r="I394" s="42"/>
      <c r="J394" s="29" t="s">
        <v>3489</v>
      </c>
      <c r="K394" s="29" t="s">
        <v>3489</v>
      </c>
      <c r="L394" s="29" t="s">
        <v>3489</v>
      </c>
      <c r="M394" s="29" t="s">
        <v>3489</v>
      </c>
      <c r="N394" s="30">
        <v>0</v>
      </c>
      <c r="O394" s="31">
        <f t="shared" si="46"/>
        <v>0</v>
      </c>
      <c r="P394" s="31">
        <f t="shared" si="47"/>
        <v>0</v>
      </c>
      <c r="Q394" s="31">
        <f t="shared" si="48"/>
        <v>0</v>
      </c>
      <c r="R394" s="32" t="str">
        <f t="shared" si="42"/>
        <v/>
      </c>
      <c r="S394" s="31" t="s">
        <v>3489</v>
      </c>
      <c r="T394" s="33" t="str">
        <f t="shared" si="43"/>
        <v/>
      </c>
    </row>
    <row r="395" spans="1:20" x14ac:dyDescent="0.3">
      <c r="A395" s="23" t="str">
        <f t="shared" si="44"/>
        <v/>
      </c>
      <c r="B395" s="23" t="str">
        <f t="shared" si="45"/>
        <v/>
      </c>
      <c r="C395" s="25"/>
      <c r="D395" s="25"/>
      <c r="E395" s="25"/>
      <c r="F395" s="25"/>
      <c r="G395" s="23"/>
      <c r="H395" s="25"/>
      <c r="I395" s="42"/>
      <c r="J395" s="29" t="s">
        <v>3489</v>
      </c>
      <c r="K395" s="29" t="s">
        <v>3489</v>
      </c>
      <c r="L395" s="29" t="s">
        <v>3489</v>
      </c>
      <c r="M395" s="29" t="s">
        <v>3489</v>
      </c>
      <c r="N395" s="30">
        <v>0</v>
      </c>
      <c r="O395" s="31">
        <f t="shared" si="46"/>
        <v>0</v>
      </c>
      <c r="P395" s="31">
        <f t="shared" si="47"/>
        <v>0</v>
      </c>
      <c r="Q395" s="31">
        <f t="shared" si="48"/>
        <v>0</v>
      </c>
      <c r="R395" s="32" t="str">
        <f t="shared" si="42"/>
        <v/>
      </c>
      <c r="S395" s="31" t="s">
        <v>3489</v>
      </c>
      <c r="T395" s="33" t="str">
        <f t="shared" si="43"/>
        <v/>
      </c>
    </row>
    <row r="396" spans="1:20" x14ac:dyDescent="0.3">
      <c r="A396" s="23" t="str">
        <f t="shared" si="44"/>
        <v/>
      </c>
      <c r="B396" s="23" t="str">
        <f t="shared" si="45"/>
        <v/>
      </c>
      <c r="C396" s="25"/>
      <c r="D396" s="25"/>
      <c r="E396" s="25"/>
      <c r="F396" s="25"/>
      <c r="G396" s="23"/>
      <c r="H396" s="25"/>
      <c r="I396" s="42"/>
      <c r="J396" s="29" t="s">
        <v>3489</v>
      </c>
      <c r="K396" s="29" t="s">
        <v>3489</v>
      </c>
      <c r="L396" s="29" t="s">
        <v>3489</v>
      </c>
      <c r="M396" s="29" t="s">
        <v>3489</v>
      </c>
      <c r="N396" s="30">
        <v>0</v>
      </c>
      <c r="O396" s="31">
        <f t="shared" si="46"/>
        <v>0</v>
      </c>
      <c r="P396" s="31">
        <f t="shared" si="47"/>
        <v>0</v>
      </c>
      <c r="Q396" s="31">
        <f t="shared" si="48"/>
        <v>0</v>
      </c>
      <c r="R396" s="32" t="str">
        <f t="shared" si="42"/>
        <v/>
      </c>
      <c r="S396" s="31" t="s">
        <v>3489</v>
      </c>
      <c r="T396" s="33" t="str">
        <f t="shared" si="43"/>
        <v/>
      </c>
    </row>
    <row r="397" spans="1:20" x14ac:dyDescent="0.3">
      <c r="A397" s="23" t="str">
        <f t="shared" si="44"/>
        <v/>
      </c>
      <c r="B397" s="23" t="str">
        <f t="shared" si="45"/>
        <v/>
      </c>
      <c r="C397" s="25"/>
      <c r="D397" s="25"/>
      <c r="E397" s="25"/>
      <c r="F397" s="25"/>
      <c r="G397" s="23"/>
      <c r="H397" s="25"/>
      <c r="I397" s="42"/>
      <c r="J397" s="29" t="s">
        <v>3489</v>
      </c>
      <c r="K397" s="29" t="s">
        <v>3489</v>
      </c>
      <c r="L397" s="29" t="s">
        <v>3489</v>
      </c>
      <c r="M397" s="29" t="s">
        <v>3489</v>
      </c>
      <c r="N397" s="30">
        <v>0</v>
      </c>
      <c r="O397" s="31">
        <f t="shared" si="46"/>
        <v>0</v>
      </c>
      <c r="P397" s="31">
        <f t="shared" si="47"/>
        <v>0</v>
      </c>
      <c r="Q397" s="31">
        <f t="shared" si="48"/>
        <v>0</v>
      </c>
      <c r="R397" s="32" t="str">
        <f t="shared" si="42"/>
        <v/>
      </c>
      <c r="S397" s="31" t="s">
        <v>3489</v>
      </c>
      <c r="T397" s="33" t="str">
        <f t="shared" si="43"/>
        <v/>
      </c>
    </row>
    <row r="398" spans="1:20" x14ac:dyDescent="0.3">
      <c r="A398" s="23" t="str">
        <f t="shared" si="44"/>
        <v/>
      </c>
      <c r="B398" s="23" t="str">
        <f t="shared" si="45"/>
        <v/>
      </c>
      <c r="C398" s="25"/>
      <c r="D398" s="25"/>
      <c r="E398" s="25"/>
      <c r="F398" s="25"/>
      <c r="G398" s="23"/>
      <c r="H398" s="25"/>
      <c r="I398" s="42"/>
      <c r="J398" s="29" t="s">
        <v>3489</v>
      </c>
      <c r="K398" s="29" t="s">
        <v>3489</v>
      </c>
      <c r="L398" s="29" t="s">
        <v>3489</v>
      </c>
      <c r="M398" s="29" t="s">
        <v>3489</v>
      </c>
      <c r="N398" s="30">
        <v>0</v>
      </c>
      <c r="O398" s="31">
        <f t="shared" si="46"/>
        <v>0</v>
      </c>
      <c r="P398" s="31">
        <f t="shared" si="47"/>
        <v>0</v>
      </c>
      <c r="Q398" s="31">
        <f t="shared" si="48"/>
        <v>0</v>
      </c>
      <c r="R398" s="32" t="str">
        <f t="shared" si="42"/>
        <v/>
      </c>
      <c r="S398" s="31" t="s">
        <v>3489</v>
      </c>
      <c r="T398" s="33" t="str">
        <f t="shared" si="43"/>
        <v/>
      </c>
    </row>
    <row r="399" spans="1:20" x14ac:dyDescent="0.3">
      <c r="A399" s="23" t="str">
        <f t="shared" si="44"/>
        <v/>
      </c>
      <c r="B399" s="23" t="str">
        <f t="shared" si="45"/>
        <v/>
      </c>
      <c r="C399" s="25"/>
      <c r="D399" s="25"/>
      <c r="E399" s="25"/>
      <c r="F399" s="25"/>
      <c r="G399" s="23"/>
      <c r="H399" s="25"/>
      <c r="I399" s="42"/>
      <c r="J399" s="29" t="s">
        <v>3489</v>
      </c>
      <c r="K399" s="29" t="s">
        <v>3489</v>
      </c>
      <c r="L399" s="29" t="s">
        <v>3489</v>
      </c>
      <c r="M399" s="29" t="s">
        <v>3489</v>
      </c>
      <c r="N399" s="30">
        <v>0</v>
      </c>
      <c r="O399" s="31">
        <f t="shared" si="46"/>
        <v>0</v>
      </c>
      <c r="P399" s="31">
        <f t="shared" si="47"/>
        <v>0</v>
      </c>
      <c r="Q399" s="31">
        <f t="shared" si="48"/>
        <v>0</v>
      </c>
      <c r="R399" s="32" t="str">
        <f t="shared" si="42"/>
        <v/>
      </c>
      <c r="S399" s="31" t="s">
        <v>3489</v>
      </c>
      <c r="T399" s="33" t="str">
        <f t="shared" si="43"/>
        <v/>
      </c>
    </row>
    <row r="400" spans="1:20" x14ac:dyDescent="0.3">
      <c r="A400" s="23" t="str">
        <f t="shared" si="44"/>
        <v/>
      </c>
      <c r="B400" s="23" t="str">
        <f t="shared" si="45"/>
        <v/>
      </c>
      <c r="C400" s="25"/>
      <c r="D400" s="25"/>
      <c r="E400" s="25"/>
      <c r="F400" s="25"/>
      <c r="G400" s="23"/>
      <c r="H400" s="25"/>
      <c r="I400" s="42"/>
      <c r="J400" s="29" t="s">
        <v>3489</v>
      </c>
      <c r="K400" s="29" t="s">
        <v>3489</v>
      </c>
      <c r="L400" s="29" t="s">
        <v>3489</v>
      </c>
      <c r="M400" s="29" t="s">
        <v>3489</v>
      </c>
      <c r="N400" s="30">
        <v>0</v>
      </c>
      <c r="O400" s="31">
        <f t="shared" si="46"/>
        <v>0</v>
      </c>
      <c r="P400" s="31">
        <f t="shared" si="47"/>
        <v>0</v>
      </c>
      <c r="Q400" s="31">
        <f t="shared" si="48"/>
        <v>0</v>
      </c>
      <c r="R400" s="32" t="str">
        <f t="shared" si="42"/>
        <v/>
      </c>
      <c r="S400" s="31" t="s">
        <v>3489</v>
      </c>
      <c r="T400" s="33" t="str">
        <f t="shared" si="43"/>
        <v/>
      </c>
    </row>
    <row r="401" spans="1:20" x14ac:dyDescent="0.3">
      <c r="A401" s="23" t="str">
        <f t="shared" si="44"/>
        <v/>
      </c>
      <c r="B401" s="23" t="str">
        <f t="shared" si="45"/>
        <v/>
      </c>
      <c r="C401" s="25"/>
      <c r="D401" s="25"/>
      <c r="E401" s="25"/>
      <c r="F401" s="25"/>
      <c r="G401" s="23"/>
      <c r="H401" s="25"/>
      <c r="I401" s="42"/>
      <c r="J401" s="29" t="s">
        <v>3489</v>
      </c>
      <c r="K401" s="29" t="s">
        <v>3489</v>
      </c>
      <c r="L401" s="29" t="s">
        <v>3489</v>
      </c>
      <c r="M401" s="29" t="s">
        <v>3489</v>
      </c>
      <c r="N401" s="30">
        <v>0</v>
      </c>
      <c r="O401" s="31">
        <f t="shared" si="46"/>
        <v>0</v>
      </c>
      <c r="P401" s="31">
        <f t="shared" si="47"/>
        <v>0</v>
      </c>
      <c r="Q401" s="31">
        <f t="shared" si="48"/>
        <v>0</v>
      </c>
      <c r="R401" s="32" t="str">
        <f t="shared" si="42"/>
        <v/>
      </c>
      <c r="S401" s="31" t="s">
        <v>3489</v>
      </c>
      <c r="T401" s="33" t="str">
        <f t="shared" si="43"/>
        <v/>
      </c>
    </row>
    <row r="402" spans="1:20" x14ac:dyDescent="0.3">
      <c r="A402" s="23" t="str">
        <f t="shared" si="44"/>
        <v/>
      </c>
      <c r="B402" s="23" t="str">
        <f t="shared" si="45"/>
        <v/>
      </c>
      <c r="C402" s="25"/>
      <c r="D402" s="25"/>
      <c r="E402" s="25"/>
      <c r="F402" s="25"/>
      <c r="G402" s="23"/>
      <c r="H402" s="25"/>
      <c r="I402" s="42"/>
      <c r="J402" s="29" t="s">
        <v>3489</v>
      </c>
      <c r="K402" s="29" t="s">
        <v>3489</v>
      </c>
      <c r="L402" s="29" t="s">
        <v>3489</v>
      </c>
      <c r="M402" s="29" t="s">
        <v>3489</v>
      </c>
      <c r="N402" s="30">
        <v>0</v>
      </c>
      <c r="O402" s="31">
        <f t="shared" si="46"/>
        <v>0</v>
      </c>
      <c r="P402" s="31">
        <f t="shared" si="47"/>
        <v>0</v>
      </c>
      <c r="Q402" s="31">
        <f t="shared" si="48"/>
        <v>0</v>
      </c>
      <c r="R402" s="32" t="str">
        <f t="shared" si="42"/>
        <v/>
      </c>
      <c r="S402" s="31" t="s">
        <v>3489</v>
      </c>
      <c r="T402" s="33" t="str">
        <f t="shared" si="43"/>
        <v/>
      </c>
    </row>
    <row r="403" spans="1:20" x14ac:dyDescent="0.3">
      <c r="A403" s="23" t="str">
        <f t="shared" si="44"/>
        <v/>
      </c>
      <c r="B403" s="23" t="str">
        <f t="shared" si="45"/>
        <v/>
      </c>
      <c r="C403" s="25"/>
      <c r="D403" s="25"/>
      <c r="E403" s="25"/>
      <c r="F403" s="25"/>
      <c r="G403" s="23"/>
      <c r="H403" s="25"/>
      <c r="I403" s="42"/>
      <c r="J403" s="29" t="s">
        <v>3489</v>
      </c>
      <c r="K403" s="29" t="s">
        <v>3489</v>
      </c>
      <c r="L403" s="29" t="s">
        <v>3489</v>
      </c>
      <c r="M403" s="29" t="s">
        <v>3489</v>
      </c>
      <c r="N403" s="30">
        <v>0</v>
      </c>
      <c r="O403" s="31">
        <f t="shared" si="46"/>
        <v>0</v>
      </c>
      <c r="P403" s="31">
        <f t="shared" si="47"/>
        <v>0</v>
      </c>
      <c r="Q403" s="31">
        <f t="shared" si="48"/>
        <v>0</v>
      </c>
      <c r="R403" s="32" t="str">
        <f t="shared" si="42"/>
        <v/>
      </c>
      <c r="S403" s="31" t="s">
        <v>3489</v>
      </c>
      <c r="T403" s="33" t="str">
        <f t="shared" si="43"/>
        <v/>
      </c>
    </row>
    <row r="404" spans="1:20" x14ac:dyDescent="0.3">
      <c r="A404" s="23" t="str">
        <f t="shared" si="44"/>
        <v/>
      </c>
      <c r="B404" s="23" t="str">
        <f t="shared" si="45"/>
        <v/>
      </c>
      <c r="C404" s="25"/>
      <c r="D404" s="25"/>
      <c r="E404" s="25"/>
      <c r="F404" s="25"/>
      <c r="G404" s="23"/>
      <c r="H404" s="25"/>
      <c r="I404" s="42"/>
      <c r="J404" s="29" t="s">
        <v>3489</v>
      </c>
      <c r="K404" s="29" t="s">
        <v>3489</v>
      </c>
      <c r="L404" s="29" t="s">
        <v>3489</v>
      </c>
      <c r="M404" s="29" t="s">
        <v>3489</v>
      </c>
      <c r="N404" s="30">
        <v>0</v>
      </c>
      <c r="O404" s="31">
        <f t="shared" si="46"/>
        <v>0</v>
      </c>
      <c r="P404" s="31">
        <f t="shared" si="47"/>
        <v>0</v>
      </c>
      <c r="Q404" s="31">
        <f t="shared" si="48"/>
        <v>0</v>
      </c>
      <c r="R404" s="32" t="str">
        <f t="shared" si="42"/>
        <v/>
      </c>
      <c r="S404" s="31" t="s">
        <v>3489</v>
      </c>
      <c r="T404" s="33" t="str">
        <f t="shared" si="43"/>
        <v/>
      </c>
    </row>
    <row r="405" spans="1:20" x14ac:dyDescent="0.3">
      <c r="A405" s="23" t="str">
        <f t="shared" si="44"/>
        <v/>
      </c>
      <c r="B405" s="23" t="str">
        <f t="shared" si="45"/>
        <v/>
      </c>
      <c r="C405" s="25"/>
      <c r="D405" s="25"/>
      <c r="E405" s="25"/>
      <c r="F405" s="25"/>
      <c r="G405" s="23"/>
      <c r="H405" s="25"/>
      <c r="I405" s="42"/>
      <c r="J405" s="29" t="s">
        <v>3489</v>
      </c>
      <c r="K405" s="29" t="s">
        <v>3489</v>
      </c>
      <c r="L405" s="29" t="s">
        <v>3489</v>
      </c>
      <c r="M405" s="29" t="s">
        <v>3489</v>
      </c>
      <c r="N405" s="30">
        <v>0</v>
      </c>
      <c r="O405" s="31">
        <f t="shared" si="46"/>
        <v>0</v>
      </c>
      <c r="P405" s="31">
        <f t="shared" si="47"/>
        <v>0</v>
      </c>
      <c r="Q405" s="31">
        <f t="shared" si="48"/>
        <v>0</v>
      </c>
      <c r="R405" s="32" t="str">
        <f t="shared" si="42"/>
        <v/>
      </c>
      <c r="S405" s="31" t="s">
        <v>3489</v>
      </c>
      <c r="T405" s="33" t="str">
        <f t="shared" si="43"/>
        <v/>
      </c>
    </row>
    <row r="406" spans="1:20" x14ac:dyDescent="0.3">
      <c r="A406" s="23" t="str">
        <f t="shared" si="44"/>
        <v/>
      </c>
      <c r="B406" s="23" t="str">
        <f t="shared" si="45"/>
        <v/>
      </c>
      <c r="C406" s="25"/>
      <c r="D406" s="25"/>
      <c r="E406" s="25"/>
      <c r="F406" s="25"/>
      <c r="G406" s="23"/>
      <c r="H406" s="25"/>
      <c r="I406" s="42"/>
      <c r="J406" s="29" t="s">
        <v>3489</v>
      </c>
      <c r="K406" s="29" t="s">
        <v>3489</v>
      </c>
      <c r="L406" s="29" t="s">
        <v>3489</v>
      </c>
      <c r="M406" s="29" t="s">
        <v>3489</v>
      </c>
      <c r="N406" s="30">
        <v>0</v>
      </c>
      <c r="O406" s="31">
        <f t="shared" si="46"/>
        <v>0</v>
      </c>
      <c r="P406" s="31">
        <f t="shared" si="47"/>
        <v>0</v>
      </c>
      <c r="Q406" s="31">
        <f t="shared" si="48"/>
        <v>0</v>
      </c>
      <c r="R406" s="32" t="str">
        <f t="shared" si="42"/>
        <v/>
      </c>
      <c r="S406" s="31" t="s">
        <v>3489</v>
      </c>
      <c r="T406" s="33" t="str">
        <f t="shared" si="43"/>
        <v/>
      </c>
    </row>
    <row r="407" spans="1:20" x14ac:dyDescent="0.3">
      <c r="A407" s="23" t="str">
        <f t="shared" si="44"/>
        <v/>
      </c>
      <c r="B407" s="23" t="str">
        <f t="shared" si="45"/>
        <v/>
      </c>
      <c r="C407" s="25"/>
      <c r="D407" s="25"/>
      <c r="E407" s="25"/>
      <c r="F407" s="25"/>
      <c r="G407" s="23"/>
      <c r="H407" s="25"/>
      <c r="I407" s="42"/>
      <c r="J407" s="29" t="s">
        <v>3489</v>
      </c>
      <c r="K407" s="29" t="s">
        <v>3489</v>
      </c>
      <c r="L407" s="29" t="s">
        <v>3489</v>
      </c>
      <c r="M407" s="29" t="s">
        <v>3489</v>
      </c>
      <c r="N407" s="30">
        <v>0</v>
      </c>
      <c r="O407" s="31">
        <f t="shared" si="46"/>
        <v>0</v>
      </c>
      <c r="P407" s="31">
        <f t="shared" si="47"/>
        <v>0</v>
      </c>
      <c r="Q407" s="31">
        <f t="shared" si="48"/>
        <v>0</v>
      </c>
      <c r="R407" s="32" t="str">
        <f t="shared" si="42"/>
        <v/>
      </c>
      <c r="S407" s="31" t="s">
        <v>3489</v>
      </c>
      <c r="T407" s="33" t="str">
        <f t="shared" si="43"/>
        <v/>
      </c>
    </row>
    <row r="408" spans="1:20" x14ac:dyDescent="0.3">
      <c r="A408" s="23" t="str">
        <f t="shared" si="44"/>
        <v/>
      </c>
      <c r="B408" s="23" t="str">
        <f t="shared" si="45"/>
        <v/>
      </c>
      <c r="C408" s="25"/>
      <c r="D408" s="25"/>
      <c r="E408" s="25"/>
      <c r="F408" s="25"/>
      <c r="G408" s="23"/>
      <c r="H408" s="25"/>
      <c r="I408" s="42"/>
      <c r="J408" s="29" t="s">
        <v>3489</v>
      </c>
      <c r="K408" s="29" t="s">
        <v>3489</v>
      </c>
      <c r="L408" s="29" t="s">
        <v>3489</v>
      </c>
      <c r="M408" s="29" t="s">
        <v>3489</v>
      </c>
      <c r="N408" s="30">
        <v>0</v>
      </c>
      <c r="O408" s="31">
        <f t="shared" si="46"/>
        <v>0</v>
      </c>
      <c r="P408" s="31">
        <f t="shared" si="47"/>
        <v>0</v>
      </c>
      <c r="Q408" s="31">
        <f t="shared" si="48"/>
        <v>0</v>
      </c>
      <c r="R408" s="32" t="str">
        <f t="shared" si="42"/>
        <v/>
      </c>
      <c r="S408" s="31" t="s">
        <v>3489</v>
      </c>
      <c r="T408" s="33" t="str">
        <f t="shared" si="43"/>
        <v/>
      </c>
    </row>
    <row r="409" spans="1:20" x14ac:dyDescent="0.3">
      <c r="A409" s="23" t="str">
        <f t="shared" si="44"/>
        <v/>
      </c>
      <c r="B409" s="23" t="str">
        <f t="shared" si="45"/>
        <v/>
      </c>
      <c r="C409" s="25"/>
      <c r="D409" s="25"/>
      <c r="E409" s="25"/>
      <c r="F409" s="25"/>
      <c r="G409" s="23"/>
      <c r="H409" s="25"/>
      <c r="I409" s="42"/>
      <c r="J409" s="29" t="s">
        <v>3489</v>
      </c>
      <c r="K409" s="29" t="s">
        <v>3489</v>
      </c>
      <c r="L409" s="29" t="s">
        <v>3489</v>
      </c>
      <c r="M409" s="29" t="s">
        <v>3489</v>
      </c>
      <c r="N409" s="30">
        <v>0</v>
      </c>
      <c r="O409" s="31">
        <f t="shared" si="46"/>
        <v>0</v>
      </c>
      <c r="P409" s="31">
        <f t="shared" si="47"/>
        <v>0</v>
      </c>
      <c r="Q409" s="31">
        <f t="shared" si="48"/>
        <v>0</v>
      </c>
      <c r="R409" s="32" t="str">
        <f t="shared" si="42"/>
        <v/>
      </c>
      <c r="S409" s="31" t="s">
        <v>3489</v>
      </c>
      <c r="T409" s="33" t="str">
        <f t="shared" si="43"/>
        <v/>
      </c>
    </row>
    <row r="410" spans="1:20" x14ac:dyDescent="0.3">
      <c r="A410" s="23" t="str">
        <f t="shared" si="44"/>
        <v/>
      </c>
      <c r="B410" s="23" t="str">
        <f t="shared" si="45"/>
        <v/>
      </c>
      <c r="C410" s="25"/>
      <c r="D410" s="25"/>
      <c r="E410" s="25"/>
      <c r="F410" s="25"/>
      <c r="G410" s="23"/>
      <c r="H410" s="25"/>
      <c r="I410" s="42"/>
      <c r="J410" s="29" t="s">
        <v>3489</v>
      </c>
      <c r="K410" s="29" t="s">
        <v>3489</v>
      </c>
      <c r="L410" s="29" t="s">
        <v>3489</v>
      </c>
      <c r="M410" s="29" t="s">
        <v>3489</v>
      </c>
      <c r="N410" s="30">
        <v>0</v>
      </c>
      <c r="O410" s="31">
        <f t="shared" si="46"/>
        <v>0</v>
      </c>
      <c r="P410" s="31">
        <f t="shared" si="47"/>
        <v>0</v>
      </c>
      <c r="Q410" s="31">
        <f t="shared" si="48"/>
        <v>0</v>
      </c>
      <c r="R410" s="32" t="str">
        <f t="shared" si="42"/>
        <v/>
      </c>
      <c r="S410" s="31" t="s">
        <v>3489</v>
      </c>
      <c r="T410" s="33" t="str">
        <f t="shared" si="43"/>
        <v/>
      </c>
    </row>
    <row r="411" spans="1:20" x14ac:dyDescent="0.3">
      <c r="A411" s="23" t="str">
        <f t="shared" si="44"/>
        <v/>
      </c>
      <c r="B411" s="23" t="str">
        <f t="shared" si="45"/>
        <v/>
      </c>
      <c r="C411" s="25"/>
      <c r="D411" s="25"/>
      <c r="E411" s="25"/>
      <c r="F411" s="25"/>
      <c r="G411" s="23"/>
      <c r="H411" s="25"/>
      <c r="I411" s="42"/>
      <c r="J411" s="29" t="s">
        <v>3489</v>
      </c>
      <c r="K411" s="29" t="s">
        <v>3489</v>
      </c>
      <c r="L411" s="29" t="s">
        <v>3489</v>
      </c>
      <c r="M411" s="29" t="s">
        <v>3489</v>
      </c>
      <c r="N411" s="30">
        <v>0</v>
      </c>
      <c r="O411" s="31">
        <f t="shared" si="46"/>
        <v>0</v>
      </c>
      <c r="P411" s="31">
        <f t="shared" si="47"/>
        <v>0</v>
      </c>
      <c r="Q411" s="31">
        <f t="shared" si="48"/>
        <v>0</v>
      </c>
      <c r="R411" s="32" t="str">
        <f t="shared" si="42"/>
        <v/>
      </c>
      <c r="S411" s="31" t="s">
        <v>3489</v>
      </c>
      <c r="T411" s="33" t="str">
        <f t="shared" si="43"/>
        <v/>
      </c>
    </row>
    <row r="412" spans="1:20" x14ac:dyDescent="0.3">
      <c r="A412" s="23" t="str">
        <f t="shared" si="44"/>
        <v/>
      </c>
      <c r="B412" s="23" t="str">
        <f t="shared" si="45"/>
        <v/>
      </c>
      <c r="C412" s="25"/>
      <c r="D412" s="25"/>
      <c r="E412" s="25"/>
      <c r="F412" s="25"/>
      <c r="G412" s="23"/>
      <c r="H412" s="25"/>
      <c r="I412" s="42"/>
      <c r="J412" s="29" t="s">
        <v>3489</v>
      </c>
      <c r="K412" s="29" t="s">
        <v>3489</v>
      </c>
      <c r="L412" s="29" t="s">
        <v>3489</v>
      </c>
      <c r="M412" s="29" t="s">
        <v>3489</v>
      </c>
      <c r="N412" s="30">
        <v>0</v>
      </c>
      <c r="O412" s="31">
        <f t="shared" si="46"/>
        <v>0</v>
      </c>
      <c r="P412" s="31">
        <f t="shared" si="47"/>
        <v>0</v>
      </c>
      <c r="Q412" s="31">
        <f t="shared" si="48"/>
        <v>0</v>
      </c>
      <c r="R412" s="32" t="str">
        <f t="shared" si="42"/>
        <v/>
      </c>
      <c r="S412" s="31" t="s">
        <v>3489</v>
      </c>
      <c r="T412" s="33" t="str">
        <f t="shared" si="43"/>
        <v/>
      </c>
    </row>
    <row r="413" spans="1:20" x14ac:dyDescent="0.3">
      <c r="A413" s="23" t="str">
        <f t="shared" si="44"/>
        <v/>
      </c>
      <c r="B413" s="23" t="str">
        <f t="shared" si="45"/>
        <v/>
      </c>
      <c r="C413" s="25"/>
      <c r="D413" s="25"/>
      <c r="E413" s="25"/>
      <c r="F413" s="25"/>
      <c r="G413" s="23"/>
      <c r="H413" s="25"/>
      <c r="I413" s="42"/>
      <c r="J413" s="29" t="s">
        <v>3489</v>
      </c>
      <c r="K413" s="29" t="s">
        <v>3489</v>
      </c>
      <c r="L413" s="29" t="s">
        <v>3489</v>
      </c>
      <c r="M413" s="29" t="s">
        <v>3489</v>
      </c>
      <c r="N413" s="30">
        <v>0</v>
      </c>
      <c r="O413" s="31">
        <f t="shared" si="46"/>
        <v>0</v>
      </c>
      <c r="P413" s="31">
        <f t="shared" si="47"/>
        <v>0</v>
      </c>
      <c r="Q413" s="31">
        <f t="shared" si="48"/>
        <v>0</v>
      </c>
      <c r="R413" s="32" t="str">
        <f t="shared" si="42"/>
        <v/>
      </c>
      <c r="S413" s="31" t="s">
        <v>3489</v>
      </c>
      <c r="T413" s="33" t="str">
        <f t="shared" si="43"/>
        <v/>
      </c>
    </row>
    <row r="414" spans="1:20" x14ac:dyDescent="0.3">
      <c r="A414" s="23" t="str">
        <f t="shared" si="44"/>
        <v/>
      </c>
      <c r="B414" s="23" t="str">
        <f t="shared" si="45"/>
        <v/>
      </c>
      <c r="C414" s="25"/>
      <c r="D414" s="25"/>
      <c r="E414" s="25"/>
      <c r="F414" s="25"/>
      <c r="G414" s="23"/>
      <c r="H414" s="25"/>
      <c r="I414" s="42"/>
      <c r="J414" s="29" t="s">
        <v>3489</v>
      </c>
      <c r="K414" s="29" t="s">
        <v>3489</v>
      </c>
      <c r="L414" s="29" t="s">
        <v>3489</v>
      </c>
      <c r="M414" s="29" t="s">
        <v>3489</v>
      </c>
      <c r="N414" s="30">
        <v>0</v>
      </c>
      <c r="O414" s="31">
        <f t="shared" si="46"/>
        <v>0</v>
      </c>
      <c r="P414" s="31">
        <f t="shared" si="47"/>
        <v>0</v>
      </c>
      <c r="Q414" s="31">
        <f t="shared" si="48"/>
        <v>0</v>
      </c>
      <c r="R414" s="32" t="str">
        <f t="shared" si="42"/>
        <v/>
      </c>
      <c r="S414" s="31" t="s">
        <v>3489</v>
      </c>
      <c r="T414" s="33" t="str">
        <f t="shared" si="43"/>
        <v/>
      </c>
    </row>
    <row r="415" spans="1:20" x14ac:dyDescent="0.3">
      <c r="A415" s="23" t="str">
        <f t="shared" si="44"/>
        <v/>
      </c>
      <c r="B415" s="23" t="str">
        <f t="shared" si="45"/>
        <v/>
      </c>
      <c r="C415" s="25"/>
      <c r="D415" s="25"/>
      <c r="E415" s="25"/>
      <c r="F415" s="25"/>
      <c r="G415" s="23"/>
      <c r="H415" s="25"/>
      <c r="I415" s="42"/>
      <c r="J415" s="29" t="s">
        <v>3489</v>
      </c>
      <c r="K415" s="29" t="s">
        <v>3489</v>
      </c>
      <c r="L415" s="29" t="s">
        <v>3489</v>
      </c>
      <c r="M415" s="29" t="s">
        <v>3489</v>
      </c>
      <c r="N415" s="30">
        <v>0</v>
      </c>
      <c r="O415" s="31">
        <f t="shared" si="46"/>
        <v>0</v>
      </c>
      <c r="P415" s="31">
        <f t="shared" si="47"/>
        <v>0</v>
      </c>
      <c r="Q415" s="31">
        <f t="shared" si="48"/>
        <v>0</v>
      </c>
      <c r="R415" s="32" t="str">
        <f t="shared" si="42"/>
        <v/>
      </c>
      <c r="S415" s="31" t="s">
        <v>3489</v>
      </c>
      <c r="T415" s="33" t="str">
        <f t="shared" si="43"/>
        <v/>
      </c>
    </row>
    <row r="416" spans="1:20" x14ac:dyDescent="0.3">
      <c r="A416" s="23" t="str">
        <f t="shared" si="44"/>
        <v/>
      </c>
      <c r="B416" s="23" t="str">
        <f t="shared" si="45"/>
        <v/>
      </c>
      <c r="C416" s="25"/>
      <c r="D416" s="25"/>
      <c r="E416" s="25"/>
      <c r="F416" s="25"/>
      <c r="G416" s="23"/>
      <c r="H416" s="25"/>
      <c r="I416" s="42"/>
      <c r="J416" s="29" t="s">
        <v>3489</v>
      </c>
      <c r="K416" s="29" t="s">
        <v>3489</v>
      </c>
      <c r="L416" s="29" t="s">
        <v>3489</v>
      </c>
      <c r="M416" s="29" t="s">
        <v>3489</v>
      </c>
      <c r="N416" s="30">
        <v>0</v>
      </c>
      <c r="O416" s="31">
        <f t="shared" si="46"/>
        <v>0</v>
      </c>
      <c r="P416" s="31">
        <f t="shared" si="47"/>
        <v>0</v>
      </c>
      <c r="Q416" s="31">
        <f t="shared" si="48"/>
        <v>0</v>
      </c>
      <c r="R416" s="32" t="str">
        <f t="shared" si="42"/>
        <v/>
      </c>
      <c r="S416" s="31" t="s">
        <v>3489</v>
      </c>
      <c r="T416" s="33" t="str">
        <f t="shared" si="43"/>
        <v/>
      </c>
    </row>
    <row r="417" spans="1:20" x14ac:dyDescent="0.3">
      <c r="A417" s="23" t="str">
        <f t="shared" si="44"/>
        <v/>
      </c>
      <c r="B417" s="23" t="str">
        <f t="shared" si="45"/>
        <v/>
      </c>
      <c r="C417" s="25"/>
      <c r="D417" s="25"/>
      <c r="E417" s="25"/>
      <c r="F417" s="25"/>
      <c r="G417" s="23"/>
      <c r="H417" s="25"/>
      <c r="I417" s="42"/>
      <c r="J417" s="29" t="s">
        <v>3489</v>
      </c>
      <c r="K417" s="29" t="s">
        <v>3489</v>
      </c>
      <c r="L417" s="29" t="s">
        <v>3489</v>
      </c>
      <c r="M417" s="29" t="s">
        <v>3489</v>
      </c>
      <c r="N417" s="30">
        <v>0</v>
      </c>
      <c r="O417" s="31">
        <f t="shared" si="46"/>
        <v>0</v>
      </c>
      <c r="P417" s="31">
        <f t="shared" si="47"/>
        <v>0</v>
      </c>
      <c r="Q417" s="31">
        <f t="shared" si="48"/>
        <v>0</v>
      </c>
      <c r="R417" s="32" t="str">
        <f t="shared" si="42"/>
        <v/>
      </c>
      <c r="S417" s="31" t="s">
        <v>3489</v>
      </c>
      <c r="T417" s="33" t="str">
        <f t="shared" si="43"/>
        <v/>
      </c>
    </row>
    <row r="418" spans="1:20" x14ac:dyDescent="0.3">
      <c r="A418" s="23" t="str">
        <f t="shared" si="44"/>
        <v/>
      </c>
      <c r="B418" s="23" t="str">
        <f t="shared" si="45"/>
        <v/>
      </c>
      <c r="C418" s="25"/>
      <c r="D418" s="25"/>
      <c r="E418" s="25"/>
      <c r="F418" s="25"/>
      <c r="G418" s="23"/>
      <c r="H418" s="25"/>
      <c r="I418" s="42"/>
      <c r="J418" s="29" t="s">
        <v>3489</v>
      </c>
      <c r="K418" s="29" t="s">
        <v>3489</v>
      </c>
      <c r="L418" s="29" t="s">
        <v>3489</v>
      </c>
      <c r="M418" s="29" t="s">
        <v>3489</v>
      </c>
      <c r="N418" s="30">
        <v>0</v>
      </c>
      <c r="O418" s="31">
        <f t="shared" si="46"/>
        <v>0</v>
      </c>
      <c r="P418" s="31">
        <f t="shared" si="47"/>
        <v>0</v>
      </c>
      <c r="Q418" s="31">
        <f t="shared" si="48"/>
        <v>0</v>
      </c>
      <c r="R418" s="32" t="str">
        <f t="shared" si="42"/>
        <v/>
      </c>
      <c r="S418" s="31" t="s">
        <v>3489</v>
      </c>
      <c r="T418" s="33" t="str">
        <f t="shared" si="43"/>
        <v/>
      </c>
    </row>
    <row r="419" spans="1:20" x14ac:dyDescent="0.3">
      <c r="A419" s="23" t="str">
        <f t="shared" si="44"/>
        <v/>
      </c>
      <c r="B419" s="23" t="str">
        <f t="shared" si="45"/>
        <v/>
      </c>
      <c r="C419" s="25"/>
      <c r="D419" s="25"/>
      <c r="E419" s="25"/>
      <c r="F419" s="25"/>
      <c r="G419" s="23"/>
      <c r="H419" s="25"/>
      <c r="I419" s="42"/>
      <c r="J419" s="29" t="s">
        <v>3489</v>
      </c>
      <c r="K419" s="29" t="s">
        <v>3489</v>
      </c>
      <c r="L419" s="29" t="s">
        <v>3489</v>
      </c>
      <c r="M419" s="29" t="s">
        <v>3489</v>
      </c>
      <c r="N419" s="30">
        <v>0</v>
      </c>
      <c r="O419" s="31">
        <f t="shared" si="46"/>
        <v>0</v>
      </c>
      <c r="P419" s="31">
        <f t="shared" si="47"/>
        <v>0</v>
      </c>
      <c r="Q419" s="31">
        <f t="shared" si="48"/>
        <v>0</v>
      </c>
      <c r="R419" s="32" t="str">
        <f t="shared" si="42"/>
        <v/>
      </c>
      <c r="S419" s="31" t="s">
        <v>3489</v>
      </c>
      <c r="T419" s="33" t="str">
        <f t="shared" si="43"/>
        <v/>
      </c>
    </row>
    <row r="420" spans="1:20" x14ac:dyDescent="0.3">
      <c r="A420" s="23" t="str">
        <f t="shared" si="44"/>
        <v/>
      </c>
      <c r="B420" s="23" t="str">
        <f t="shared" si="45"/>
        <v/>
      </c>
      <c r="C420" s="25"/>
      <c r="D420" s="25"/>
      <c r="E420" s="25"/>
      <c r="F420" s="25"/>
      <c r="G420" s="23"/>
      <c r="H420" s="25"/>
      <c r="I420" s="42"/>
      <c r="J420" s="29" t="s">
        <v>3489</v>
      </c>
      <c r="K420" s="29" t="s">
        <v>3489</v>
      </c>
      <c r="L420" s="29" t="s">
        <v>3489</v>
      </c>
      <c r="M420" s="29" t="s">
        <v>3489</v>
      </c>
      <c r="N420" s="30">
        <v>0</v>
      </c>
      <c r="O420" s="31">
        <f t="shared" si="46"/>
        <v>0</v>
      </c>
      <c r="P420" s="31">
        <f t="shared" si="47"/>
        <v>0</v>
      </c>
      <c r="Q420" s="31">
        <f t="shared" si="48"/>
        <v>0</v>
      </c>
      <c r="R420" s="32" t="str">
        <f t="shared" si="42"/>
        <v/>
      </c>
      <c r="S420" s="31" t="s">
        <v>3489</v>
      </c>
      <c r="T420" s="33" t="str">
        <f t="shared" si="43"/>
        <v/>
      </c>
    </row>
    <row r="421" spans="1:20" x14ac:dyDescent="0.3">
      <c r="A421" s="23" t="str">
        <f t="shared" si="44"/>
        <v/>
      </c>
      <c r="B421" s="23" t="str">
        <f t="shared" si="45"/>
        <v/>
      </c>
      <c r="C421" s="25"/>
      <c r="D421" s="25"/>
      <c r="E421" s="25"/>
      <c r="F421" s="25"/>
      <c r="G421" s="23"/>
      <c r="H421" s="25"/>
      <c r="I421" s="42"/>
      <c r="J421" s="29" t="s">
        <v>3489</v>
      </c>
      <c r="K421" s="29" t="s">
        <v>3489</v>
      </c>
      <c r="L421" s="29" t="s">
        <v>3489</v>
      </c>
      <c r="M421" s="29" t="s">
        <v>3489</v>
      </c>
      <c r="N421" s="30">
        <v>0</v>
      </c>
      <c r="O421" s="31">
        <f t="shared" si="46"/>
        <v>0</v>
      </c>
      <c r="P421" s="31">
        <f t="shared" si="47"/>
        <v>0</v>
      </c>
      <c r="Q421" s="31">
        <f t="shared" si="48"/>
        <v>0</v>
      </c>
      <c r="R421" s="32" t="str">
        <f t="shared" si="42"/>
        <v/>
      </c>
      <c r="S421" s="31" t="s">
        <v>3489</v>
      </c>
      <c r="T421" s="33" t="str">
        <f t="shared" si="43"/>
        <v/>
      </c>
    </row>
    <row r="422" spans="1:20" x14ac:dyDescent="0.3">
      <c r="A422" s="23" t="str">
        <f t="shared" si="44"/>
        <v/>
      </c>
      <c r="B422" s="23" t="str">
        <f t="shared" si="45"/>
        <v/>
      </c>
      <c r="C422" s="25"/>
      <c r="D422" s="25"/>
      <c r="E422" s="25"/>
      <c r="F422" s="25"/>
      <c r="G422" s="23"/>
      <c r="H422" s="25"/>
      <c r="I422" s="42"/>
      <c r="J422" s="29" t="s">
        <v>3489</v>
      </c>
      <c r="K422" s="29" t="s">
        <v>3489</v>
      </c>
      <c r="L422" s="29" t="s">
        <v>3489</v>
      </c>
      <c r="M422" s="29" t="s">
        <v>3489</v>
      </c>
      <c r="N422" s="30">
        <v>0</v>
      </c>
      <c r="O422" s="31">
        <f t="shared" si="46"/>
        <v>0</v>
      </c>
      <c r="P422" s="31">
        <f t="shared" si="47"/>
        <v>0</v>
      </c>
      <c r="Q422" s="31">
        <f t="shared" si="48"/>
        <v>0</v>
      </c>
      <c r="R422" s="32" t="str">
        <f t="shared" si="42"/>
        <v/>
      </c>
      <c r="S422" s="31" t="s">
        <v>3489</v>
      </c>
      <c r="T422" s="33" t="str">
        <f t="shared" si="43"/>
        <v/>
      </c>
    </row>
    <row r="423" spans="1:20" x14ac:dyDescent="0.3">
      <c r="A423" s="23" t="str">
        <f t="shared" si="44"/>
        <v/>
      </c>
      <c r="B423" s="23" t="str">
        <f t="shared" si="45"/>
        <v/>
      </c>
      <c r="C423" s="25"/>
      <c r="D423" s="25"/>
      <c r="E423" s="25"/>
      <c r="F423" s="25"/>
      <c r="G423" s="23"/>
      <c r="H423" s="25"/>
      <c r="I423" s="42"/>
      <c r="J423" s="29" t="s">
        <v>3489</v>
      </c>
      <c r="K423" s="29" t="s">
        <v>3489</v>
      </c>
      <c r="L423" s="29" t="s">
        <v>3489</v>
      </c>
      <c r="M423" s="29" t="s">
        <v>3489</v>
      </c>
      <c r="N423" s="30">
        <v>0</v>
      </c>
      <c r="O423" s="31">
        <f t="shared" si="46"/>
        <v>0</v>
      </c>
      <c r="P423" s="31">
        <f t="shared" si="47"/>
        <v>0</v>
      </c>
      <c r="Q423" s="31">
        <f t="shared" si="48"/>
        <v>0</v>
      </c>
      <c r="R423" s="32" t="str">
        <f t="shared" si="42"/>
        <v/>
      </c>
      <c r="S423" s="31" t="s">
        <v>3489</v>
      </c>
      <c r="T423" s="33" t="str">
        <f t="shared" si="43"/>
        <v/>
      </c>
    </row>
    <row r="424" spans="1:20" x14ac:dyDescent="0.3">
      <c r="A424" s="23" t="str">
        <f t="shared" si="44"/>
        <v/>
      </c>
      <c r="B424" s="23" t="str">
        <f t="shared" si="45"/>
        <v/>
      </c>
      <c r="C424" s="25"/>
      <c r="D424" s="25"/>
      <c r="E424" s="25"/>
      <c r="F424" s="25"/>
      <c r="G424" s="23"/>
      <c r="H424" s="25"/>
      <c r="I424" s="42"/>
      <c r="J424" s="29" t="s">
        <v>3489</v>
      </c>
      <c r="K424" s="29" t="s">
        <v>3489</v>
      </c>
      <c r="L424" s="29" t="s">
        <v>3489</v>
      </c>
      <c r="M424" s="29" t="s">
        <v>3489</v>
      </c>
      <c r="N424" s="30">
        <v>0</v>
      </c>
      <c r="O424" s="31">
        <f t="shared" si="46"/>
        <v>0</v>
      </c>
      <c r="P424" s="31">
        <f t="shared" si="47"/>
        <v>0</v>
      </c>
      <c r="Q424" s="31">
        <f t="shared" si="48"/>
        <v>0</v>
      </c>
      <c r="R424" s="32" t="str">
        <f t="shared" si="42"/>
        <v/>
      </c>
      <c r="S424" s="31" t="s">
        <v>3489</v>
      </c>
      <c r="T424" s="33" t="str">
        <f t="shared" si="43"/>
        <v/>
      </c>
    </row>
    <row r="425" spans="1:20" x14ac:dyDescent="0.3">
      <c r="A425" s="23" t="str">
        <f t="shared" si="44"/>
        <v/>
      </c>
      <c r="B425" s="23" t="str">
        <f t="shared" si="45"/>
        <v/>
      </c>
      <c r="C425" s="25"/>
      <c r="D425" s="25"/>
      <c r="E425" s="25"/>
      <c r="F425" s="25"/>
      <c r="G425" s="23"/>
      <c r="H425" s="25"/>
      <c r="I425" s="42"/>
      <c r="J425" s="29" t="s">
        <v>3489</v>
      </c>
      <c r="K425" s="29" t="s">
        <v>3489</v>
      </c>
      <c r="L425" s="29" t="s">
        <v>3489</v>
      </c>
      <c r="M425" s="29" t="s">
        <v>3489</v>
      </c>
      <c r="N425" s="30">
        <v>0</v>
      </c>
      <c r="O425" s="31">
        <f t="shared" si="46"/>
        <v>0</v>
      </c>
      <c r="P425" s="31">
        <f t="shared" si="47"/>
        <v>0</v>
      </c>
      <c r="Q425" s="31">
        <f t="shared" si="48"/>
        <v>0</v>
      </c>
      <c r="R425" s="32" t="str">
        <f t="shared" si="42"/>
        <v/>
      </c>
      <c r="S425" s="31" t="s">
        <v>3489</v>
      </c>
      <c r="T425" s="33" t="str">
        <f t="shared" si="43"/>
        <v/>
      </c>
    </row>
    <row r="426" spans="1:20" x14ac:dyDescent="0.3">
      <c r="A426" s="23" t="str">
        <f t="shared" si="44"/>
        <v/>
      </c>
      <c r="B426" s="23" t="str">
        <f t="shared" si="45"/>
        <v/>
      </c>
      <c r="C426" s="25"/>
      <c r="D426" s="25"/>
      <c r="E426" s="25"/>
      <c r="F426" s="25"/>
      <c r="G426" s="23"/>
      <c r="H426" s="25"/>
      <c r="I426" s="42"/>
      <c r="J426" s="29" t="s">
        <v>3489</v>
      </c>
      <c r="K426" s="29" t="s">
        <v>3489</v>
      </c>
      <c r="L426" s="29" t="s">
        <v>3489</v>
      </c>
      <c r="M426" s="29" t="s">
        <v>3489</v>
      </c>
      <c r="N426" s="30">
        <v>0</v>
      </c>
      <c r="O426" s="31">
        <f t="shared" si="46"/>
        <v>0</v>
      </c>
      <c r="P426" s="31">
        <f t="shared" si="47"/>
        <v>0</v>
      </c>
      <c r="Q426" s="31">
        <f t="shared" si="48"/>
        <v>0</v>
      </c>
      <c r="R426" s="32" t="str">
        <f t="shared" si="42"/>
        <v/>
      </c>
      <c r="S426" s="31" t="s">
        <v>3489</v>
      </c>
      <c r="T426" s="33" t="str">
        <f t="shared" si="43"/>
        <v/>
      </c>
    </row>
    <row r="427" spans="1:20" x14ac:dyDescent="0.3">
      <c r="A427" s="23" t="str">
        <f t="shared" si="44"/>
        <v/>
      </c>
      <c r="B427" s="23" t="str">
        <f t="shared" si="45"/>
        <v/>
      </c>
      <c r="C427" s="25"/>
      <c r="D427" s="25"/>
      <c r="E427" s="25"/>
      <c r="F427" s="25"/>
      <c r="G427" s="23"/>
      <c r="H427" s="25"/>
      <c r="I427" s="42"/>
      <c r="J427" s="29" t="s">
        <v>3489</v>
      </c>
      <c r="K427" s="29" t="s">
        <v>3489</v>
      </c>
      <c r="L427" s="29" t="s">
        <v>3489</v>
      </c>
      <c r="M427" s="29" t="s">
        <v>3489</v>
      </c>
      <c r="N427" s="30">
        <v>0</v>
      </c>
      <c r="O427" s="31">
        <f t="shared" si="46"/>
        <v>0</v>
      </c>
      <c r="P427" s="31">
        <f t="shared" si="47"/>
        <v>0</v>
      </c>
      <c r="Q427" s="31">
        <f t="shared" si="48"/>
        <v>0</v>
      </c>
      <c r="R427" s="32" t="str">
        <f t="shared" si="42"/>
        <v/>
      </c>
      <c r="S427" s="31" t="s">
        <v>3489</v>
      </c>
      <c r="T427" s="33" t="str">
        <f t="shared" si="43"/>
        <v/>
      </c>
    </row>
    <row r="428" spans="1:20" x14ac:dyDescent="0.3">
      <c r="A428" s="23" t="str">
        <f t="shared" si="44"/>
        <v/>
      </c>
      <c r="B428" s="23" t="str">
        <f t="shared" si="45"/>
        <v/>
      </c>
      <c r="C428" s="25"/>
      <c r="D428" s="25"/>
      <c r="E428" s="25"/>
      <c r="F428" s="25"/>
      <c r="G428" s="23"/>
      <c r="H428" s="25"/>
      <c r="I428" s="42"/>
      <c r="J428" s="29" t="s">
        <v>3489</v>
      </c>
      <c r="K428" s="29" t="s">
        <v>3489</v>
      </c>
      <c r="L428" s="29" t="s">
        <v>3489</v>
      </c>
      <c r="M428" s="29" t="s">
        <v>3489</v>
      </c>
      <c r="N428" s="30">
        <v>0</v>
      </c>
      <c r="O428" s="31">
        <f t="shared" si="46"/>
        <v>0</v>
      </c>
      <c r="P428" s="31">
        <f t="shared" si="47"/>
        <v>0</v>
      </c>
      <c r="Q428" s="31">
        <f t="shared" si="48"/>
        <v>0</v>
      </c>
      <c r="R428" s="32" t="str">
        <f t="shared" si="42"/>
        <v/>
      </c>
      <c r="S428" s="31" t="s">
        <v>3489</v>
      </c>
      <c r="T428" s="33" t="str">
        <f t="shared" si="43"/>
        <v/>
      </c>
    </row>
    <row r="429" spans="1:20" x14ac:dyDescent="0.3">
      <c r="A429" s="23" t="str">
        <f t="shared" si="44"/>
        <v/>
      </c>
      <c r="B429" s="23" t="str">
        <f t="shared" si="45"/>
        <v/>
      </c>
      <c r="C429" s="25"/>
      <c r="D429" s="25"/>
      <c r="E429" s="25"/>
      <c r="F429" s="25"/>
      <c r="G429" s="23"/>
      <c r="H429" s="25"/>
      <c r="I429" s="42"/>
      <c r="J429" s="29" t="s">
        <v>3489</v>
      </c>
      <c r="K429" s="29" t="s">
        <v>3489</v>
      </c>
      <c r="L429" s="29" t="s">
        <v>3489</v>
      </c>
      <c r="M429" s="29" t="s">
        <v>3489</v>
      </c>
      <c r="N429" s="30">
        <v>0</v>
      </c>
      <c r="O429" s="31">
        <f t="shared" si="46"/>
        <v>0</v>
      </c>
      <c r="P429" s="31">
        <f t="shared" si="47"/>
        <v>0</v>
      </c>
      <c r="Q429" s="31">
        <f t="shared" si="48"/>
        <v>0</v>
      </c>
      <c r="R429" s="32" t="str">
        <f t="shared" si="42"/>
        <v/>
      </c>
      <c r="S429" s="31" t="s">
        <v>3489</v>
      </c>
      <c r="T429" s="33" t="str">
        <f t="shared" si="43"/>
        <v/>
      </c>
    </row>
    <row r="430" spans="1:20" x14ac:dyDescent="0.3">
      <c r="A430" s="23" t="str">
        <f t="shared" si="44"/>
        <v/>
      </c>
      <c r="B430" s="23" t="str">
        <f t="shared" si="45"/>
        <v/>
      </c>
      <c r="C430" s="25"/>
      <c r="D430" s="25"/>
      <c r="E430" s="25"/>
      <c r="F430" s="25"/>
      <c r="G430" s="23"/>
      <c r="H430" s="25"/>
      <c r="I430" s="42"/>
      <c r="J430" s="29" t="s">
        <v>3489</v>
      </c>
      <c r="K430" s="29" t="s">
        <v>3489</v>
      </c>
      <c r="L430" s="29" t="s">
        <v>3489</v>
      </c>
      <c r="M430" s="29" t="s">
        <v>3489</v>
      </c>
      <c r="N430" s="30">
        <v>0</v>
      </c>
      <c r="O430" s="31">
        <f t="shared" si="46"/>
        <v>0</v>
      </c>
      <c r="P430" s="31">
        <f t="shared" si="47"/>
        <v>0</v>
      </c>
      <c r="Q430" s="31">
        <f t="shared" si="48"/>
        <v>0</v>
      </c>
      <c r="R430" s="32" t="str">
        <f t="shared" si="42"/>
        <v/>
      </c>
      <c r="S430" s="31" t="s">
        <v>3489</v>
      </c>
      <c r="T430" s="33" t="str">
        <f t="shared" si="43"/>
        <v/>
      </c>
    </row>
    <row r="431" spans="1:20" x14ac:dyDescent="0.3">
      <c r="A431" s="23" t="str">
        <f t="shared" si="44"/>
        <v/>
      </c>
      <c r="B431" s="23" t="str">
        <f t="shared" si="45"/>
        <v/>
      </c>
      <c r="C431" s="25"/>
      <c r="D431" s="25"/>
      <c r="E431" s="25"/>
      <c r="F431" s="25"/>
      <c r="G431" s="23"/>
      <c r="H431" s="25"/>
      <c r="I431" s="42"/>
      <c r="J431" s="29" t="s">
        <v>3489</v>
      </c>
      <c r="K431" s="29" t="s">
        <v>3489</v>
      </c>
      <c r="L431" s="29" t="s">
        <v>3489</v>
      </c>
      <c r="M431" s="29" t="s">
        <v>3489</v>
      </c>
      <c r="N431" s="30">
        <v>0</v>
      </c>
      <c r="O431" s="31">
        <f t="shared" si="46"/>
        <v>0</v>
      </c>
      <c r="P431" s="31">
        <f t="shared" si="47"/>
        <v>0</v>
      </c>
      <c r="Q431" s="31">
        <f t="shared" si="48"/>
        <v>0</v>
      </c>
      <c r="R431" s="32" t="str">
        <f t="shared" si="42"/>
        <v/>
      </c>
      <c r="S431" s="31" t="s">
        <v>3489</v>
      </c>
      <c r="T431" s="33" t="str">
        <f t="shared" si="43"/>
        <v/>
      </c>
    </row>
    <row r="432" spans="1:20" x14ac:dyDescent="0.3">
      <c r="A432" s="23" t="str">
        <f t="shared" si="44"/>
        <v/>
      </c>
      <c r="B432" s="23" t="str">
        <f t="shared" si="45"/>
        <v/>
      </c>
      <c r="C432" s="25"/>
      <c r="D432" s="25"/>
      <c r="E432" s="25"/>
      <c r="F432" s="25"/>
      <c r="G432" s="23"/>
      <c r="H432" s="25"/>
      <c r="I432" s="42"/>
      <c r="J432" s="29" t="s">
        <v>3489</v>
      </c>
      <c r="K432" s="29" t="s">
        <v>3489</v>
      </c>
      <c r="L432" s="29" t="s">
        <v>3489</v>
      </c>
      <c r="M432" s="29" t="s">
        <v>3489</v>
      </c>
      <c r="N432" s="30">
        <v>0</v>
      </c>
      <c r="O432" s="31">
        <f t="shared" si="46"/>
        <v>0</v>
      </c>
      <c r="P432" s="31">
        <f t="shared" si="47"/>
        <v>0</v>
      </c>
      <c r="Q432" s="31">
        <f t="shared" si="48"/>
        <v>0</v>
      </c>
      <c r="R432" s="32" t="str">
        <f t="shared" si="42"/>
        <v/>
      </c>
      <c r="S432" s="31" t="s">
        <v>3489</v>
      </c>
      <c r="T432" s="33" t="str">
        <f t="shared" si="43"/>
        <v/>
      </c>
    </row>
    <row r="433" spans="1:20" x14ac:dyDescent="0.3">
      <c r="A433" s="23" t="str">
        <f t="shared" si="44"/>
        <v/>
      </c>
      <c r="B433" s="23" t="str">
        <f t="shared" si="45"/>
        <v/>
      </c>
      <c r="C433" s="25"/>
      <c r="D433" s="25"/>
      <c r="E433" s="25"/>
      <c r="F433" s="25"/>
      <c r="G433" s="23"/>
      <c r="H433" s="25"/>
      <c r="I433" s="42"/>
      <c r="J433" s="29" t="s">
        <v>3489</v>
      </c>
      <c r="K433" s="29" t="s">
        <v>3489</v>
      </c>
      <c r="L433" s="29" t="s">
        <v>3489</v>
      </c>
      <c r="M433" s="29" t="s">
        <v>3489</v>
      </c>
      <c r="N433" s="30">
        <v>0</v>
      </c>
      <c r="O433" s="31">
        <f t="shared" si="46"/>
        <v>0</v>
      </c>
      <c r="P433" s="31">
        <f t="shared" si="47"/>
        <v>0</v>
      </c>
      <c r="Q433" s="31">
        <f t="shared" si="48"/>
        <v>0</v>
      </c>
      <c r="R433" s="32" t="str">
        <f t="shared" si="42"/>
        <v/>
      </c>
      <c r="S433" s="31" t="s">
        <v>3489</v>
      </c>
      <c r="T433" s="33" t="str">
        <f t="shared" si="43"/>
        <v/>
      </c>
    </row>
    <row r="434" spans="1:20" x14ac:dyDescent="0.3">
      <c r="A434" s="23" t="str">
        <f t="shared" si="44"/>
        <v/>
      </c>
      <c r="B434" s="23" t="str">
        <f t="shared" si="45"/>
        <v/>
      </c>
      <c r="C434" s="25"/>
      <c r="D434" s="25"/>
      <c r="E434" s="25"/>
      <c r="F434" s="25"/>
      <c r="G434" s="23"/>
      <c r="H434" s="25"/>
      <c r="I434" s="42"/>
      <c r="J434" s="29" t="s">
        <v>3489</v>
      </c>
      <c r="K434" s="29" t="s">
        <v>3489</v>
      </c>
      <c r="L434" s="29" t="s">
        <v>3489</v>
      </c>
      <c r="M434" s="29" t="s">
        <v>3489</v>
      </c>
      <c r="N434" s="30">
        <v>0</v>
      </c>
      <c r="O434" s="31">
        <f t="shared" si="46"/>
        <v>0</v>
      </c>
      <c r="P434" s="31">
        <f t="shared" si="47"/>
        <v>0</v>
      </c>
      <c r="Q434" s="31">
        <f t="shared" si="48"/>
        <v>0</v>
      </c>
      <c r="R434" s="32" t="str">
        <f t="shared" si="42"/>
        <v/>
      </c>
      <c r="S434" s="31" t="s">
        <v>3489</v>
      </c>
      <c r="T434" s="33" t="str">
        <f t="shared" si="43"/>
        <v/>
      </c>
    </row>
    <row r="435" spans="1:20" x14ac:dyDescent="0.3">
      <c r="A435" s="23" t="str">
        <f t="shared" si="44"/>
        <v/>
      </c>
      <c r="B435" s="23" t="str">
        <f t="shared" si="45"/>
        <v/>
      </c>
      <c r="C435" s="25"/>
      <c r="D435" s="25"/>
      <c r="E435" s="25"/>
      <c r="F435" s="25"/>
      <c r="G435" s="23"/>
      <c r="H435" s="25"/>
      <c r="I435" s="42"/>
      <c r="J435" s="29" t="s">
        <v>3489</v>
      </c>
      <c r="K435" s="29" t="s">
        <v>3489</v>
      </c>
      <c r="L435" s="29" t="s">
        <v>3489</v>
      </c>
      <c r="M435" s="29" t="s">
        <v>3489</v>
      </c>
      <c r="N435" s="30">
        <v>0</v>
      </c>
      <c r="O435" s="31">
        <f t="shared" si="46"/>
        <v>0</v>
      </c>
      <c r="P435" s="31">
        <f t="shared" si="47"/>
        <v>0</v>
      </c>
      <c r="Q435" s="31">
        <f t="shared" si="48"/>
        <v>0</v>
      </c>
      <c r="R435" s="32" t="str">
        <f t="shared" si="42"/>
        <v/>
      </c>
      <c r="S435" s="31" t="s">
        <v>3489</v>
      </c>
      <c r="T435" s="33" t="str">
        <f t="shared" si="43"/>
        <v/>
      </c>
    </row>
    <row r="436" spans="1:20" x14ac:dyDescent="0.3">
      <c r="A436" s="23" t="str">
        <f t="shared" si="44"/>
        <v/>
      </c>
      <c r="B436" s="23" t="str">
        <f t="shared" si="45"/>
        <v/>
      </c>
      <c r="C436" s="25"/>
      <c r="D436" s="25"/>
      <c r="E436" s="25"/>
      <c r="F436" s="25"/>
      <c r="G436" s="23"/>
      <c r="H436" s="25"/>
      <c r="I436" s="42"/>
      <c r="J436" s="29" t="s">
        <v>3489</v>
      </c>
      <c r="K436" s="29" t="s">
        <v>3489</v>
      </c>
      <c r="L436" s="29" t="s">
        <v>3489</v>
      </c>
      <c r="M436" s="29" t="s">
        <v>3489</v>
      </c>
      <c r="N436" s="30">
        <v>0</v>
      </c>
      <c r="O436" s="31">
        <f t="shared" si="46"/>
        <v>0</v>
      </c>
      <c r="P436" s="31">
        <f t="shared" si="47"/>
        <v>0</v>
      </c>
      <c r="Q436" s="31">
        <f t="shared" si="48"/>
        <v>0</v>
      </c>
      <c r="R436" s="32" t="str">
        <f t="shared" si="42"/>
        <v/>
      </c>
      <c r="S436" s="31" t="s">
        <v>3489</v>
      </c>
      <c r="T436" s="33" t="str">
        <f t="shared" si="43"/>
        <v/>
      </c>
    </row>
    <row r="437" spans="1:20" x14ac:dyDescent="0.3">
      <c r="A437" s="23" t="str">
        <f t="shared" si="44"/>
        <v/>
      </c>
      <c r="B437" s="23" t="str">
        <f t="shared" si="45"/>
        <v/>
      </c>
      <c r="C437" s="25"/>
      <c r="D437" s="25"/>
      <c r="E437" s="25"/>
      <c r="F437" s="25"/>
      <c r="G437" s="23"/>
      <c r="H437" s="25"/>
      <c r="I437" s="42"/>
      <c r="J437" s="29" t="s">
        <v>3489</v>
      </c>
      <c r="K437" s="29" t="s">
        <v>3489</v>
      </c>
      <c r="L437" s="29" t="s">
        <v>3489</v>
      </c>
      <c r="M437" s="29" t="s">
        <v>3489</v>
      </c>
      <c r="N437" s="30">
        <v>0</v>
      </c>
      <c r="O437" s="31">
        <f t="shared" si="46"/>
        <v>0</v>
      </c>
      <c r="P437" s="31">
        <f t="shared" si="47"/>
        <v>0</v>
      </c>
      <c r="Q437" s="31">
        <f t="shared" si="48"/>
        <v>0</v>
      </c>
      <c r="R437" s="32" t="str">
        <f t="shared" si="42"/>
        <v/>
      </c>
      <c r="S437" s="31" t="s">
        <v>3489</v>
      </c>
      <c r="T437" s="33" t="str">
        <f t="shared" si="43"/>
        <v/>
      </c>
    </row>
    <row r="438" spans="1:20" x14ac:dyDescent="0.3">
      <c r="A438" s="23" t="str">
        <f t="shared" si="44"/>
        <v/>
      </c>
      <c r="B438" s="23" t="str">
        <f t="shared" si="45"/>
        <v/>
      </c>
      <c r="C438" s="25"/>
      <c r="D438" s="25"/>
      <c r="E438" s="25"/>
      <c r="F438" s="25"/>
      <c r="G438" s="23"/>
      <c r="H438" s="25"/>
      <c r="I438" s="42"/>
      <c r="J438" s="29" t="s">
        <v>3489</v>
      </c>
      <c r="K438" s="29" t="s">
        <v>3489</v>
      </c>
      <c r="L438" s="29" t="s">
        <v>3489</v>
      </c>
      <c r="M438" s="29" t="s">
        <v>3489</v>
      </c>
      <c r="N438" s="30">
        <v>0</v>
      </c>
      <c r="O438" s="31">
        <f t="shared" si="46"/>
        <v>0</v>
      </c>
      <c r="P438" s="31">
        <f t="shared" si="47"/>
        <v>0</v>
      </c>
      <c r="Q438" s="31">
        <f t="shared" si="48"/>
        <v>0</v>
      </c>
      <c r="R438" s="32" t="str">
        <f t="shared" si="42"/>
        <v/>
      </c>
      <c r="S438" s="31" t="s">
        <v>3489</v>
      </c>
      <c r="T438" s="33" t="str">
        <f t="shared" si="43"/>
        <v/>
      </c>
    </row>
    <row r="439" spans="1:20" x14ac:dyDescent="0.3">
      <c r="A439" s="23" t="str">
        <f t="shared" si="44"/>
        <v/>
      </c>
      <c r="B439" s="23" t="str">
        <f t="shared" si="45"/>
        <v/>
      </c>
      <c r="C439" s="25"/>
      <c r="D439" s="25"/>
      <c r="E439" s="25"/>
      <c r="F439" s="25"/>
      <c r="G439" s="23"/>
      <c r="H439" s="25"/>
      <c r="I439" s="42"/>
      <c r="J439" s="29" t="s">
        <v>3489</v>
      </c>
      <c r="K439" s="29" t="s">
        <v>3489</v>
      </c>
      <c r="L439" s="29" t="s">
        <v>3489</v>
      </c>
      <c r="M439" s="29" t="s">
        <v>3489</v>
      </c>
      <c r="N439" s="30">
        <v>0</v>
      </c>
      <c r="O439" s="31">
        <f t="shared" si="46"/>
        <v>0</v>
      </c>
      <c r="P439" s="31">
        <f t="shared" si="47"/>
        <v>0</v>
      </c>
      <c r="Q439" s="31">
        <f t="shared" si="48"/>
        <v>0</v>
      </c>
      <c r="R439" s="32" t="str">
        <f t="shared" si="42"/>
        <v/>
      </c>
      <c r="S439" s="31" t="s">
        <v>3489</v>
      </c>
      <c r="T439" s="33" t="str">
        <f t="shared" si="43"/>
        <v/>
      </c>
    </row>
    <row r="440" spans="1:20" x14ac:dyDescent="0.3">
      <c r="A440" s="23" t="str">
        <f t="shared" si="44"/>
        <v/>
      </c>
      <c r="B440" s="23" t="str">
        <f t="shared" si="45"/>
        <v/>
      </c>
      <c r="C440" s="25"/>
      <c r="D440" s="25"/>
      <c r="E440" s="25"/>
      <c r="F440" s="25"/>
      <c r="G440" s="23"/>
      <c r="H440" s="25"/>
      <c r="I440" s="42"/>
      <c r="J440" s="29" t="s">
        <v>3489</v>
      </c>
      <c r="K440" s="29" t="s">
        <v>3489</v>
      </c>
      <c r="L440" s="29" t="s">
        <v>3489</v>
      </c>
      <c r="M440" s="29" t="s">
        <v>3489</v>
      </c>
      <c r="N440" s="30">
        <v>0</v>
      </c>
      <c r="O440" s="31">
        <f t="shared" si="46"/>
        <v>0</v>
      </c>
      <c r="P440" s="31">
        <f t="shared" si="47"/>
        <v>0</v>
      </c>
      <c r="Q440" s="31">
        <f t="shared" si="48"/>
        <v>0</v>
      </c>
      <c r="R440" s="32" t="str">
        <f t="shared" si="42"/>
        <v/>
      </c>
      <c r="S440" s="31" t="s">
        <v>3489</v>
      </c>
      <c r="T440" s="33" t="str">
        <f t="shared" si="43"/>
        <v/>
      </c>
    </row>
    <row r="441" spans="1:20" x14ac:dyDescent="0.3">
      <c r="A441" s="23" t="str">
        <f t="shared" si="44"/>
        <v/>
      </c>
      <c r="B441" s="23" t="str">
        <f t="shared" si="45"/>
        <v/>
      </c>
      <c r="C441" s="25"/>
      <c r="D441" s="25"/>
      <c r="E441" s="25"/>
      <c r="F441" s="25"/>
      <c r="G441" s="23"/>
      <c r="H441" s="25"/>
      <c r="I441" s="42"/>
      <c r="J441" s="29" t="s">
        <v>3489</v>
      </c>
      <c r="K441" s="29" t="s">
        <v>3489</v>
      </c>
      <c r="L441" s="29" t="s">
        <v>3489</v>
      </c>
      <c r="M441" s="29" t="s">
        <v>3489</v>
      </c>
      <c r="N441" s="30">
        <v>0</v>
      </c>
      <c r="O441" s="31">
        <f t="shared" si="46"/>
        <v>0</v>
      </c>
      <c r="P441" s="31">
        <f t="shared" si="47"/>
        <v>0</v>
      </c>
      <c r="Q441" s="31">
        <f t="shared" si="48"/>
        <v>0</v>
      </c>
      <c r="R441" s="32" t="str">
        <f t="shared" si="42"/>
        <v/>
      </c>
      <c r="S441" s="31" t="s">
        <v>3489</v>
      </c>
      <c r="T441" s="33" t="str">
        <f t="shared" si="43"/>
        <v/>
      </c>
    </row>
    <row r="442" spans="1:20" x14ac:dyDescent="0.3">
      <c r="A442" s="23" t="str">
        <f t="shared" si="44"/>
        <v/>
      </c>
      <c r="B442" s="23" t="str">
        <f t="shared" si="45"/>
        <v/>
      </c>
      <c r="C442" s="25"/>
      <c r="D442" s="25"/>
      <c r="E442" s="25"/>
      <c r="F442" s="25"/>
      <c r="G442" s="23"/>
      <c r="H442" s="25"/>
      <c r="I442" s="42"/>
      <c r="J442" s="29" t="s">
        <v>3489</v>
      </c>
      <c r="K442" s="29" t="s">
        <v>3489</v>
      </c>
      <c r="L442" s="29" t="s">
        <v>3489</v>
      </c>
      <c r="M442" s="29" t="s">
        <v>3489</v>
      </c>
      <c r="N442" s="30">
        <v>0</v>
      </c>
      <c r="O442" s="31">
        <f t="shared" si="46"/>
        <v>0</v>
      </c>
      <c r="P442" s="31">
        <f t="shared" si="47"/>
        <v>0</v>
      </c>
      <c r="Q442" s="31">
        <f t="shared" si="48"/>
        <v>0</v>
      </c>
      <c r="R442" s="32" t="str">
        <f t="shared" si="42"/>
        <v/>
      </c>
      <c r="S442" s="31" t="s">
        <v>3489</v>
      </c>
      <c r="T442" s="33" t="str">
        <f t="shared" si="43"/>
        <v/>
      </c>
    </row>
    <row r="443" spans="1:20" x14ac:dyDescent="0.3">
      <c r="A443" s="23" t="str">
        <f t="shared" si="44"/>
        <v/>
      </c>
      <c r="B443" s="23" t="str">
        <f t="shared" si="45"/>
        <v/>
      </c>
      <c r="C443" s="25"/>
      <c r="D443" s="25"/>
      <c r="E443" s="25"/>
      <c r="F443" s="25"/>
      <c r="G443" s="23"/>
      <c r="H443" s="25"/>
      <c r="I443" s="42"/>
      <c r="J443" s="29" t="s">
        <v>3489</v>
      </c>
      <c r="K443" s="29" t="s">
        <v>3489</v>
      </c>
      <c r="L443" s="29" t="s">
        <v>3489</v>
      </c>
      <c r="M443" s="29" t="s">
        <v>3489</v>
      </c>
      <c r="N443" s="30">
        <v>0</v>
      </c>
      <c r="O443" s="31">
        <f t="shared" si="46"/>
        <v>0</v>
      </c>
      <c r="P443" s="31">
        <f t="shared" si="47"/>
        <v>0</v>
      </c>
      <c r="Q443" s="31">
        <f t="shared" si="48"/>
        <v>0</v>
      </c>
      <c r="R443" s="32" t="str">
        <f t="shared" si="42"/>
        <v/>
      </c>
      <c r="S443" s="31" t="s">
        <v>3489</v>
      </c>
      <c r="T443" s="33" t="str">
        <f t="shared" si="43"/>
        <v/>
      </c>
    </row>
    <row r="444" spans="1:20" x14ac:dyDescent="0.3">
      <c r="A444" s="23" t="str">
        <f t="shared" si="44"/>
        <v/>
      </c>
      <c r="B444" s="23" t="str">
        <f t="shared" si="45"/>
        <v/>
      </c>
      <c r="C444" s="25"/>
      <c r="D444" s="25"/>
      <c r="E444" s="25"/>
      <c r="F444" s="25"/>
      <c r="G444" s="23"/>
      <c r="H444" s="25"/>
      <c r="I444" s="42"/>
      <c r="J444" s="29" t="s">
        <v>3489</v>
      </c>
      <c r="K444" s="29" t="s">
        <v>3489</v>
      </c>
      <c r="L444" s="29" t="s">
        <v>3489</v>
      </c>
      <c r="M444" s="29" t="s">
        <v>3489</v>
      </c>
      <c r="N444" s="30">
        <v>0</v>
      </c>
      <c r="O444" s="31">
        <f t="shared" si="46"/>
        <v>0</v>
      </c>
      <c r="P444" s="31">
        <f t="shared" si="47"/>
        <v>0</v>
      </c>
      <c r="Q444" s="31">
        <f t="shared" si="48"/>
        <v>0</v>
      </c>
      <c r="R444" s="32" t="str">
        <f t="shared" si="42"/>
        <v/>
      </c>
      <c r="S444" s="31" t="s">
        <v>3489</v>
      </c>
      <c r="T444" s="33" t="str">
        <f t="shared" si="43"/>
        <v/>
      </c>
    </row>
    <row r="445" spans="1:20" x14ac:dyDescent="0.3">
      <c r="A445" s="23" t="str">
        <f t="shared" si="44"/>
        <v/>
      </c>
      <c r="B445" s="23" t="str">
        <f t="shared" si="45"/>
        <v/>
      </c>
      <c r="C445" s="25"/>
      <c r="D445" s="25"/>
      <c r="E445" s="25"/>
      <c r="F445" s="25"/>
      <c r="G445" s="23"/>
      <c r="H445" s="25"/>
      <c r="I445" s="42"/>
      <c r="J445" s="29" t="s">
        <v>3489</v>
      </c>
      <c r="K445" s="29" t="s">
        <v>3489</v>
      </c>
      <c r="L445" s="29" t="s">
        <v>3489</v>
      </c>
      <c r="M445" s="29" t="s">
        <v>3489</v>
      </c>
      <c r="N445" s="30">
        <v>0</v>
      </c>
      <c r="O445" s="31">
        <f t="shared" si="46"/>
        <v>0</v>
      </c>
      <c r="P445" s="31">
        <f t="shared" si="47"/>
        <v>0</v>
      </c>
      <c r="Q445" s="31">
        <f t="shared" si="48"/>
        <v>0</v>
      </c>
      <c r="R445" s="32" t="str">
        <f t="shared" si="42"/>
        <v/>
      </c>
      <c r="S445" s="31" t="s">
        <v>3489</v>
      </c>
      <c r="T445" s="33" t="str">
        <f t="shared" si="43"/>
        <v/>
      </c>
    </row>
    <row r="446" spans="1:20" x14ac:dyDescent="0.3">
      <c r="A446" s="23" t="str">
        <f t="shared" si="44"/>
        <v/>
      </c>
      <c r="B446" s="23" t="str">
        <f t="shared" si="45"/>
        <v/>
      </c>
      <c r="C446" s="25"/>
      <c r="D446" s="25"/>
      <c r="E446" s="25"/>
      <c r="F446" s="25"/>
      <c r="G446" s="23"/>
      <c r="H446" s="25"/>
      <c r="I446" s="42"/>
      <c r="J446" s="29" t="s">
        <v>3489</v>
      </c>
      <c r="K446" s="29" t="s">
        <v>3489</v>
      </c>
      <c r="L446" s="29" t="s">
        <v>3489</v>
      </c>
      <c r="M446" s="29" t="s">
        <v>3489</v>
      </c>
      <c r="N446" s="30">
        <v>0</v>
      </c>
      <c r="O446" s="31">
        <f t="shared" si="46"/>
        <v>0</v>
      </c>
      <c r="P446" s="31">
        <f t="shared" si="47"/>
        <v>0</v>
      </c>
      <c r="Q446" s="31">
        <f t="shared" si="48"/>
        <v>0</v>
      </c>
      <c r="R446" s="32" t="str">
        <f t="shared" si="42"/>
        <v/>
      </c>
      <c r="S446" s="31" t="s">
        <v>3489</v>
      </c>
      <c r="T446" s="33" t="str">
        <f t="shared" si="43"/>
        <v/>
      </c>
    </row>
    <row r="447" spans="1:20" x14ac:dyDescent="0.3">
      <c r="A447" s="23" t="str">
        <f t="shared" si="44"/>
        <v/>
      </c>
      <c r="B447" s="23" t="str">
        <f t="shared" si="45"/>
        <v/>
      </c>
      <c r="C447" s="25"/>
      <c r="D447" s="25"/>
      <c r="E447" s="25"/>
      <c r="F447" s="25"/>
      <c r="G447" s="23"/>
      <c r="H447" s="25"/>
      <c r="I447" s="42"/>
      <c r="J447" s="29" t="s">
        <v>3489</v>
      </c>
      <c r="K447" s="29" t="s">
        <v>3489</v>
      </c>
      <c r="L447" s="29" t="s">
        <v>3489</v>
      </c>
      <c r="M447" s="29" t="s">
        <v>3489</v>
      </c>
      <c r="N447" s="30">
        <v>0</v>
      </c>
      <c r="O447" s="31">
        <f t="shared" si="46"/>
        <v>0</v>
      </c>
      <c r="P447" s="31">
        <f t="shared" si="47"/>
        <v>0</v>
      </c>
      <c r="Q447" s="31">
        <f t="shared" si="48"/>
        <v>0</v>
      </c>
      <c r="R447" s="32" t="str">
        <f t="shared" si="42"/>
        <v/>
      </c>
      <c r="S447" s="31" t="s">
        <v>3489</v>
      </c>
      <c r="T447" s="33" t="str">
        <f t="shared" si="43"/>
        <v/>
      </c>
    </row>
    <row r="448" spans="1:20" x14ac:dyDescent="0.3">
      <c r="A448" s="23" t="str">
        <f t="shared" si="44"/>
        <v/>
      </c>
      <c r="B448" s="23" t="str">
        <f t="shared" si="45"/>
        <v/>
      </c>
      <c r="C448" s="25"/>
      <c r="D448" s="25"/>
      <c r="E448" s="25"/>
      <c r="F448" s="25"/>
      <c r="G448" s="23"/>
      <c r="H448" s="25"/>
      <c r="I448" s="42"/>
      <c r="J448" s="29" t="s">
        <v>3489</v>
      </c>
      <c r="K448" s="29" t="s">
        <v>3489</v>
      </c>
      <c r="L448" s="29" t="s">
        <v>3489</v>
      </c>
      <c r="M448" s="29" t="s">
        <v>3489</v>
      </c>
      <c r="N448" s="30">
        <v>0</v>
      </c>
      <c r="O448" s="31">
        <f t="shared" si="46"/>
        <v>0</v>
      </c>
      <c r="P448" s="31">
        <f t="shared" si="47"/>
        <v>0</v>
      </c>
      <c r="Q448" s="31">
        <f t="shared" si="48"/>
        <v>0</v>
      </c>
      <c r="R448" s="32" t="str">
        <f t="shared" si="42"/>
        <v/>
      </c>
      <c r="S448" s="31" t="s">
        <v>3489</v>
      </c>
      <c r="T448" s="33" t="str">
        <f t="shared" si="43"/>
        <v/>
      </c>
    </row>
    <row r="449" spans="1:20" x14ac:dyDescent="0.3">
      <c r="A449" s="23" t="str">
        <f t="shared" si="44"/>
        <v/>
      </c>
      <c r="B449" s="23" t="str">
        <f t="shared" si="45"/>
        <v/>
      </c>
      <c r="C449" s="25"/>
      <c r="D449" s="25"/>
      <c r="E449" s="25"/>
      <c r="F449" s="25"/>
      <c r="G449" s="23"/>
      <c r="H449" s="25"/>
      <c r="I449" s="42"/>
      <c r="J449" s="29" t="s">
        <v>3489</v>
      </c>
      <c r="K449" s="29" t="s">
        <v>3489</v>
      </c>
      <c r="L449" s="29" t="s">
        <v>3489</v>
      </c>
      <c r="M449" s="29" t="s">
        <v>3489</v>
      </c>
      <c r="N449" s="30">
        <v>0</v>
      </c>
      <c r="O449" s="31">
        <f t="shared" si="46"/>
        <v>0</v>
      </c>
      <c r="P449" s="31">
        <f t="shared" si="47"/>
        <v>0</v>
      </c>
      <c r="Q449" s="31">
        <f t="shared" si="48"/>
        <v>0</v>
      </c>
      <c r="R449" s="32" t="str">
        <f t="shared" si="42"/>
        <v/>
      </c>
      <c r="S449" s="31" t="s">
        <v>3489</v>
      </c>
      <c r="T449" s="33" t="str">
        <f t="shared" si="43"/>
        <v/>
      </c>
    </row>
    <row r="450" spans="1:20" x14ac:dyDescent="0.3">
      <c r="A450" s="23" t="str">
        <f t="shared" si="44"/>
        <v/>
      </c>
      <c r="B450" s="23" t="str">
        <f t="shared" si="45"/>
        <v/>
      </c>
      <c r="C450" s="25"/>
      <c r="D450" s="25"/>
      <c r="E450" s="25"/>
      <c r="F450" s="25"/>
      <c r="G450" s="23"/>
      <c r="H450" s="25"/>
      <c r="I450" s="42"/>
      <c r="J450" s="29" t="s">
        <v>3489</v>
      </c>
      <c r="K450" s="29" t="s">
        <v>3489</v>
      </c>
      <c r="L450" s="29" t="s">
        <v>3489</v>
      </c>
      <c r="M450" s="29" t="s">
        <v>3489</v>
      </c>
      <c r="N450" s="30">
        <v>0</v>
      </c>
      <c r="O450" s="31">
        <f t="shared" si="46"/>
        <v>0</v>
      </c>
      <c r="P450" s="31">
        <f t="shared" si="47"/>
        <v>0</v>
      </c>
      <c r="Q450" s="31">
        <f t="shared" si="48"/>
        <v>0</v>
      </c>
      <c r="R450" s="32" t="str">
        <f t="shared" ref="R450:R513" si="49">IF(I450&lt;&gt;"",MID(I450,FIND("-",I450)+1,2),"")</f>
        <v/>
      </c>
      <c r="S450" s="31" t="s">
        <v>3489</v>
      </c>
      <c r="T450" s="33" t="str">
        <f t="shared" ref="T450:T513" si="50">LEFT(R450,1)</f>
        <v/>
      </c>
    </row>
    <row r="451" spans="1:20" x14ac:dyDescent="0.3">
      <c r="A451" s="23" t="str">
        <f t="shared" ref="A451:A514" si="51">IF(I451&lt;&gt;"",IF(ISNUMBER(A450),A450+1,1),"")</f>
        <v/>
      </c>
      <c r="B451" s="23" t="str">
        <f t="shared" ref="B451:B514" si="52">IF(AND(C451&lt;&gt;"",D451&lt;&gt;"",H451&lt;&gt;""),"ss",IF(AND(C451="",D451&lt;&gt;"",H451&lt;&gt;""),"s",IF(AND(C451="",D451="",OR(F451="",E451&lt;&gt;""),H451&lt;&gt;""),"a",IF(AND(A451&lt;&gt;"",C451="",D451="",E451=""),"b",""))))</f>
        <v/>
      </c>
      <c r="C451" s="25"/>
      <c r="D451" s="25"/>
      <c r="E451" s="25"/>
      <c r="F451" s="25"/>
      <c r="G451" s="23"/>
      <c r="H451" s="25"/>
      <c r="I451" s="42"/>
      <c r="J451" s="29" t="s">
        <v>3489</v>
      </c>
      <c r="K451" s="29" t="s">
        <v>3489</v>
      </c>
      <c r="L451" s="29" t="s">
        <v>3489</v>
      </c>
      <c r="M451" s="29" t="s">
        <v>3489</v>
      </c>
      <c r="N451" s="30">
        <v>0</v>
      </c>
      <c r="O451" s="31">
        <f t="shared" ref="O451:O514" si="53">ROUND(N451*4.9227,2)</f>
        <v>0</v>
      </c>
      <c r="P451" s="31">
        <f t="shared" ref="P451:P514" si="54">ROUND(O451*19%,2)</f>
        <v>0</v>
      </c>
      <c r="Q451" s="31">
        <f t="shared" ref="Q451:Q514" si="55">SUM(O451:P451)</f>
        <v>0</v>
      </c>
      <c r="R451" s="32" t="str">
        <f t="shared" si="49"/>
        <v/>
      </c>
      <c r="S451" s="31" t="s">
        <v>3489</v>
      </c>
      <c r="T451" s="33" t="str">
        <f t="shared" si="50"/>
        <v/>
      </c>
    </row>
    <row r="452" spans="1:20" x14ac:dyDescent="0.3">
      <c r="A452" s="23" t="str">
        <f t="shared" si="51"/>
        <v/>
      </c>
      <c r="B452" s="23" t="str">
        <f t="shared" si="52"/>
        <v/>
      </c>
      <c r="C452" s="25"/>
      <c r="D452" s="25"/>
      <c r="E452" s="25"/>
      <c r="F452" s="25"/>
      <c r="G452" s="23"/>
      <c r="H452" s="25"/>
      <c r="I452" s="42"/>
      <c r="J452" s="29" t="s">
        <v>3489</v>
      </c>
      <c r="K452" s="29" t="s">
        <v>3489</v>
      </c>
      <c r="L452" s="29" t="s">
        <v>3489</v>
      </c>
      <c r="M452" s="29" t="s">
        <v>3489</v>
      </c>
      <c r="N452" s="30">
        <v>0</v>
      </c>
      <c r="O452" s="31">
        <f t="shared" si="53"/>
        <v>0</v>
      </c>
      <c r="P452" s="31">
        <f t="shared" si="54"/>
        <v>0</v>
      </c>
      <c r="Q452" s="31">
        <f t="shared" si="55"/>
        <v>0</v>
      </c>
      <c r="R452" s="32" t="str">
        <f t="shared" si="49"/>
        <v/>
      </c>
      <c r="S452" s="31" t="s">
        <v>3489</v>
      </c>
      <c r="T452" s="33" t="str">
        <f t="shared" si="50"/>
        <v/>
      </c>
    </row>
    <row r="453" spans="1:20" x14ac:dyDescent="0.3">
      <c r="A453" s="23" t="str">
        <f t="shared" si="51"/>
        <v/>
      </c>
      <c r="B453" s="23" t="str">
        <f t="shared" si="52"/>
        <v/>
      </c>
      <c r="C453" s="25"/>
      <c r="D453" s="25"/>
      <c r="E453" s="25"/>
      <c r="F453" s="25"/>
      <c r="G453" s="23"/>
      <c r="H453" s="25"/>
      <c r="I453" s="42"/>
      <c r="J453" s="29" t="s">
        <v>3489</v>
      </c>
      <c r="K453" s="29" t="s">
        <v>3489</v>
      </c>
      <c r="L453" s="29" t="s">
        <v>3489</v>
      </c>
      <c r="M453" s="29" t="s">
        <v>3489</v>
      </c>
      <c r="N453" s="30">
        <v>0</v>
      </c>
      <c r="O453" s="31">
        <f t="shared" si="53"/>
        <v>0</v>
      </c>
      <c r="P453" s="31">
        <f t="shared" si="54"/>
        <v>0</v>
      </c>
      <c r="Q453" s="31">
        <f t="shared" si="55"/>
        <v>0</v>
      </c>
      <c r="R453" s="32" t="str">
        <f t="shared" si="49"/>
        <v/>
      </c>
      <c r="S453" s="31" t="s">
        <v>3489</v>
      </c>
      <c r="T453" s="33" t="str">
        <f t="shared" si="50"/>
        <v/>
      </c>
    </row>
    <row r="454" spans="1:20" x14ac:dyDescent="0.3">
      <c r="A454" s="23" t="str">
        <f t="shared" si="51"/>
        <v/>
      </c>
      <c r="B454" s="23" t="str">
        <f t="shared" si="52"/>
        <v/>
      </c>
      <c r="C454" s="25"/>
      <c r="D454" s="25"/>
      <c r="E454" s="25"/>
      <c r="F454" s="25"/>
      <c r="G454" s="23"/>
      <c r="H454" s="25"/>
      <c r="I454" s="42"/>
      <c r="J454" s="29" t="s">
        <v>3489</v>
      </c>
      <c r="K454" s="29" t="s">
        <v>3489</v>
      </c>
      <c r="L454" s="29" t="s">
        <v>3489</v>
      </c>
      <c r="M454" s="29" t="s">
        <v>3489</v>
      </c>
      <c r="N454" s="30">
        <v>0</v>
      </c>
      <c r="O454" s="31">
        <f t="shared" si="53"/>
        <v>0</v>
      </c>
      <c r="P454" s="31">
        <f t="shared" si="54"/>
        <v>0</v>
      </c>
      <c r="Q454" s="31">
        <f t="shared" si="55"/>
        <v>0</v>
      </c>
      <c r="R454" s="32" t="str">
        <f t="shared" si="49"/>
        <v/>
      </c>
      <c r="S454" s="31" t="s">
        <v>3489</v>
      </c>
      <c r="T454" s="33" t="str">
        <f t="shared" si="50"/>
        <v/>
      </c>
    </row>
    <row r="455" spans="1:20" x14ac:dyDescent="0.3">
      <c r="A455" s="23" t="str">
        <f t="shared" si="51"/>
        <v/>
      </c>
      <c r="B455" s="23" t="str">
        <f t="shared" si="52"/>
        <v/>
      </c>
      <c r="C455" s="25"/>
      <c r="D455" s="25"/>
      <c r="E455" s="25"/>
      <c r="F455" s="25"/>
      <c r="G455" s="23"/>
      <c r="H455" s="25"/>
      <c r="I455" s="42"/>
      <c r="J455" s="29" t="s">
        <v>3489</v>
      </c>
      <c r="K455" s="29" t="s">
        <v>3489</v>
      </c>
      <c r="L455" s="29" t="s">
        <v>3489</v>
      </c>
      <c r="M455" s="29" t="s">
        <v>3489</v>
      </c>
      <c r="N455" s="30">
        <v>0</v>
      </c>
      <c r="O455" s="31">
        <f t="shared" si="53"/>
        <v>0</v>
      </c>
      <c r="P455" s="31">
        <f t="shared" si="54"/>
        <v>0</v>
      </c>
      <c r="Q455" s="31">
        <f t="shared" si="55"/>
        <v>0</v>
      </c>
      <c r="R455" s="32" t="str">
        <f t="shared" si="49"/>
        <v/>
      </c>
      <c r="S455" s="31" t="s">
        <v>3489</v>
      </c>
      <c r="T455" s="33" t="str">
        <f t="shared" si="50"/>
        <v/>
      </c>
    </row>
    <row r="456" spans="1:20" x14ac:dyDescent="0.3">
      <c r="A456" s="23" t="str">
        <f t="shared" si="51"/>
        <v/>
      </c>
      <c r="B456" s="23" t="str">
        <f t="shared" si="52"/>
        <v/>
      </c>
      <c r="C456" s="25"/>
      <c r="D456" s="25"/>
      <c r="E456" s="25"/>
      <c r="F456" s="25"/>
      <c r="G456" s="23"/>
      <c r="H456" s="25"/>
      <c r="I456" s="42"/>
      <c r="J456" s="29" t="s">
        <v>3489</v>
      </c>
      <c r="K456" s="29" t="s">
        <v>3489</v>
      </c>
      <c r="L456" s="29" t="s">
        <v>3489</v>
      </c>
      <c r="M456" s="29" t="s">
        <v>3489</v>
      </c>
      <c r="N456" s="30">
        <v>0</v>
      </c>
      <c r="O456" s="31">
        <f t="shared" si="53"/>
        <v>0</v>
      </c>
      <c r="P456" s="31">
        <f t="shared" si="54"/>
        <v>0</v>
      </c>
      <c r="Q456" s="31">
        <f t="shared" si="55"/>
        <v>0</v>
      </c>
      <c r="R456" s="32" t="str">
        <f t="shared" si="49"/>
        <v/>
      </c>
      <c r="S456" s="31" t="s">
        <v>3489</v>
      </c>
      <c r="T456" s="33" t="str">
        <f t="shared" si="50"/>
        <v/>
      </c>
    </row>
    <row r="457" spans="1:20" x14ac:dyDescent="0.3">
      <c r="A457" s="23" t="str">
        <f t="shared" si="51"/>
        <v/>
      </c>
      <c r="B457" s="23" t="str">
        <f t="shared" si="52"/>
        <v/>
      </c>
      <c r="C457" s="25"/>
      <c r="D457" s="25"/>
      <c r="E457" s="25"/>
      <c r="F457" s="25"/>
      <c r="G457" s="23"/>
      <c r="H457" s="25"/>
      <c r="I457" s="42"/>
      <c r="J457" s="29" t="s">
        <v>3489</v>
      </c>
      <c r="K457" s="29" t="s">
        <v>3489</v>
      </c>
      <c r="L457" s="29" t="s">
        <v>3489</v>
      </c>
      <c r="M457" s="29" t="s">
        <v>3489</v>
      </c>
      <c r="N457" s="30">
        <v>0</v>
      </c>
      <c r="O457" s="31">
        <f t="shared" si="53"/>
        <v>0</v>
      </c>
      <c r="P457" s="31">
        <f t="shared" si="54"/>
        <v>0</v>
      </c>
      <c r="Q457" s="31">
        <f t="shared" si="55"/>
        <v>0</v>
      </c>
      <c r="R457" s="32" t="str">
        <f t="shared" si="49"/>
        <v/>
      </c>
      <c r="S457" s="31" t="s">
        <v>3489</v>
      </c>
      <c r="T457" s="33" t="str">
        <f t="shared" si="50"/>
        <v/>
      </c>
    </row>
    <row r="458" spans="1:20" x14ac:dyDescent="0.3">
      <c r="A458" s="23" t="str">
        <f t="shared" si="51"/>
        <v/>
      </c>
      <c r="B458" s="23" t="str">
        <f t="shared" si="52"/>
        <v/>
      </c>
      <c r="C458" s="25"/>
      <c r="D458" s="25"/>
      <c r="E458" s="25"/>
      <c r="F458" s="25"/>
      <c r="G458" s="23"/>
      <c r="H458" s="25"/>
      <c r="I458" s="42"/>
      <c r="J458" s="29" t="s">
        <v>3489</v>
      </c>
      <c r="K458" s="29" t="s">
        <v>3489</v>
      </c>
      <c r="L458" s="29" t="s">
        <v>3489</v>
      </c>
      <c r="M458" s="29" t="s">
        <v>3489</v>
      </c>
      <c r="N458" s="30">
        <v>0</v>
      </c>
      <c r="O458" s="31">
        <f t="shared" si="53"/>
        <v>0</v>
      </c>
      <c r="P458" s="31">
        <f t="shared" si="54"/>
        <v>0</v>
      </c>
      <c r="Q458" s="31">
        <f t="shared" si="55"/>
        <v>0</v>
      </c>
      <c r="R458" s="32" t="str">
        <f t="shared" si="49"/>
        <v/>
      </c>
      <c r="S458" s="31" t="s">
        <v>3489</v>
      </c>
      <c r="T458" s="33" t="str">
        <f t="shared" si="50"/>
        <v/>
      </c>
    </row>
    <row r="459" spans="1:20" x14ac:dyDescent="0.3">
      <c r="A459" s="23" t="str">
        <f t="shared" si="51"/>
        <v/>
      </c>
      <c r="B459" s="23" t="str">
        <f t="shared" si="52"/>
        <v/>
      </c>
      <c r="C459" s="25"/>
      <c r="D459" s="25"/>
      <c r="E459" s="25"/>
      <c r="F459" s="25"/>
      <c r="G459" s="23"/>
      <c r="H459" s="25"/>
      <c r="I459" s="42"/>
      <c r="J459" s="29" t="s">
        <v>3489</v>
      </c>
      <c r="K459" s="29" t="s">
        <v>3489</v>
      </c>
      <c r="L459" s="29" t="s">
        <v>3489</v>
      </c>
      <c r="M459" s="29" t="s">
        <v>3489</v>
      </c>
      <c r="N459" s="30">
        <v>0</v>
      </c>
      <c r="O459" s="31">
        <f t="shared" si="53"/>
        <v>0</v>
      </c>
      <c r="P459" s="31">
        <f t="shared" si="54"/>
        <v>0</v>
      </c>
      <c r="Q459" s="31">
        <f t="shared" si="55"/>
        <v>0</v>
      </c>
      <c r="R459" s="32" t="str">
        <f t="shared" si="49"/>
        <v/>
      </c>
      <c r="S459" s="31" t="s">
        <v>3489</v>
      </c>
      <c r="T459" s="33" t="str">
        <f t="shared" si="50"/>
        <v/>
      </c>
    </row>
    <row r="460" spans="1:20" x14ac:dyDescent="0.3">
      <c r="A460" s="23" t="str">
        <f t="shared" si="51"/>
        <v/>
      </c>
      <c r="B460" s="23" t="str">
        <f t="shared" si="52"/>
        <v/>
      </c>
      <c r="C460" s="25"/>
      <c r="D460" s="25"/>
      <c r="E460" s="25"/>
      <c r="F460" s="25"/>
      <c r="G460" s="23"/>
      <c r="H460" s="25"/>
      <c r="I460" s="42"/>
      <c r="J460" s="29" t="s">
        <v>3489</v>
      </c>
      <c r="K460" s="29" t="s">
        <v>3489</v>
      </c>
      <c r="L460" s="29" t="s">
        <v>3489</v>
      </c>
      <c r="M460" s="29" t="s">
        <v>3489</v>
      </c>
      <c r="N460" s="30">
        <v>0</v>
      </c>
      <c r="O460" s="31">
        <f t="shared" si="53"/>
        <v>0</v>
      </c>
      <c r="P460" s="31">
        <f t="shared" si="54"/>
        <v>0</v>
      </c>
      <c r="Q460" s="31">
        <f t="shared" si="55"/>
        <v>0</v>
      </c>
      <c r="R460" s="32" t="str">
        <f t="shared" si="49"/>
        <v/>
      </c>
      <c r="S460" s="31" t="s">
        <v>3489</v>
      </c>
      <c r="T460" s="33" t="str">
        <f t="shared" si="50"/>
        <v/>
      </c>
    </row>
    <row r="461" spans="1:20" x14ac:dyDescent="0.3">
      <c r="A461" s="23" t="str">
        <f t="shared" si="51"/>
        <v/>
      </c>
      <c r="B461" s="23" t="str">
        <f t="shared" si="52"/>
        <v/>
      </c>
      <c r="C461" s="25"/>
      <c r="D461" s="25"/>
      <c r="E461" s="25"/>
      <c r="F461" s="25"/>
      <c r="G461" s="23"/>
      <c r="H461" s="25"/>
      <c r="I461" s="42"/>
      <c r="J461" s="29" t="s">
        <v>3489</v>
      </c>
      <c r="K461" s="29" t="s">
        <v>3489</v>
      </c>
      <c r="L461" s="29" t="s">
        <v>3489</v>
      </c>
      <c r="M461" s="29" t="s">
        <v>3489</v>
      </c>
      <c r="N461" s="30">
        <v>0</v>
      </c>
      <c r="O461" s="31">
        <f t="shared" si="53"/>
        <v>0</v>
      </c>
      <c r="P461" s="31">
        <f t="shared" si="54"/>
        <v>0</v>
      </c>
      <c r="Q461" s="31">
        <f t="shared" si="55"/>
        <v>0</v>
      </c>
      <c r="R461" s="32" t="str">
        <f t="shared" si="49"/>
        <v/>
      </c>
      <c r="S461" s="31" t="s">
        <v>3489</v>
      </c>
      <c r="T461" s="33" t="str">
        <f t="shared" si="50"/>
        <v/>
      </c>
    </row>
    <row r="462" spans="1:20" x14ac:dyDescent="0.3">
      <c r="A462" s="23" t="str">
        <f t="shared" si="51"/>
        <v/>
      </c>
      <c r="B462" s="23" t="str">
        <f t="shared" si="52"/>
        <v/>
      </c>
      <c r="C462" s="25"/>
      <c r="D462" s="25"/>
      <c r="E462" s="25"/>
      <c r="F462" s="25"/>
      <c r="G462" s="23"/>
      <c r="H462" s="25"/>
      <c r="I462" s="42"/>
      <c r="J462" s="29" t="s">
        <v>3489</v>
      </c>
      <c r="K462" s="29" t="s">
        <v>3489</v>
      </c>
      <c r="L462" s="29" t="s">
        <v>3489</v>
      </c>
      <c r="M462" s="29" t="s">
        <v>3489</v>
      </c>
      <c r="N462" s="30">
        <v>0</v>
      </c>
      <c r="O462" s="31">
        <f t="shared" si="53"/>
        <v>0</v>
      </c>
      <c r="P462" s="31">
        <f t="shared" si="54"/>
        <v>0</v>
      </c>
      <c r="Q462" s="31">
        <f t="shared" si="55"/>
        <v>0</v>
      </c>
      <c r="R462" s="32" t="str">
        <f t="shared" si="49"/>
        <v/>
      </c>
      <c r="S462" s="31" t="s">
        <v>3489</v>
      </c>
      <c r="T462" s="33" t="str">
        <f t="shared" si="50"/>
        <v/>
      </c>
    </row>
    <row r="463" spans="1:20" x14ac:dyDescent="0.3">
      <c r="A463" s="23" t="str">
        <f t="shared" si="51"/>
        <v/>
      </c>
      <c r="B463" s="23" t="str">
        <f t="shared" si="52"/>
        <v/>
      </c>
      <c r="C463" s="25"/>
      <c r="D463" s="25"/>
      <c r="E463" s="25"/>
      <c r="F463" s="25"/>
      <c r="G463" s="23"/>
      <c r="H463" s="25"/>
      <c r="I463" s="42"/>
      <c r="J463" s="29" t="s">
        <v>3489</v>
      </c>
      <c r="K463" s="29" t="s">
        <v>3489</v>
      </c>
      <c r="L463" s="29" t="s">
        <v>3489</v>
      </c>
      <c r="M463" s="29" t="s">
        <v>3489</v>
      </c>
      <c r="N463" s="30">
        <v>0</v>
      </c>
      <c r="O463" s="31">
        <f t="shared" si="53"/>
        <v>0</v>
      </c>
      <c r="P463" s="31">
        <f t="shared" si="54"/>
        <v>0</v>
      </c>
      <c r="Q463" s="31">
        <f t="shared" si="55"/>
        <v>0</v>
      </c>
      <c r="R463" s="32" t="str">
        <f t="shared" si="49"/>
        <v/>
      </c>
      <c r="S463" s="31" t="s">
        <v>3489</v>
      </c>
      <c r="T463" s="33" t="str">
        <f t="shared" si="50"/>
        <v/>
      </c>
    </row>
    <row r="464" spans="1:20" x14ac:dyDescent="0.3">
      <c r="A464" s="23" t="str">
        <f t="shared" si="51"/>
        <v/>
      </c>
      <c r="B464" s="23" t="str">
        <f t="shared" si="52"/>
        <v/>
      </c>
      <c r="C464" s="25"/>
      <c r="D464" s="25"/>
      <c r="E464" s="25"/>
      <c r="F464" s="25"/>
      <c r="G464" s="23"/>
      <c r="H464" s="25"/>
      <c r="I464" s="42"/>
      <c r="J464" s="29" t="s">
        <v>3489</v>
      </c>
      <c r="K464" s="29" t="s">
        <v>3489</v>
      </c>
      <c r="L464" s="29" t="s">
        <v>3489</v>
      </c>
      <c r="M464" s="29" t="s">
        <v>3489</v>
      </c>
      <c r="N464" s="30">
        <v>0</v>
      </c>
      <c r="O464" s="31">
        <f t="shared" si="53"/>
        <v>0</v>
      </c>
      <c r="P464" s="31">
        <f t="shared" si="54"/>
        <v>0</v>
      </c>
      <c r="Q464" s="31">
        <f t="shared" si="55"/>
        <v>0</v>
      </c>
      <c r="R464" s="32" t="str">
        <f t="shared" si="49"/>
        <v/>
      </c>
      <c r="S464" s="31" t="s">
        <v>3489</v>
      </c>
      <c r="T464" s="33" t="str">
        <f t="shared" si="50"/>
        <v/>
      </c>
    </row>
    <row r="465" spans="1:20" x14ac:dyDescent="0.3">
      <c r="A465" s="23" t="str">
        <f t="shared" si="51"/>
        <v/>
      </c>
      <c r="B465" s="23" t="str">
        <f t="shared" si="52"/>
        <v/>
      </c>
      <c r="C465" s="25"/>
      <c r="D465" s="25"/>
      <c r="E465" s="25"/>
      <c r="F465" s="25"/>
      <c r="G465" s="23"/>
      <c r="H465" s="25"/>
      <c r="I465" s="42"/>
      <c r="J465" s="29" t="s">
        <v>3489</v>
      </c>
      <c r="K465" s="29" t="s">
        <v>3489</v>
      </c>
      <c r="L465" s="29" t="s">
        <v>3489</v>
      </c>
      <c r="M465" s="29" t="s">
        <v>3489</v>
      </c>
      <c r="N465" s="30">
        <v>0</v>
      </c>
      <c r="O465" s="31">
        <f t="shared" si="53"/>
        <v>0</v>
      </c>
      <c r="P465" s="31">
        <f t="shared" si="54"/>
        <v>0</v>
      </c>
      <c r="Q465" s="31">
        <f t="shared" si="55"/>
        <v>0</v>
      </c>
      <c r="R465" s="32" t="str">
        <f t="shared" si="49"/>
        <v/>
      </c>
      <c r="S465" s="31" t="s">
        <v>3489</v>
      </c>
      <c r="T465" s="33" t="str">
        <f t="shared" si="50"/>
        <v/>
      </c>
    </row>
    <row r="466" spans="1:20" x14ac:dyDescent="0.3">
      <c r="A466" s="23" t="str">
        <f t="shared" si="51"/>
        <v/>
      </c>
      <c r="B466" s="23" t="str">
        <f t="shared" si="52"/>
        <v/>
      </c>
      <c r="C466" s="25"/>
      <c r="D466" s="25"/>
      <c r="E466" s="25"/>
      <c r="F466" s="25"/>
      <c r="G466" s="23"/>
      <c r="H466" s="25"/>
      <c r="I466" s="42"/>
      <c r="J466" s="29" t="s">
        <v>3489</v>
      </c>
      <c r="K466" s="29" t="s">
        <v>3489</v>
      </c>
      <c r="L466" s="29" t="s">
        <v>3489</v>
      </c>
      <c r="M466" s="29" t="s">
        <v>3489</v>
      </c>
      <c r="N466" s="30">
        <v>0</v>
      </c>
      <c r="O466" s="31">
        <f t="shared" si="53"/>
        <v>0</v>
      </c>
      <c r="P466" s="31">
        <f t="shared" si="54"/>
        <v>0</v>
      </c>
      <c r="Q466" s="31">
        <f t="shared" si="55"/>
        <v>0</v>
      </c>
      <c r="R466" s="32" t="str">
        <f t="shared" si="49"/>
        <v/>
      </c>
      <c r="S466" s="31" t="s">
        <v>3489</v>
      </c>
      <c r="T466" s="33" t="str">
        <f t="shared" si="50"/>
        <v/>
      </c>
    </row>
    <row r="467" spans="1:20" x14ac:dyDescent="0.3">
      <c r="A467" s="23" t="str">
        <f t="shared" si="51"/>
        <v/>
      </c>
      <c r="B467" s="23" t="str">
        <f t="shared" si="52"/>
        <v/>
      </c>
      <c r="C467" s="25"/>
      <c r="D467" s="25"/>
      <c r="E467" s="25"/>
      <c r="F467" s="25"/>
      <c r="G467" s="23"/>
      <c r="H467" s="25"/>
      <c r="I467" s="42"/>
      <c r="J467" s="29" t="s">
        <v>3489</v>
      </c>
      <c r="K467" s="29" t="s">
        <v>3489</v>
      </c>
      <c r="L467" s="29" t="s">
        <v>3489</v>
      </c>
      <c r="M467" s="29" t="s">
        <v>3489</v>
      </c>
      <c r="N467" s="30">
        <v>0</v>
      </c>
      <c r="O467" s="31">
        <f t="shared" si="53"/>
        <v>0</v>
      </c>
      <c r="P467" s="31">
        <f t="shared" si="54"/>
        <v>0</v>
      </c>
      <c r="Q467" s="31">
        <f t="shared" si="55"/>
        <v>0</v>
      </c>
      <c r="R467" s="32" t="str">
        <f t="shared" si="49"/>
        <v/>
      </c>
      <c r="S467" s="31" t="s">
        <v>3489</v>
      </c>
      <c r="T467" s="33" t="str">
        <f t="shared" si="50"/>
        <v/>
      </c>
    </row>
    <row r="468" spans="1:20" x14ac:dyDescent="0.3">
      <c r="A468" s="23" t="str">
        <f t="shared" si="51"/>
        <v/>
      </c>
      <c r="B468" s="23" t="str">
        <f t="shared" si="52"/>
        <v/>
      </c>
      <c r="C468" s="25"/>
      <c r="D468" s="25"/>
      <c r="E468" s="25"/>
      <c r="F468" s="25"/>
      <c r="G468" s="23"/>
      <c r="H468" s="25"/>
      <c r="I468" s="42"/>
      <c r="J468" s="29" t="s">
        <v>3489</v>
      </c>
      <c r="K468" s="29" t="s">
        <v>3489</v>
      </c>
      <c r="L468" s="29" t="s">
        <v>3489</v>
      </c>
      <c r="M468" s="29" t="s">
        <v>3489</v>
      </c>
      <c r="N468" s="30">
        <v>0</v>
      </c>
      <c r="O468" s="31">
        <f t="shared" si="53"/>
        <v>0</v>
      </c>
      <c r="P468" s="31">
        <f t="shared" si="54"/>
        <v>0</v>
      </c>
      <c r="Q468" s="31">
        <f t="shared" si="55"/>
        <v>0</v>
      </c>
      <c r="R468" s="32" t="str">
        <f t="shared" si="49"/>
        <v/>
      </c>
      <c r="S468" s="31" t="s">
        <v>3489</v>
      </c>
      <c r="T468" s="33" t="str">
        <f t="shared" si="50"/>
        <v/>
      </c>
    </row>
    <row r="469" spans="1:20" x14ac:dyDescent="0.3">
      <c r="A469" s="23" t="str">
        <f t="shared" si="51"/>
        <v/>
      </c>
      <c r="B469" s="23" t="str">
        <f t="shared" si="52"/>
        <v/>
      </c>
      <c r="C469" s="25"/>
      <c r="D469" s="25"/>
      <c r="E469" s="25"/>
      <c r="F469" s="25"/>
      <c r="G469" s="23"/>
      <c r="H469" s="25"/>
      <c r="I469" s="42"/>
      <c r="J469" s="29" t="s">
        <v>3489</v>
      </c>
      <c r="K469" s="29" t="s">
        <v>3489</v>
      </c>
      <c r="L469" s="29" t="s">
        <v>3489</v>
      </c>
      <c r="M469" s="29" t="s">
        <v>3489</v>
      </c>
      <c r="N469" s="30">
        <v>0</v>
      </c>
      <c r="O469" s="31">
        <f t="shared" si="53"/>
        <v>0</v>
      </c>
      <c r="P469" s="31">
        <f t="shared" si="54"/>
        <v>0</v>
      </c>
      <c r="Q469" s="31">
        <f t="shared" si="55"/>
        <v>0</v>
      </c>
      <c r="R469" s="32" t="str">
        <f t="shared" si="49"/>
        <v/>
      </c>
      <c r="S469" s="31" t="s">
        <v>3489</v>
      </c>
      <c r="T469" s="33" t="str">
        <f t="shared" si="50"/>
        <v/>
      </c>
    </row>
    <row r="470" spans="1:20" x14ac:dyDescent="0.3">
      <c r="A470" s="23" t="str">
        <f t="shared" si="51"/>
        <v/>
      </c>
      <c r="B470" s="23" t="str">
        <f t="shared" si="52"/>
        <v/>
      </c>
      <c r="C470" s="25"/>
      <c r="D470" s="25"/>
      <c r="E470" s="25"/>
      <c r="F470" s="25"/>
      <c r="G470" s="23"/>
      <c r="H470" s="25"/>
      <c r="I470" s="42"/>
      <c r="J470" s="29" t="s">
        <v>3489</v>
      </c>
      <c r="K470" s="29" t="s">
        <v>3489</v>
      </c>
      <c r="L470" s="29" t="s">
        <v>3489</v>
      </c>
      <c r="M470" s="29" t="s">
        <v>3489</v>
      </c>
      <c r="N470" s="30">
        <v>0</v>
      </c>
      <c r="O470" s="31">
        <f t="shared" si="53"/>
        <v>0</v>
      </c>
      <c r="P470" s="31">
        <f t="shared" si="54"/>
        <v>0</v>
      </c>
      <c r="Q470" s="31">
        <f t="shared" si="55"/>
        <v>0</v>
      </c>
      <c r="R470" s="32" t="str">
        <f t="shared" si="49"/>
        <v/>
      </c>
      <c r="S470" s="31" t="s">
        <v>3489</v>
      </c>
      <c r="T470" s="33" t="str">
        <f t="shared" si="50"/>
        <v/>
      </c>
    </row>
    <row r="471" spans="1:20" x14ac:dyDescent="0.3">
      <c r="A471" s="23" t="str">
        <f t="shared" si="51"/>
        <v/>
      </c>
      <c r="B471" s="23" t="str">
        <f t="shared" si="52"/>
        <v/>
      </c>
      <c r="C471" s="25"/>
      <c r="D471" s="25"/>
      <c r="E471" s="25"/>
      <c r="F471" s="25"/>
      <c r="G471" s="23"/>
      <c r="H471" s="25"/>
      <c r="I471" s="42"/>
      <c r="J471" s="29" t="s">
        <v>3489</v>
      </c>
      <c r="K471" s="29" t="s">
        <v>3489</v>
      </c>
      <c r="L471" s="29" t="s">
        <v>3489</v>
      </c>
      <c r="M471" s="29" t="s">
        <v>3489</v>
      </c>
      <c r="N471" s="30">
        <v>0</v>
      </c>
      <c r="O471" s="31">
        <f t="shared" si="53"/>
        <v>0</v>
      </c>
      <c r="P471" s="31">
        <f t="shared" si="54"/>
        <v>0</v>
      </c>
      <c r="Q471" s="31">
        <f t="shared" si="55"/>
        <v>0</v>
      </c>
      <c r="R471" s="32" t="str">
        <f t="shared" si="49"/>
        <v/>
      </c>
      <c r="S471" s="31" t="s">
        <v>3489</v>
      </c>
      <c r="T471" s="33" t="str">
        <f t="shared" si="50"/>
        <v/>
      </c>
    </row>
    <row r="472" spans="1:20" x14ac:dyDescent="0.3">
      <c r="A472" s="23" t="str">
        <f t="shared" si="51"/>
        <v/>
      </c>
      <c r="B472" s="23" t="str">
        <f t="shared" si="52"/>
        <v/>
      </c>
      <c r="C472" s="25"/>
      <c r="D472" s="25"/>
      <c r="E472" s="25"/>
      <c r="F472" s="25"/>
      <c r="G472" s="23"/>
      <c r="H472" s="25"/>
      <c r="I472" s="42"/>
      <c r="J472" s="29" t="s">
        <v>3489</v>
      </c>
      <c r="K472" s="29" t="s">
        <v>3489</v>
      </c>
      <c r="L472" s="29" t="s">
        <v>3489</v>
      </c>
      <c r="M472" s="29" t="s">
        <v>3489</v>
      </c>
      <c r="N472" s="30">
        <v>0</v>
      </c>
      <c r="O472" s="31">
        <f t="shared" si="53"/>
        <v>0</v>
      </c>
      <c r="P472" s="31">
        <f t="shared" si="54"/>
        <v>0</v>
      </c>
      <c r="Q472" s="31">
        <f t="shared" si="55"/>
        <v>0</v>
      </c>
      <c r="R472" s="32" t="str">
        <f t="shared" si="49"/>
        <v/>
      </c>
      <c r="S472" s="31" t="s">
        <v>3489</v>
      </c>
      <c r="T472" s="33" t="str">
        <f t="shared" si="50"/>
        <v/>
      </c>
    </row>
    <row r="473" spans="1:20" x14ac:dyDescent="0.3">
      <c r="A473" s="23" t="str">
        <f t="shared" si="51"/>
        <v/>
      </c>
      <c r="B473" s="23" t="str">
        <f t="shared" si="52"/>
        <v/>
      </c>
      <c r="C473" s="25"/>
      <c r="D473" s="25"/>
      <c r="E473" s="25"/>
      <c r="F473" s="25"/>
      <c r="G473" s="23"/>
      <c r="H473" s="25"/>
      <c r="I473" s="42"/>
      <c r="J473" s="29" t="s">
        <v>3489</v>
      </c>
      <c r="K473" s="29" t="s">
        <v>3489</v>
      </c>
      <c r="L473" s="29" t="s">
        <v>3489</v>
      </c>
      <c r="M473" s="29" t="s">
        <v>3489</v>
      </c>
      <c r="N473" s="30">
        <v>0</v>
      </c>
      <c r="O473" s="31">
        <f t="shared" si="53"/>
        <v>0</v>
      </c>
      <c r="P473" s="31">
        <f t="shared" si="54"/>
        <v>0</v>
      </c>
      <c r="Q473" s="31">
        <f t="shared" si="55"/>
        <v>0</v>
      </c>
      <c r="R473" s="32" t="str">
        <f t="shared" si="49"/>
        <v/>
      </c>
      <c r="S473" s="31" t="s">
        <v>3489</v>
      </c>
      <c r="T473" s="33" t="str">
        <f t="shared" si="50"/>
        <v/>
      </c>
    </row>
    <row r="474" spans="1:20" x14ac:dyDescent="0.3">
      <c r="A474" s="23" t="str">
        <f t="shared" si="51"/>
        <v/>
      </c>
      <c r="B474" s="23" t="str">
        <f t="shared" si="52"/>
        <v/>
      </c>
      <c r="C474" s="25"/>
      <c r="D474" s="25"/>
      <c r="E474" s="25"/>
      <c r="F474" s="25"/>
      <c r="G474" s="23"/>
      <c r="H474" s="25"/>
      <c r="I474" s="42"/>
      <c r="J474" s="29" t="s">
        <v>3489</v>
      </c>
      <c r="K474" s="29" t="s">
        <v>3489</v>
      </c>
      <c r="L474" s="29" t="s">
        <v>3489</v>
      </c>
      <c r="M474" s="29" t="s">
        <v>3489</v>
      </c>
      <c r="N474" s="30">
        <v>0</v>
      </c>
      <c r="O474" s="31">
        <f t="shared" si="53"/>
        <v>0</v>
      </c>
      <c r="P474" s="31">
        <f t="shared" si="54"/>
        <v>0</v>
      </c>
      <c r="Q474" s="31">
        <f t="shared" si="55"/>
        <v>0</v>
      </c>
      <c r="R474" s="32" t="str">
        <f t="shared" si="49"/>
        <v/>
      </c>
      <c r="S474" s="31" t="s">
        <v>3489</v>
      </c>
      <c r="T474" s="33" t="str">
        <f t="shared" si="50"/>
        <v/>
      </c>
    </row>
    <row r="475" spans="1:20" x14ac:dyDescent="0.3">
      <c r="A475" s="23" t="str">
        <f t="shared" si="51"/>
        <v/>
      </c>
      <c r="B475" s="23" t="str">
        <f t="shared" si="52"/>
        <v/>
      </c>
      <c r="C475" s="25"/>
      <c r="D475" s="25"/>
      <c r="E475" s="25"/>
      <c r="F475" s="25"/>
      <c r="G475" s="23"/>
      <c r="H475" s="25"/>
      <c r="I475" s="42"/>
      <c r="J475" s="29" t="s">
        <v>3489</v>
      </c>
      <c r="K475" s="29" t="s">
        <v>3489</v>
      </c>
      <c r="L475" s="29" t="s">
        <v>3489</v>
      </c>
      <c r="M475" s="29" t="s">
        <v>3489</v>
      </c>
      <c r="N475" s="30">
        <v>0</v>
      </c>
      <c r="O475" s="31">
        <f t="shared" si="53"/>
        <v>0</v>
      </c>
      <c r="P475" s="31">
        <f t="shared" si="54"/>
        <v>0</v>
      </c>
      <c r="Q475" s="31">
        <f t="shared" si="55"/>
        <v>0</v>
      </c>
      <c r="R475" s="32" t="str">
        <f t="shared" si="49"/>
        <v/>
      </c>
      <c r="S475" s="31" t="s">
        <v>3489</v>
      </c>
      <c r="T475" s="33" t="str">
        <f t="shared" si="50"/>
        <v/>
      </c>
    </row>
    <row r="476" spans="1:20" x14ac:dyDescent="0.3">
      <c r="A476" s="23" t="str">
        <f t="shared" si="51"/>
        <v/>
      </c>
      <c r="B476" s="23" t="str">
        <f t="shared" si="52"/>
        <v/>
      </c>
      <c r="C476" s="25"/>
      <c r="D476" s="25"/>
      <c r="E476" s="25"/>
      <c r="F476" s="25"/>
      <c r="G476" s="23"/>
      <c r="H476" s="25"/>
      <c r="I476" s="42"/>
      <c r="J476" s="29" t="s">
        <v>3489</v>
      </c>
      <c r="K476" s="29" t="s">
        <v>3489</v>
      </c>
      <c r="L476" s="29" t="s">
        <v>3489</v>
      </c>
      <c r="M476" s="29" t="s">
        <v>3489</v>
      </c>
      <c r="N476" s="30">
        <v>0</v>
      </c>
      <c r="O476" s="31">
        <f t="shared" si="53"/>
        <v>0</v>
      </c>
      <c r="P476" s="31">
        <f t="shared" si="54"/>
        <v>0</v>
      </c>
      <c r="Q476" s="31">
        <f t="shared" si="55"/>
        <v>0</v>
      </c>
      <c r="R476" s="32" t="str">
        <f t="shared" si="49"/>
        <v/>
      </c>
      <c r="S476" s="31" t="s">
        <v>3489</v>
      </c>
      <c r="T476" s="33" t="str">
        <f t="shared" si="50"/>
        <v/>
      </c>
    </row>
    <row r="477" spans="1:20" x14ac:dyDescent="0.3">
      <c r="A477" s="23" t="str">
        <f t="shared" si="51"/>
        <v/>
      </c>
      <c r="B477" s="23" t="str">
        <f t="shared" si="52"/>
        <v/>
      </c>
      <c r="C477" s="25"/>
      <c r="D477" s="25"/>
      <c r="E477" s="25"/>
      <c r="F477" s="25"/>
      <c r="G477" s="23"/>
      <c r="H477" s="25"/>
      <c r="I477" s="42"/>
      <c r="J477" s="29" t="s">
        <v>3489</v>
      </c>
      <c r="K477" s="29" t="s">
        <v>3489</v>
      </c>
      <c r="L477" s="29" t="s">
        <v>3489</v>
      </c>
      <c r="M477" s="29" t="s">
        <v>3489</v>
      </c>
      <c r="N477" s="30">
        <v>0</v>
      </c>
      <c r="O477" s="31">
        <f t="shared" si="53"/>
        <v>0</v>
      </c>
      <c r="P477" s="31">
        <f t="shared" si="54"/>
        <v>0</v>
      </c>
      <c r="Q477" s="31">
        <f t="shared" si="55"/>
        <v>0</v>
      </c>
      <c r="R477" s="32" t="str">
        <f t="shared" si="49"/>
        <v/>
      </c>
      <c r="S477" s="31" t="s">
        <v>3489</v>
      </c>
      <c r="T477" s="33" t="str">
        <f t="shared" si="50"/>
        <v/>
      </c>
    </row>
    <row r="478" spans="1:20" x14ac:dyDescent="0.3">
      <c r="A478" s="23" t="str">
        <f t="shared" si="51"/>
        <v/>
      </c>
      <c r="B478" s="23" t="str">
        <f t="shared" si="52"/>
        <v/>
      </c>
      <c r="C478" s="25"/>
      <c r="D478" s="25"/>
      <c r="E478" s="25"/>
      <c r="F478" s="25"/>
      <c r="G478" s="23"/>
      <c r="H478" s="25"/>
      <c r="I478" s="42"/>
      <c r="J478" s="29" t="s">
        <v>3489</v>
      </c>
      <c r="K478" s="29" t="s">
        <v>3489</v>
      </c>
      <c r="L478" s="29" t="s">
        <v>3489</v>
      </c>
      <c r="M478" s="29" t="s">
        <v>3489</v>
      </c>
      <c r="N478" s="30">
        <v>0</v>
      </c>
      <c r="O478" s="31">
        <f t="shared" si="53"/>
        <v>0</v>
      </c>
      <c r="P478" s="31">
        <f t="shared" si="54"/>
        <v>0</v>
      </c>
      <c r="Q478" s="31">
        <f t="shared" si="55"/>
        <v>0</v>
      </c>
      <c r="R478" s="32" t="str">
        <f t="shared" si="49"/>
        <v/>
      </c>
      <c r="S478" s="31" t="s">
        <v>3489</v>
      </c>
      <c r="T478" s="33" t="str">
        <f t="shared" si="50"/>
        <v/>
      </c>
    </row>
    <row r="479" spans="1:20" x14ac:dyDescent="0.3">
      <c r="A479" s="23" t="str">
        <f t="shared" si="51"/>
        <v/>
      </c>
      <c r="B479" s="23" t="str">
        <f t="shared" si="52"/>
        <v/>
      </c>
      <c r="C479" s="25"/>
      <c r="D479" s="25"/>
      <c r="E479" s="25"/>
      <c r="F479" s="25"/>
      <c r="G479" s="23"/>
      <c r="H479" s="25"/>
      <c r="I479" s="42"/>
      <c r="J479" s="29" t="s">
        <v>3489</v>
      </c>
      <c r="K479" s="29" t="s">
        <v>3489</v>
      </c>
      <c r="L479" s="29" t="s">
        <v>3489</v>
      </c>
      <c r="M479" s="29" t="s">
        <v>3489</v>
      </c>
      <c r="N479" s="30">
        <v>0</v>
      </c>
      <c r="O479" s="31">
        <f t="shared" si="53"/>
        <v>0</v>
      </c>
      <c r="P479" s="31">
        <f t="shared" si="54"/>
        <v>0</v>
      </c>
      <c r="Q479" s="31">
        <f t="shared" si="55"/>
        <v>0</v>
      </c>
      <c r="R479" s="32" t="str">
        <f t="shared" si="49"/>
        <v/>
      </c>
      <c r="S479" s="31" t="s">
        <v>3489</v>
      </c>
      <c r="T479" s="33" t="str">
        <f t="shared" si="50"/>
        <v/>
      </c>
    </row>
    <row r="480" spans="1:20" x14ac:dyDescent="0.3">
      <c r="A480" s="23" t="str">
        <f t="shared" si="51"/>
        <v/>
      </c>
      <c r="B480" s="23" t="str">
        <f t="shared" si="52"/>
        <v/>
      </c>
      <c r="C480" s="25"/>
      <c r="D480" s="25"/>
      <c r="E480" s="25"/>
      <c r="F480" s="25"/>
      <c r="G480" s="23"/>
      <c r="H480" s="25"/>
      <c r="I480" s="42"/>
      <c r="J480" s="29" t="s">
        <v>3489</v>
      </c>
      <c r="K480" s="29" t="s">
        <v>3489</v>
      </c>
      <c r="L480" s="29" t="s">
        <v>3489</v>
      </c>
      <c r="M480" s="29" t="s">
        <v>3489</v>
      </c>
      <c r="N480" s="30">
        <v>0</v>
      </c>
      <c r="O480" s="31">
        <f t="shared" si="53"/>
        <v>0</v>
      </c>
      <c r="P480" s="31">
        <f t="shared" si="54"/>
        <v>0</v>
      </c>
      <c r="Q480" s="31">
        <f t="shared" si="55"/>
        <v>0</v>
      </c>
      <c r="R480" s="32" t="str">
        <f t="shared" si="49"/>
        <v/>
      </c>
      <c r="S480" s="31" t="s">
        <v>3489</v>
      </c>
      <c r="T480" s="33" t="str">
        <f t="shared" si="50"/>
        <v/>
      </c>
    </row>
    <row r="481" spans="1:20" x14ac:dyDescent="0.3">
      <c r="A481" s="23" t="str">
        <f t="shared" si="51"/>
        <v/>
      </c>
      <c r="B481" s="23" t="str">
        <f t="shared" si="52"/>
        <v/>
      </c>
      <c r="C481" s="25"/>
      <c r="D481" s="25"/>
      <c r="E481" s="25"/>
      <c r="F481" s="25"/>
      <c r="G481" s="23"/>
      <c r="H481" s="25"/>
      <c r="I481" s="42"/>
      <c r="J481" s="29" t="s">
        <v>3489</v>
      </c>
      <c r="K481" s="29" t="s">
        <v>3489</v>
      </c>
      <c r="L481" s="29" t="s">
        <v>3489</v>
      </c>
      <c r="M481" s="29" t="s">
        <v>3489</v>
      </c>
      <c r="N481" s="30">
        <v>0</v>
      </c>
      <c r="O481" s="31">
        <f t="shared" si="53"/>
        <v>0</v>
      </c>
      <c r="P481" s="31">
        <f t="shared" si="54"/>
        <v>0</v>
      </c>
      <c r="Q481" s="31">
        <f t="shared" si="55"/>
        <v>0</v>
      </c>
      <c r="R481" s="32" t="str">
        <f t="shared" si="49"/>
        <v/>
      </c>
      <c r="S481" s="31" t="s">
        <v>3489</v>
      </c>
      <c r="T481" s="33" t="str">
        <f t="shared" si="50"/>
        <v/>
      </c>
    </row>
    <row r="482" spans="1:20" x14ac:dyDescent="0.3">
      <c r="A482" s="23" t="str">
        <f t="shared" si="51"/>
        <v/>
      </c>
      <c r="B482" s="23" t="str">
        <f t="shared" si="52"/>
        <v/>
      </c>
      <c r="C482" s="25"/>
      <c r="D482" s="25"/>
      <c r="E482" s="25"/>
      <c r="F482" s="25"/>
      <c r="G482" s="23"/>
      <c r="H482" s="25"/>
      <c r="I482" s="42"/>
      <c r="J482" s="29" t="s">
        <v>3489</v>
      </c>
      <c r="K482" s="29" t="s">
        <v>3489</v>
      </c>
      <c r="L482" s="29" t="s">
        <v>3489</v>
      </c>
      <c r="M482" s="29" t="s">
        <v>3489</v>
      </c>
      <c r="N482" s="30">
        <v>0</v>
      </c>
      <c r="O482" s="31">
        <f t="shared" si="53"/>
        <v>0</v>
      </c>
      <c r="P482" s="31">
        <f t="shared" si="54"/>
        <v>0</v>
      </c>
      <c r="Q482" s="31">
        <f t="shared" si="55"/>
        <v>0</v>
      </c>
      <c r="R482" s="32" t="str">
        <f t="shared" si="49"/>
        <v/>
      </c>
      <c r="S482" s="31" t="s">
        <v>3489</v>
      </c>
      <c r="T482" s="33" t="str">
        <f t="shared" si="50"/>
        <v/>
      </c>
    </row>
    <row r="483" spans="1:20" x14ac:dyDescent="0.3">
      <c r="A483" s="23" t="str">
        <f t="shared" si="51"/>
        <v/>
      </c>
      <c r="B483" s="23" t="str">
        <f t="shared" si="52"/>
        <v/>
      </c>
      <c r="C483" s="25"/>
      <c r="D483" s="25"/>
      <c r="E483" s="25"/>
      <c r="F483" s="25"/>
      <c r="G483" s="23"/>
      <c r="H483" s="25"/>
      <c r="I483" s="42"/>
      <c r="J483" s="29" t="s">
        <v>3489</v>
      </c>
      <c r="K483" s="29" t="s">
        <v>3489</v>
      </c>
      <c r="L483" s="29" t="s">
        <v>3489</v>
      </c>
      <c r="M483" s="29" t="s">
        <v>3489</v>
      </c>
      <c r="N483" s="30">
        <v>0</v>
      </c>
      <c r="O483" s="31">
        <f t="shared" si="53"/>
        <v>0</v>
      </c>
      <c r="P483" s="31">
        <f t="shared" si="54"/>
        <v>0</v>
      </c>
      <c r="Q483" s="31">
        <f t="shared" si="55"/>
        <v>0</v>
      </c>
      <c r="R483" s="32" t="str">
        <f t="shared" si="49"/>
        <v/>
      </c>
      <c r="S483" s="31" t="s">
        <v>3489</v>
      </c>
      <c r="T483" s="33" t="str">
        <f t="shared" si="50"/>
        <v/>
      </c>
    </row>
    <row r="484" spans="1:20" x14ac:dyDescent="0.3">
      <c r="A484" s="23" t="str">
        <f t="shared" si="51"/>
        <v/>
      </c>
      <c r="B484" s="23" t="str">
        <f t="shared" si="52"/>
        <v/>
      </c>
      <c r="C484" s="25"/>
      <c r="D484" s="25"/>
      <c r="E484" s="25"/>
      <c r="F484" s="25"/>
      <c r="G484" s="23"/>
      <c r="H484" s="25"/>
      <c r="I484" s="42"/>
      <c r="J484" s="29" t="s">
        <v>3489</v>
      </c>
      <c r="K484" s="29" t="s">
        <v>3489</v>
      </c>
      <c r="L484" s="29" t="s">
        <v>3489</v>
      </c>
      <c r="M484" s="29" t="s">
        <v>3489</v>
      </c>
      <c r="N484" s="30">
        <v>0</v>
      </c>
      <c r="O484" s="31">
        <f t="shared" si="53"/>
        <v>0</v>
      </c>
      <c r="P484" s="31">
        <f t="shared" si="54"/>
        <v>0</v>
      </c>
      <c r="Q484" s="31">
        <f t="shared" si="55"/>
        <v>0</v>
      </c>
      <c r="R484" s="32" t="str">
        <f t="shared" si="49"/>
        <v/>
      </c>
      <c r="S484" s="31" t="s">
        <v>3489</v>
      </c>
      <c r="T484" s="33" t="str">
        <f t="shared" si="50"/>
        <v/>
      </c>
    </row>
    <row r="485" spans="1:20" x14ac:dyDescent="0.3">
      <c r="A485" s="23" t="str">
        <f t="shared" si="51"/>
        <v/>
      </c>
      <c r="B485" s="23" t="str">
        <f t="shared" si="52"/>
        <v/>
      </c>
      <c r="C485" s="25"/>
      <c r="D485" s="25"/>
      <c r="E485" s="25"/>
      <c r="F485" s="25"/>
      <c r="G485" s="23"/>
      <c r="H485" s="25"/>
      <c r="I485" s="42"/>
      <c r="J485" s="29" t="s">
        <v>3489</v>
      </c>
      <c r="K485" s="29" t="s">
        <v>3489</v>
      </c>
      <c r="L485" s="29" t="s">
        <v>3489</v>
      </c>
      <c r="M485" s="29" t="s">
        <v>3489</v>
      </c>
      <c r="N485" s="30">
        <v>0</v>
      </c>
      <c r="O485" s="31">
        <f t="shared" si="53"/>
        <v>0</v>
      </c>
      <c r="P485" s="31">
        <f t="shared" si="54"/>
        <v>0</v>
      </c>
      <c r="Q485" s="31">
        <f t="shared" si="55"/>
        <v>0</v>
      </c>
      <c r="R485" s="32" t="str">
        <f t="shared" si="49"/>
        <v/>
      </c>
      <c r="S485" s="31" t="s">
        <v>3489</v>
      </c>
      <c r="T485" s="33" t="str">
        <f t="shared" si="50"/>
        <v/>
      </c>
    </row>
    <row r="486" spans="1:20" x14ac:dyDescent="0.3">
      <c r="A486" s="23" t="str">
        <f t="shared" si="51"/>
        <v/>
      </c>
      <c r="B486" s="23" t="str">
        <f t="shared" si="52"/>
        <v/>
      </c>
      <c r="C486" s="25"/>
      <c r="D486" s="25"/>
      <c r="E486" s="25"/>
      <c r="F486" s="25"/>
      <c r="G486" s="23"/>
      <c r="H486" s="25"/>
      <c r="I486" s="42"/>
      <c r="J486" s="29" t="s">
        <v>3489</v>
      </c>
      <c r="K486" s="29" t="s">
        <v>3489</v>
      </c>
      <c r="L486" s="29" t="s">
        <v>3489</v>
      </c>
      <c r="M486" s="29" t="s">
        <v>3489</v>
      </c>
      <c r="N486" s="30">
        <v>0</v>
      </c>
      <c r="O486" s="31">
        <f t="shared" si="53"/>
        <v>0</v>
      </c>
      <c r="P486" s="31">
        <f t="shared" si="54"/>
        <v>0</v>
      </c>
      <c r="Q486" s="31">
        <f t="shared" si="55"/>
        <v>0</v>
      </c>
      <c r="R486" s="32" t="str">
        <f t="shared" si="49"/>
        <v/>
      </c>
      <c r="S486" s="31" t="s">
        <v>3489</v>
      </c>
      <c r="T486" s="33" t="str">
        <f t="shared" si="50"/>
        <v/>
      </c>
    </row>
    <row r="487" spans="1:20" x14ac:dyDescent="0.3">
      <c r="A487" s="23" t="str">
        <f t="shared" si="51"/>
        <v/>
      </c>
      <c r="B487" s="23" t="str">
        <f t="shared" si="52"/>
        <v/>
      </c>
      <c r="C487" s="25"/>
      <c r="D487" s="25"/>
      <c r="E487" s="25"/>
      <c r="F487" s="25"/>
      <c r="G487" s="23"/>
      <c r="H487" s="25"/>
      <c r="I487" s="42"/>
      <c r="J487" s="29" t="s">
        <v>3489</v>
      </c>
      <c r="K487" s="29" t="s">
        <v>3489</v>
      </c>
      <c r="L487" s="29" t="s">
        <v>3489</v>
      </c>
      <c r="M487" s="29" t="s">
        <v>3489</v>
      </c>
      <c r="N487" s="30">
        <v>0</v>
      </c>
      <c r="O487" s="31">
        <f t="shared" si="53"/>
        <v>0</v>
      </c>
      <c r="P487" s="31">
        <f t="shared" si="54"/>
        <v>0</v>
      </c>
      <c r="Q487" s="31">
        <f t="shared" si="55"/>
        <v>0</v>
      </c>
      <c r="R487" s="32" t="str">
        <f t="shared" si="49"/>
        <v/>
      </c>
      <c r="S487" s="31" t="s">
        <v>3489</v>
      </c>
      <c r="T487" s="33" t="str">
        <f t="shared" si="50"/>
        <v/>
      </c>
    </row>
    <row r="488" spans="1:20" x14ac:dyDescent="0.3">
      <c r="A488" s="23" t="str">
        <f t="shared" si="51"/>
        <v/>
      </c>
      <c r="B488" s="23" t="str">
        <f t="shared" si="52"/>
        <v/>
      </c>
      <c r="C488" s="25"/>
      <c r="D488" s="25"/>
      <c r="E488" s="25"/>
      <c r="F488" s="25"/>
      <c r="G488" s="23"/>
      <c r="H488" s="25"/>
      <c r="I488" s="42"/>
      <c r="J488" s="29" t="s">
        <v>3489</v>
      </c>
      <c r="K488" s="29" t="s">
        <v>3489</v>
      </c>
      <c r="L488" s="29" t="s">
        <v>3489</v>
      </c>
      <c r="M488" s="29" t="s">
        <v>3489</v>
      </c>
      <c r="N488" s="30">
        <v>0</v>
      </c>
      <c r="O488" s="31">
        <f t="shared" si="53"/>
        <v>0</v>
      </c>
      <c r="P488" s="31">
        <f t="shared" si="54"/>
        <v>0</v>
      </c>
      <c r="Q488" s="31">
        <f t="shared" si="55"/>
        <v>0</v>
      </c>
      <c r="R488" s="32" t="str">
        <f t="shared" si="49"/>
        <v/>
      </c>
      <c r="S488" s="31" t="s">
        <v>3489</v>
      </c>
      <c r="T488" s="33" t="str">
        <f t="shared" si="50"/>
        <v/>
      </c>
    </row>
    <row r="489" spans="1:20" x14ac:dyDescent="0.3">
      <c r="A489" s="23" t="str">
        <f t="shared" si="51"/>
        <v/>
      </c>
      <c r="B489" s="23" t="str">
        <f t="shared" si="52"/>
        <v/>
      </c>
      <c r="C489" s="25"/>
      <c r="D489" s="25"/>
      <c r="E489" s="25"/>
      <c r="F489" s="25"/>
      <c r="G489" s="23"/>
      <c r="H489" s="25"/>
      <c r="I489" s="42"/>
      <c r="J489" s="29" t="s">
        <v>3489</v>
      </c>
      <c r="K489" s="29" t="s">
        <v>3489</v>
      </c>
      <c r="L489" s="29" t="s">
        <v>3489</v>
      </c>
      <c r="M489" s="29" t="s">
        <v>3489</v>
      </c>
      <c r="N489" s="30">
        <v>0</v>
      </c>
      <c r="O489" s="31">
        <f t="shared" si="53"/>
        <v>0</v>
      </c>
      <c r="P489" s="31">
        <f t="shared" si="54"/>
        <v>0</v>
      </c>
      <c r="Q489" s="31">
        <f t="shared" si="55"/>
        <v>0</v>
      </c>
      <c r="R489" s="32" t="str">
        <f t="shared" si="49"/>
        <v/>
      </c>
      <c r="S489" s="31" t="s">
        <v>3489</v>
      </c>
      <c r="T489" s="33" t="str">
        <f t="shared" si="50"/>
        <v/>
      </c>
    </row>
    <row r="490" spans="1:20" x14ac:dyDescent="0.3">
      <c r="A490" s="23" t="str">
        <f t="shared" si="51"/>
        <v/>
      </c>
      <c r="B490" s="23" t="str">
        <f t="shared" si="52"/>
        <v/>
      </c>
      <c r="C490" s="25"/>
      <c r="D490" s="25"/>
      <c r="E490" s="25"/>
      <c r="F490" s="25"/>
      <c r="G490" s="23"/>
      <c r="H490" s="25"/>
      <c r="I490" s="42"/>
      <c r="J490" s="29" t="s">
        <v>3489</v>
      </c>
      <c r="K490" s="29" t="s">
        <v>3489</v>
      </c>
      <c r="L490" s="29" t="s">
        <v>3489</v>
      </c>
      <c r="M490" s="29" t="s">
        <v>3489</v>
      </c>
      <c r="N490" s="30">
        <v>0</v>
      </c>
      <c r="O490" s="31">
        <f t="shared" si="53"/>
        <v>0</v>
      </c>
      <c r="P490" s="31">
        <f t="shared" si="54"/>
        <v>0</v>
      </c>
      <c r="Q490" s="31">
        <f t="shared" si="55"/>
        <v>0</v>
      </c>
      <c r="R490" s="32" t="str">
        <f t="shared" si="49"/>
        <v/>
      </c>
      <c r="S490" s="31" t="s">
        <v>3489</v>
      </c>
      <c r="T490" s="33" t="str">
        <f t="shared" si="50"/>
        <v/>
      </c>
    </row>
    <row r="491" spans="1:20" x14ac:dyDescent="0.3">
      <c r="A491" s="23" t="str">
        <f t="shared" si="51"/>
        <v/>
      </c>
      <c r="B491" s="23" t="str">
        <f t="shared" si="52"/>
        <v/>
      </c>
      <c r="C491" s="25"/>
      <c r="D491" s="25"/>
      <c r="E491" s="25"/>
      <c r="F491" s="25"/>
      <c r="G491" s="23"/>
      <c r="H491" s="25"/>
      <c r="I491" s="42"/>
      <c r="J491" s="29" t="s">
        <v>3489</v>
      </c>
      <c r="K491" s="29" t="s">
        <v>3489</v>
      </c>
      <c r="L491" s="29" t="s">
        <v>3489</v>
      </c>
      <c r="M491" s="29" t="s">
        <v>3489</v>
      </c>
      <c r="N491" s="30">
        <v>0</v>
      </c>
      <c r="O491" s="31">
        <f t="shared" si="53"/>
        <v>0</v>
      </c>
      <c r="P491" s="31">
        <f t="shared" si="54"/>
        <v>0</v>
      </c>
      <c r="Q491" s="31">
        <f t="shared" si="55"/>
        <v>0</v>
      </c>
      <c r="R491" s="32" t="str">
        <f t="shared" si="49"/>
        <v/>
      </c>
      <c r="S491" s="31" t="s">
        <v>3489</v>
      </c>
      <c r="T491" s="33" t="str">
        <f t="shared" si="50"/>
        <v/>
      </c>
    </row>
    <row r="492" spans="1:20" x14ac:dyDescent="0.3">
      <c r="A492" s="23" t="str">
        <f t="shared" si="51"/>
        <v/>
      </c>
      <c r="B492" s="23" t="str">
        <f t="shared" si="52"/>
        <v/>
      </c>
      <c r="C492" s="25"/>
      <c r="D492" s="25"/>
      <c r="E492" s="25"/>
      <c r="F492" s="25"/>
      <c r="G492" s="23"/>
      <c r="H492" s="25"/>
      <c r="I492" s="42"/>
      <c r="J492" s="29" t="s">
        <v>3489</v>
      </c>
      <c r="K492" s="29" t="s">
        <v>3489</v>
      </c>
      <c r="L492" s="29" t="s">
        <v>3489</v>
      </c>
      <c r="M492" s="29" t="s">
        <v>3489</v>
      </c>
      <c r="N492" s="30">
        <v>0</v>
      </c>
      <c r="O492" s="31">
        <f t="shared" si="53"/>
        <v>0</v>
      </c>
      <c r="P492" s="31">
        <f t="shared" si="54"/>
        <v>0</v>
      </c>
      <c r="Q492" s="31">
        <f t="shared" si="55"/>
        <v>0</v>
      </c>
      <c r="R492" s="32" t="str">
        <f t="shared" si="49"/>
        <v/>
      </c>
      <c r="S492" s="31" t="s">
        <v>3489</v>
      </c>
      <c r="T492" s="33" t="str">
        <f t="shared" si="50"/>
        <v/>
      </c>
    </row>
    <row r="493" spans="1:20" x14ac:dyDescent="0.3">
      <c r="A493" s="23" t="str">
        <f t="shared" si="51"/>
        <v/>
      </c>
      <c r="B493" s="23" t="str">
        <f t="shared" si="52"/>
        <v/>
      </c>
      <c r="C493" s="25"/>
      <c r="D493" s="25"/>
      <c r="E493" s="25"/>
      <c r="F493" s="25"/>
      <c r="G493" s="23"/>
      <c r="H493" s="25"/>
      <c r="I493" s="42"/>
      <c r="J493" s="29" t="s">
        <v>3489</v>
      </c>
      <c r="K493" s="29" t="s">
        <v>3489</v>
      </c>
      <c r="L493" s="29" t="s">
        <v>3489</v>
      </c>
      <c r="M493" s="29" t="s">
        <v>3489</v>
      </c>
      <c r="N493" s="30">
        <v>0</v>
      </c>
      <c r="O493" s="31">
        <f t="shared" si="53"/>
        <v>0</v>
      </c>
      <c r="P493" s="31">
        <f t="shared" si="54"/>
        <v>0</v>
      </c>
      <c r="Q493" s="31">
        <f t="shared" si="55"/>
        <v>0</v>
      </c>
      <c r="R493" s="32" t="str">
        <f t="shared" si="49"/>
        <v/>
      </c>
      <c r="S493" s="31" t="s">
        <v>3489</v>
      </c>
      <c r="T493" s="33" t="str">
        <f t="shared" si="50"/>
        <v/>
      </c>
    </row>
    <row r="494" spans="1:20" x14ac:dyDescent="0.3">
      <c r="A494" s="23" t="str">
        <f t="shared" si="51"/>
        <v/>
      </c>
      <c r="B494" s="23" t="str">
        <f t="shared" si="52"/>
        <v/>
      </c>
      <c r="C494" s="25"/>
      <c r="D494" s="25"/>
      <c r="E494" s="25"/>
      <c r="F494" s="25"/>
      <c r="G494" s="23"/>
      <c r="H494" s="25"/>
      <c r="I494" s="42"/>
      <c r="J494" s="29" t="s">
        <v>3489</v>
      </c>
      <c r="K494" s="29" t="s">
        <v>3489</v>
      </c>
      <c r="L494" s="29" t="s">
        <v>3489</v>
      </c>
      <c r="M494" s="29" t="s">
        <v>3489</v>
      </c>
      <c r="N494" s="30">
        <v>0</v>
      </c>
      <c r="O494" s="31">
        <f t="shared" si="53"/>
        <v>0</v>
      </c>
      <c r="P494" s="31">
        <f t="shared" si="54"/>
        <v>0</v>
      </c>
      <c r="Q494" s="31">
        <f t="shared" si="55"/>
        <v>0</v>
      </c>
      <c r="R494" s="32" t="str">
        <f t="shared" si="49"/>
        <v/>
      </c>
      <c r="S494" s="31" t="s">
        <v>3489</v>
      </c>
      <c r="T494" s="33" t="str">
        <f t="shared" si="50"/>
        <v/>
      </c>
    </row>
    <row r="495" spans="1:20" x14ac:dyDescent="0.3">
      <c r="A495" s="23" t="str">
        <f t="shared" si="51"/>
        <v/>
      </c>
      <c r="B495" s="23" t="str">
        <f t="shared" si="52"/>
        <v/>
      </c>
      <c r="C495" s="25"/>
      <c r="D495" s="25"/>
      <c r="E495" s="25"/>
      <c r="F495" s="25"/>
      <c r="G495" s="23"/>
      <c r="H495" s="25"/>
      <c r="I495" s="42"/>
      <c r="J495" s="29" t="s">
        <v>3489</v>
      </c>
      <c r="K495" s="29" t="s">
        <v>3489</v>
      </c>
      <c r="L495" s="29" t="s">
        <v>3489</v>
      </c>
      <c r="M495" s="29" t="s">
        <v>3489</v>
      </c>
      <c r="N495" s="30">
        <v>0</v>
      </c>
      <c r="O495" s="31">
        <f t="shared" si="53"/>
        <v>0</v>
      </c>
      <c r="P495" s="31">
        <f t="shared" si="54"/>
        <v>0</v>
      </c>
      <c r="Q495" s="31">
        <f t="shared" si="55"/>
        <v>0</v>
      </c>
      <c r="R495" s="32" t="str">
        <f t="shared" si="49"/>
        <v/>
      </c>
      <c r="S495" s="31" t="s">
        <v>3489</v>
      </c>
      <c r="T495" s="33" t="str">
        <f t="shared" si="50"/>
        <v/>
      </c>
    </row>
    <row r="496" spans="1:20" x14ac:dyDescent="0.3">
      <c r="A496" s="23" t="str">
        <f t="shared" si="51"/>
        <v/>
      </c>
      <c r="B496" s="23" t="str">
        <f t="shared" si="52"/>
        <v/>
      </c>
      <c r="C496" s="25"/>
      <c r="D496" s="25"/>
      <c r="E496" s="25"/>
      <c r="F496" s="25"/>
      <c r="G496" s="23"/>
      <c r="H496" s="25"/>
      <c r="I496" s="42"/>
      <c r="J496" s="29" t="s">
        <v>3489</v>
      </c>
      <c r="K496" s="29" t="s">
        <v>3489</v>
      </c>
      <c r="L496" s="29" t="s">
        <v>3489</v>
      </c>
      <c r="M496" s="29" t="s">
        <v>3489</v>
      </c>
      <c r="N496" s="30">
        <v>0</v>
      </c>
      <c r="O496" s="31">
        <f t="shared" si="53"/>
        <v>0</v>
      </c>
      <c r="P496" s="31">
        <f t="shared" si="54"/>
        <v>0</v>
      </c>
      <c r="Q496" s="31">
        <f t="shared" si="55"/>
        <v>0</v>
      </c>
      <c r="R496" s="32" t="str">
        <f t="shared" si="49"/>
        <v/>
      </c>
      <c r="S496" s="31" t="s">
        <v>3489</v>
      </c>
      <c r="T496" s="33" t="str">
        <f t="shared" si="50"/>
        <v/>
      </c>
    </row>
    <row r="497" spans="1:20" x14ac:dyDescent="0.3">
      <c r="A497" s="23" t="str">
        <f t="shared" si="51"/>
        <v/>
      </c>
      <c r="B497" s="23" t="str">
        <f t="shared" si="52"/>
        <v/>
      </c>
      <c r="C497" s="25"/>
      <c r="D497" s="25"/>
      <c r="E497" s="25"/>
      <c r="F497" s="25"/>
      <c r="G497" s="23"/>
      <c r="H497" s="25"/>
      <c r="I497" s="42"/>
      <c r="J497" s="29" t="s">
        <v>3489</v>
      </c>
      <c r="K497" s="29" t="s">
        <v>3489</v>
      </c>
      <c r="L497" s="29" t="s">
        <v>3489</v>
      </c>
      <c r="M497" s="29" t="s">
        <v>3489</v>
      </c>
      <c r="N497" s="30">
        <v>0</v>
      </c>
      <c r="O497" s="31">
        <f t="shared" si="53"/>
        <v>0</v>
      </c>
      <c r="P497" s="31">
        <f t="shared" si="54"/>
        <v>0</v>
      </c>
      <c r="Q497" s="31">
        <f t="shared" si="55"/>
        <v>0</v>
      </c>
      <c r="R497" s="32" t="str">
        <f t="shared" si="49"/>
        <v/>
      </c>
      <c r="S497" s="31" t="s">
        <v>3489</v>
      </c>
      <c r="T497" s="33" t="str">
        <f t="shared" si="50"/>
        <v/>
      </c>
    </row>
    <row r="498" spans="1:20" x14ac:dyDescent="0.3">
      <c r="A498" s="23" t="str">
        <f t="shared" si="51"/>
        <v/>
      </c>
      <c r="B498" s="23" t="str">
        <f t="shared" si="52"/>
        <v/>
      </c>
      <c r="C498" s="25"/>
      <c r="D498" s="25"/>
      <c r="E498" s="25"/>
      <c r="F498" s="25"/>
      <c r="G498" s="23"/>
      <c r="H498" s="25"/>
      <c r="I498" s="42"/>
      <c r="J498" s="29" t="s">
        <v>3489</v>
      </c>
      <c r="K498" s="29" t="s">
        <v>3489</v>
      </c>
      <c r="L498" s="29" t="s">
        <v>3489</v>
      </c>
      <c r="M498" s="29" t="s">
        <v>3489</v>
      </c>
      <c r="N498" s="30">
        <v>0</v>
      </c>
      <c r="O498" s="31">
        <f t="shared" si="53"/>
        <v>0</v>
      </c>
      <c r="P498" s="31">
        <f t="shared" si="54"/>
        <v>0</v>
      </c>
      <c r="Q498" s="31">
        <f t="shared" si="55"/>
        <v>0</v>
      </c>
      <c r="R498" s="32" t="str">
        <f t="shared" si="49"/>
        <v/>
      </c>
      <c r="S498" s="31" t="s">
        <v>3489</v>
      </c>
      <c r="T498" s="33" t="str">
        <f t="shared" si="50"/>
        <v/>
      </c>
    </row>
    <row r="499" spans="1:20" x14ac:dyDescent="0.3">
      <c r="A499" s="23" t="str">
        <f t="shared" si="51"/>
        <v/>
      </c>
      <c r="B499" s="23" t="str">
        <f t="shared" si="52"/>
        <v/>
      </c>
      <c r="C499" s="25"/>
      <c r="D499" s="25"/>
      <c r="E499" s="25"/>
      <c r="F499" s="25"/>
      <c r="G499" s="23"/>
      <c r="H499" s="25"/>
      <c r="I499" s="42"/>
      <c r="J499" s="29" t="s">
        <v>3489</v>
      </c>
      <c r="K499" s="29" t="s">
        <v>3489</v>
      </c>
      <c r="L499" s="29" t="s">
        <v>3489</v>
      </c>
      <c r="M499" s="29" t="s">
        <v>3489</v>
      </c>
      <c r="N499" s="30">
        <v>0</v>
      </c>
      <c r="O499" s="31">
        <f t="shared" si="53"/>
        <v>0</v>
      </c>
      <c r="P499" s="31">
        <f t="shared" si="54"/>
        <v>0</v>
      </c>
      <c r="Q499" s="31">
        <f t="shared" si="55"/>
        <v>0</v>
      </c>
      <c r="R499" s="32" t="str">
        <f t="shared" si="49"/>
        <v/>
      </c>
      <c r="S499" s="31" t="s">
        <v>3489</v>
      </c>
      <c r="T499" s="33" t="str">
        <f t="shared" si="50"/>
        <v/>
      </c>
    </row>
    <row r="500" spans="1:20" x14ac:dyDescent="0.3">
      <c r="A500" s="23" t="str">
        <f t="shared" si="51"/>
        <v/>
      </c>
      <c r="B500" s="23" t="str">
        <f t="shared" si="52"/>
        <v/>
      </c>
      <c r="C500" s="25"/>
      <c r="D500" s="25"/>
      <c r="E500" s="25"/>
      <c r="F500" s="25"/>
      <c r="G500" s="23"/>
      <c r="H500" s="25"/>
      <c r="I500" s="42"/>
      <c r="J500" s="29" t="s">
        <v>3489</v>
      </c>
      <c r="K500" s="29" t="s">
        <v>3489</v>
      </c>
      <c r="L500" s="29" t="s">
        <v>3489</v>
      </c>
      <c r="M500" s="29" t="s">
        <v>3489</v>
      </c>
      <c r="N500" s="30">
        <v>0</v>
      </c>
      <c r="O500" s="31">
        <f t="shared" si="53"/>
        <v>0</v>
      </c>
      <c r="P500" s="31">
        <f t="shared" si="54"/>
        <v>0</v>
      </c>
      <c r="Q500" s="31">
        <f t="shared" si="55"/>
        <v>0</v>
      </c>
      <c r="R500" s="32" t="str">
        <f t="shared" si="49"/>
        <v/>
      </c>
      <c r="S500" s="31" t="s">
        <v>3489</v>
      </c>
      <c r="T500" s="33" t="str">
        <f t="shared" si="50"/>
        <v/>
      </c>
    </row>
    <row r="501" spans="1:20" x14ac:dyDescent="0.3">
      <c r="A501" s="23" t="str">
        <f t="shared" si="51"/>
        <v/>
      </c>
      <c r="B501" s="23" t="str">
        <f t="shared" si="52"/>
        <v/>
      </c>
      <c r="C501" s="25"/>
      <c r="D501" s="25"/>
      <c r="E501" s="25"/>
      <c r="F501" s="25"/>
      <c r="G501" s="23"/>
      <c r="H501" s="25"/>
      <c r="I501" s="42"/>
      <c r="J501" s="29" t="s">
        <v>3489</v>
      </c>
      <c r="K501" s="29" t="s">
        <v>3489</v>
      </c>
      <c r="L501" s="29" t="s">
        <v>3489</v>
      </c>
      <c r="M501" s="29" t="s">
        <v>3489</v>
      </c>
      <c r="N501" s="30">
        <v>0</v>
      </c>
      <c r="O501" s="31">
        <f t="shared" si="53"/>
        <v>0</v>
      </c>
      <c r="P501" s="31">
        <f t="shared" si="54"/>
        <v>0</v>
      </c>
      <c r="Q501" s="31">
        <f t="shared" si="55"/>
        <v>0</v>
      </c>
      <c r="R501" s="32" t="str">
        <f t="shared" si="49"/>
        <v/>
      </c>
      <c r="S501" s="31" t="s">
        <v>3489</v>
      </c>
      <c r="T501" s="33" t="str">
        <f t="shared" si="50"/>
        <v/>
      </c>
    </row>
    <row r="502" spans="1:20" x14ac:dyDescent="0.3">
      <c r="A502" s="23" t="str">
        <f t="shared" si="51"/>
        <v/>
      </c>
      <c r="B502" s="23" t="str">
        <f t="shared" si="52"/>
        <v/>
      </c>
      <c r="C502" s="25"/>
      <c r="D502" s="25"/>
      <c r="E502" s="25"/>
      <c r="F502" s="25"/>
      <c r="G502" s="23"/>
      <c r="H502" s="25"/>
      <c r="I502" s="42"/>
      <c r="J502" s="29" t="s">
        <v>3489</v>
      </c>
      <c r="K502" s="29" t="s">
        <v>3489</v>
      </c>
      <c r="L502" s="29" t="s">
        <v>3489</v>
      </c>
      <c r="M502" s="29" t="s">
        <v>3489</v>
      </c>
      <c r="N502" s="30">
        <v>0</v>
      </c>
      <c r="O502" s="31">
        <f t="shared" si="53"/>
        <v>0</v>
      </c>
      <c r="P502" s="31">
        <f t="shared" si="54"/>
        <v>0</v>
      </c>
      <c r="Q502" s="31">
        <f t="shared" si="55"/>
        <v>0</v>
      </c>
      <c r="R502" s="32" t="str">
        <f t="shared" si="49"/>
        <v/>
      </c>
      <c r="S502" s="31" t="s">
        <v>3489</v>
      </c>
      <c r="T502" s="33" t="str">
        <f t="shared" si="50"/>
        <v/>
      </c>
    </row>
    <row r="503" spans="1:20" x14ac:dyDescent="0.3">
      <c r="A503" s="23" t="str">
        <f t="shared" si="51"/>
        <v/>
      </c>
      <c r="B503" s="23" t="str">
        <f t="shared" si="52"/>
        <v/>
      </c>
      <c r="C503" s="25"/>
      <c r="D503" s="25"/>
      <c r="E503" s="25"/>
      <c r="F503" s="25"/>
      <c r="G503" s="23"/>
      <c r="H503" s="25"/>
      <c r="I503" s="42"/>
      <c r="J503" s="29" t="s">
        <v>3489</v>
      </c>
      <c r="K503" s="29" t="s">
        <v>3489</v>
      </c>
      <c r="L503" s="29" t="s">
        <v>3489</v>
      </c>
      <c r="M503" s="29" t="s">
        <v>3489</v>
      </c>
      <c r="N503" s="30">
        <v>0</v>
      </c>
      <c r="O503" s="31">
        <f t="shared" si="53"/>
        <v>0</v>
      </c>
      <c r="P503" s="31">
        <f t="shared" si="54"/>
        <v>0</v>
      </c>
      <c r="Q503" s="31">
        <f t="shared" si="55"/>
        <v>0</v>
      </c>
      <c r="R503" s="32" t="str">
        <f t="shared" si="49"/>
        <v/>
      </c>
      <c r="S503" s="31" t="s">
        <v>3489</v>
      </c>
      <c r="T503" s="33" t="str">
        <f t="shared" si="50"/>
        <v/>
      </c>
    </row>
    <row r="504" spans="1:20" x14ac:dyDescent="0.3">
      <c r="A504" s="23" t="str">
        <f t="shared" si="51"/>
        <v/>
      </c>
      <c r="B504" s="23" t="str">
        <f t="shared" si="52"/>
        <v/>
      </c>
      <c r="C504" s="25"/>
      <c r="D504" s="25"/>
      <c r="E504" s="25"/>
      <c r="F504" s="25"/>
      <c r="G504" s="23"/>
      <c r="H504" s="25"/>
      <c r="I504" s="42"/>
      <c r="J504" s="29" t="s">
        <v>3489</v>
      </c>
      <c r="K504" s="29" t="s">
        <v>3489</v>
      </c>
      <c r="L504" s="29" t="s">
        <v>3489</v>
      </c>
      <c r="M504" s="29" t="s">
        <v>3489</v>
      </c>
      <c r="N504" s="30">
        <v>0</v>
      </c>
      <c r="O504" s="31">
        <f t="shared" si="53"/>
        <v>0</v>
      </c>
      <c r="P504" s="31">
        <f t="shared" si="54"/>
        <v>0</v>
      </c>
      <c r="Q504" s="31">
        <f t="shared" si="55"/>
        <v>0</v>
      </c>
      <c r="R504" s="32" t="str">
        <f t="shared" si="49"/>
        <v/>
      </c>
      <c r="S504" s="31" t="s">
        <v>3489</v>
      </c>
      <c r="T504" s="33" t="str">
        <f t="shared" si="50"/>
        <v/>
      </c>
    </row>
    <row r="505" spans="1:20" x14ac:dyDescent="0.3">
      <c r="A505" s="23" t="str">
        <f t="shared" si="51"/>
        <v/>
      </c>
      <c r="B505" s="23" t="str">
        <f t="shared" si="52"/>
        <v/>
      </c>
      <c r="C505" s="25"/>
      <c r="D505" s="25"/>
      <c r="E505" s="25"/>
      <c r="F505" s="25"/>
      <c r="G505" s="23"/>
      <c r="H505" s="25"/>
      <c r="I505" s="42"/>
      <c r="J505" s="29" t="s">
        <v>3489</v>
      </c>
      <c r="K505" s="29" t="s">
        <v>3489</v>
      </c>
      <c r="L505" s="29" t="s">
        <v>3489</v>
      </c>
      <c r="M505" s="29" t="s">
        <v>3489</v>
      </c>
      <c r="N505" s="30">
        <v>0</v>
      </c>
      <c r="O505" s="31">
        <f t="shared" si="53"/>
        <v>0</v>
      </c>
      <c r="P505" s="31">
        <f t="shared" si="54"/>
        <v>0</v>
      </c>
      <c r="Q505" s="31">
        <f t="shared" si="55"/>
        <v>0</v>
      </c>
      <c r="R505" s="32" t="str">
        <f t="shared" si="49"/>
        <v/>
      </c>
      <c r="S505" s="31" t="s">
        <v>3489</v>
      </c>
      <c r="T505" s="33" t="str">
        <f t="shared" si="50"/>
        <v/>
      </c>
    </row>
    <row r="506" spans="1:20" x14ac:dyDescent="0.3">
      <c r="A506" s="23" t="str">
        <f t="shared" si="51"/>
        <v/>
      </c>
      <c r="B506" s="23" t="str">
        <f t="shared" si="52"/>
        <v/>
      </c>
      <c r="C506" s="25"/>
      <c r="D506" s="25"/>
      <c r="E506" s="25"/>
      <c r="F506" s="25"/>
      <c r="G506" s="23"/>
      <c r="H506" s="25"/>
      <c r="I506" s="42"/>
      <c r="J506" s="29" t="s">
        <v>3489</v>
      </c>
      <c r="K506" s="29" t="s">
        <v>3489</v>
      </c>
      <c r="L506" s="29" t="s">
        <v>3489</v>
      </c>
      <c r="M506" s="29" t="s">
        <v>3489</v>
      </c>
      <c r="N506" s="30">
        <v>0</v>
      </c>
      <c r="O506" s="31">
        <f t="shared" si="53"/>
        <v>0</v>
      </c>
      <c r="P506" s="31">
        <f t="shared" si="54"/>
        <v>0</v>
      </c>
      <c r="Q506" s="31">
        <f t="shared" si="55"/>
        <v>0</v>
      </c>
      <c r="R506" s="32" t="str">
        <f t="shared" si="49"/>
        <v/>
      </c>
      <c r="S506" s="31" t="s">
        <v>3489</v>
      </c>
      <c r="T506" s="33" t="str">
        <f t="shared" si="50"/>
        <v/>
      </c>
    </row>
    <row r="507" spans="1:20" x14ac:dyDescent="0.3">
      <c r="A507" s="23" t="str">
        <f t="shared" si="51"/>
        <v/>
      </c>
      <c r="B507" s="23" t="str">
        <f t="shared" si="52"/>
        <v/>
      </c>
      <c r="C507" s="25"/>
      <c r="D507" s="25"/>
      <c r="E507" s="25"/>
      <c r="F507" s="25"/>
      <c r="G507" s="23"/>
      <c r="H507" s="25"/>
      <c r="I507" s="42"/>
      <c r="J507" s="29" t="s">
        <v>3489</v>
      </c>
      <c r="K507" s="29" t="s">
        <v>3489</v>
      </c>
      <c r="L507" s="29" t="s">
        <v>3489</v>
      </c>
      <c r="M507" s="29" t="s">
        <v>3489</v>
      </c>
      <c r="N507" s="30">
        <v>0</v>
      </c>
      <c r="O507" s="31">
        <f t="shared" si="53"/>
        <v>0</v>
      </c>
      <c r="P507" s="31">
        <f t="shared" si="54"/>
        <v>0</v>
      </c>
      <c r="Q507" s="31">
        <f t="shared" si="55"/>
        <v>0</v>
      </c>
      <c r="R507" s="32" t="str">
        <f t="shared" si="49"/>
        <v/>
      </c>
      <c r="S507" s="31" t="s">
        <v>3489</v>
      </c>
      <c r="T507" s="33" t="str">
        <f t="shared" si="50"/>
        <v/>
      </c>
    </row>
    <row r="508" spans="1:20" x14ac:dyDescent="0.3">
      <c r="A508" s="23" t="str">
        <f t="shared" si="51"/>
        <v/>
      </c>
      <c r="B508" s="23" t="str">
        <f t="shared" si="52"/>
        <v/>
      </c>
      <c r="C508" s="25"/>
      <c r="D508" s="25"/>
      <c r="E508" s="25"/>
      <c r="F508" s="25"/>
      <c r="G508" s="23"/>
      <c r="H508" s="25"/>
      <c r="I508" s="42"/>
      <c r="J508" s="29" t="s">
        <v>3489</v>
      </c>
      <c r="K508" s="29" t="s">
        <v>3489</v>
      </c>
      <c r="L508" s="29" t="s">
        <v>3489</v>
      </c>
      <c r="M508" s="29" t="s">
        <v>3489</v>
      </c>
      <c r="N508" s="30">
        <v>0</v>
      </c>
      <c r="O508" s="31">
        <f t="shared" si="53"/>
        <v>0</v>
      </c>
      <c r="P508" s="31">
        <f t="shared" si="54"/>
        <v>0</v>
      </c>
      <c r="Q508" s="31">
        <f t="shared" si="55"/>
        <v>0</v>
      </c>
      <c r="R508" s="32" t="str">
        <f t="shared" si="49"/>
        <v/>
      </c>
      <c r="S508" s="31" t="s">
        <v>3489</v>
      </c>
      <c r="T508" s="33" t="str">
        <f t="shared" si="50"/>
        <v/>
      </c>
    </row>
    <row r="509" spans="1:20" x14ac:dyDescent="0.3">
      <c r="A509" s="23" t="str">
        <f t="shared" si="51"/>
        <v/>
      </c>
      <c r="B509" s="23" t="str">
        <f t="shared" si="52"/>
        <v/>
      </c>
      <c r="C509" s="25"/>
      <c r="D509" s="25"/>
      <c r="E509" s="25"/>
      <c r="F509" s="25"/>
      <c r="G509" s="23"/>
      <c r="H509" s="25"/>
      <c r="I509" s="42"/>
      <c r="J509" s="29" t="s">
        <v>3489</v>
      </c>
      <c r="K509" s="29" t="s">
        <v>3489</v>
      </c>
      <c r="L509" s="29" t="s">
        <v>3489</v>
      </c>
      <c r="M509" s="29" t="s">
        <v>3489</v>
      </c>
      <c r="N509" s="30">
        <v>0</v>
      </c>
      <c r="O509" s="31">
        <f t="shared" si="53"/>
        <v>0</v>
      </c>
      <c r="P509" s="31">
        <f t="shared" si="54"/>
        <v>0</v>
      </c>
      <c r="Q509" s="31">
        <f t="shared" si="55"/>
        <v>0</v>
      </c>
      <c r="R509" s="32" t="str">
        <f t="shared" si="49"/>
        <v/>
      </c>
      <c r="S509" s="31" t="s">
        <v>3489</v>
      </c>
      <c r="T509" s="33" t="str">
        <f t="shared" si="50"/>
        <v/>
      </c>
    </row>
    <row r="510" spans="1:20" x14ac:dyDescent="0.3">
      <c r="A510" s="23" t="str">
        <f t="shared" si="51"/>
        <v/>
      </c>
      <c r="B510" s="23" t="str">
        <f t="shared" si="52"/>
        <v/>
      </c>
      <c r="C510" s="25"/>
      <c r="D510" s="25"/>
      <c r="E510" s="25"/>
      <c r="F510" s="25"/>
      <c r="G510" s="23"/>
      <c r="H510" s="25"/>
      <c r="I510" s="42"/>
      <c r="J510" s="29" t="s">
        <v>3489</v>
      </c>
      <c r="K510" s="29" t="s">
        <v>3489</v>
      </c>
      <c r="L510" s="29" t="s">
        <v>3489</v>
      </c>
      <c r="M510" s="29" t="s">
        <v>3489</v>
      </c>
      <c r="N510" s="30">
        <v>0</v>
      </c>
      <c r="O510" s="31">
        <f t="shared" si="53"/>
        <v>0</v>
      </c>
      <c r="P510" s="31">
        <f t="shared" si="54"/>
        <v>0</v>
      </c>
      <c r="Q510" s="31">
        <f t="shared" si="55"/>
        <v>0</v>
      </c>
      <c r="R510" s="32" t="str">
        <f t="shared" si="49"/>
        <v/>
      </c>
      <c r="S510" s="31" t="s">
        <v>3489</v>
      </c>
      <c r="T510" s="33" t="str">
        <f t="shared" si="50"/>
        <v/>
      </c>
    </row>
    <row r="511" spans="1:20" x14ac:dyDescent="0.3">
      <c r="A511" s="23" t="str">
        <f t="shared" si="51"/>
        <v/>
      </c>
      <c r="B511" s="23" t="str">
        <f t="shared" si="52"/>
        <v/>
      </c>
      <c r="C511" s="25"/>
      <c r="D511" s="25"/>
      <c r="E511" s="25"/>
      <c r="F511" s="25"/>
      <c r="G511" s="23"/>
      <c r="H511" s="25"/>
      <c r="I511" s="42"/>
      <c r="J511" s="29" t="s">
        <v>3489</v>
      </c>
      <c r="K511" s="29" t="s">
        <v>3489</v>
      </c>
      <c r="L511" s="29" t="s">
        <v>3489</v>
      </c>
      <c r="M511" s="29" t="s">
        <v>3489</v>
      </c>
      <c r="N511" s="30">
        <v>0</v>
      </c>
      <c r="O511" s="31">
        <f t="shared" si="53"/>
        <v>0</v>
      </c>
      <c r="P511" s="31">
        <f t="shared" si="54"/>
        <v>0</v>
      </c>
      <c r="Q511" s="31">
        <f t="shared" si="55"/>
        <v>0</v>
      </c>
      <c r="R511" s="32" t="str">
        <f t="shared" si="49"/>
        <v/>
      </c>
      <c r="S511" s="31" t="s">
        <v>3489</v>
      </c>
      <c r="T511" s="33" t="str">
        <f t="shared" si="50"/>
        <v/>
      </c>
    </row>
    <row r="512" spans="1:20" x14ac:dyDescent="0.3">
      <c r="A512" s="23" t="str">
        <f t="shared" si="51"/>
        <v/>
      </c>
      <c r="B512" s="23" t="str">
        <f t="shared" si="52"/>
        <v/>
      </c>
      <c r="C512" s="25"/>
      <c r="D512" s="25"/>
      <c r="E512" s="25"/>
      <c r="F512" s="25"/>
      <c r="G512" s="23"/>
      <c r="H512" s="25"/>
      <c r="I512" s="42"/>
      <c r="J512" s="29" t="s">
        <v>3489</v>
      </c>
      <c r="K512" s="29" t="s">
        <v>3489</v>
      </c>
      <c r="L512" s="29" t="s">
        <v>3489</v>
      </c>
      <c r="M512" s="29" t="s">
        <v>3489</v>
      </c>
      <c r="N512" s="30">
        <v>0</v>
      </c>
      <c r="O512" s="31">
        <f t="shared" si="53"/>
        <v>0</v>
      </c>
      <c r="P512" s="31">
        <f t="shared" si="54"/>
        <v>0</v>
      </c>
      <c r="Q512" s="31">
        <f t="shared" si="55"/>
        <v>0</v>
      </c>
      <c r="R512" s="32" t="str">
        <f t="shared" si="49"/>
        <v/>
      </c>
      <c r="S512" s="31" t="s">
        <v>3489</v>
      </c>
      <c r="T512" s="33" t="str">
        <f t="shared" si="50"/>
        <v/>
      </c>
    </row>
    <row r="513" spans="1:20" x14ac:dyDescent="0.3">
      <c r="A513" s="23" t="str">
        <f t="shared" si="51"/>
        <v/>
      </c>
      <c r="B513" s="23" t="str">
        <f t="shared" si="52"/>
        <v/>
      </c>
      <c r="C513" s="25"/>
      <c r="D513" s="25"/>
      <c r="E513" s="25"/>
      <c r="F513" s="25"/>
      <c r="G513" s="23"/>
      <c r="H513" s="25"/>
      <c r="I513" s="42"/>
      <c r="J513" s="29" t="s">
        <v>3489</v>
      </c>
      <c r="K513" s="29" t="s">
        <v>3489</v>
      </c>
      <c r="L513" s="29" t="s">
        <v>3489</v>
      </c>
      <c r="M513" s="29" t="s">
        <v>3489</v>
      </c>
      <c r="N513" s="30">
        <v>0</v>
      </c>
      <c r="O513" s="31">
        <f t="shared" si="53"/>
        <v>0</v>
      </c>
      <c r="P513" s="31">
        <f t="shared" si="54"/>
        <v>0</v>
      </c>
      <c r="Q513" s="31">
        <f t="shared" si="55"/>
        <v>0</v>
      </c>
      <c r="R513" s="32" t="str">
        <f t="shared" si="49"/>
        <v/>
      </c>
      <c r="S513" s="31" t="s">
        <v>3489</v>
      </c>
      <c r="T513" s="33" t="str">
        <f t="shared" si="50"/>
        <v/>
      </c>
    </row>
    <row r="514" spans="1:20" x14ac:dyDescent="0.3">
      <c r="A514" s="23" t="str">
        <f t="shared" si="51"/>
        <v/>
      </c>
      <c r="B514" s="23" t="str">
        <f t="shared" si="52"/>
        <v/>
      </c>
      <c r="C514" s="25"/>
      <c r="D514" s="25"/>
      <c r="E514" s="25"/>
      <c r="F514" s="25"/>
      <c r="G514" s="23"/>
      <c r="H514" s="25"/>
      <c r="I514" s="42"/>
      <c r="J514" s="29" t="s">
        <v>3489</v>
      </c>
      <c r="K514" s="29" t="s">
        <v>3489</v>
      </c>
      <c r="L514" s="29" t="s">
        <v>3489</v>
      </c>
      <c r="M514" s="29" t="s">
        <v>3489</v>
      </c>
      <c r="N514" s="30">
        <v>0</v>
      </c>
      <c r="O514" s="31">
        <f t="shared" si="53"/>
        <v>0</v>
      </c>
      <c r="P514" s="31">
        <f t="shared" si="54"/>
        <v>0</v>
      </c>
      <c r="Q514" s="31">
        <f t="shared" si="55"/>
        <v>0</v>
      </c>
      <c r="R514" s="32" t="str">
        <f t="shared" ref="R514:R577" si="56">IF(I514&lt;&gt;"",MID(I514,FIND("-",I514)+1,2),"")</f>
        <v/>
      </c>
      <c r="S514" s="31" t="s">
        <v>3489</v>
      </c>
      <c r="T514" s="33" t="str">
        <f t="shared" ref="T514:T577" si="57">LEFT(R514,1)</f>
        <v/>
      </c>
    </row>
    <row r="515" spans="1:20" x14ac:dyDescent="0.3">
      <c r="A515" s="23" t="str">
        <f t="shared" ref="A515:A578" si="58">IF(I515&lt;&gt;"",IF(ISNUMBER(A514),A514+1,1),"")</f>
        <v/>
      </c>
      <c r="B515" s="23" t="str">
        <f t="shared" ref="B515:B578" si="59">IF(AND(C515&lt;&gt;"",D515&lt;&gt;"",H515&lt;&gt;""),"ss",IF(AND(C515="",D515&lt;&gt;"",H515&lt;&gt;""),"s",IF(AND(C515="",D515="",OR(F515="",E515&lt;&gt;""),H515&lt;&gt;""),"a",IF(AND(A515&lt;&gt;"",C515="",D515="",E515=""),"b",""))))</f>
        <v/>
      </c>
      <c r="C515" s="25"/>
      <c r="D515" s="25"/>
      <c r="E515" s="25"/>
      <c r="F515" s="25"/>
      <c r="G515" s="23"/>
      <c r="H515" s="25"/>
      <c r="I515" s="42"/>
      <c r="J515" s="29" t="s">
        <v>3489</v>
      </c>
      <c r="K515" s="29" t="s">
        <v>3489</v>
      </c>
      <c r="L515" s="29" t="s">
        <v>3489</v>
      </c>
      <c r="M515" s="29" t="s">
        <v>3489</v>
      </c>
      <c r="N515" s="30">
        <v>0</v>
      </c>
      <c r="O515" s="31">
        <f t="shared" ref="O515:O578" si="60">ROUND(N515*4.9227,2)</f>
        <v>0</v>
      </c>
      <c r="P515" s="31">
        <f t="shared" ref="P515:P578" si="61">ROUND(O515*19%,2)</f>
        <v>0</v>
      </c>
      <c r="Q515" s="31">
        <f t="shared" ref="Q515:Q578" si="62">SUM(O515:P515)</f>
        <v>0</v>
      </c>
      <c r="R515" s="32" t="str">
        <f t="shared" si="56"/>
        <v/>
      </c>
      <c r="S515" s="31" t="s">
        <v>3489</v>
      </c>
      <c r="T515" s="33" t="str">
        <f t="shared" si="57"/>
        <v/>
      </c>
    </row>
    <row r="516" spans="1:20" x14ac:dyDescent="0.3">
      <c r="A516" s="23" t="str">
        <f t="shared" si="58"/>
        <v/>
      </c>
      <c r="B516" s="23" t="str">
        <f t="shared" si="59"/>
        <v/>
      </c>
      <c r="C516" s="25"/>
      <c r="D516" s="25"/>
      <c r="E516" s="25"/>
      <c r="F516" s="25"/>
      <c r="G516" s="23"/>
      <c r="H516" s="25"/>
      <c r="I516" s="42"/>
      <c r="J516" s="29" t="s">
        <v>3489</v>
      </c>
      <c r="K516" s="29" t="s">
        <v>3489</v>
      </c>
      <c r="L516" s="29" t="s">
        <v>3489</v>
      </c>
      <c r="M516" s="29" t="s">
        <v>3489</v>
      </c>
      <c r="N516" s="30">
        <v>0</v>
      </c>
      <c r="O516" s="31">
        <f t="shared" si="60"/>
        <v>0</v>
      </c>
      <c r="P516" s="31">
        <f t="shared" si="61"/>
        <v>0</v>
      </c>
      <c r="Q516" s="31">
        <f t="shared" si="62"/>
        <v>0</v>
      </c>
      <c r="R516" s="32" t="str">
        <f t="shared" si="56"/>
        <v/>
      </c>
      <c r="S516" s="31" t="s">
        <v>3489</v>
      </c>
      <c r="T516" s="33" t="str">
        <f t="shared" si="57"/>
        <v/>
      </c>
    </row>
    <row r="517" spans="1:20" x14ac:dyDescent="0.3">
      <c r="A517" s="23" t="str">
        <f t="shared" si="58"/>
        <v/>
      </c>
      <c r="B517" s="23" t="str">
        <f t="shared" si="59"/>
        <v/>
      </c>
      <c r="C517" s="25"/>
      <c r="D517" s="25"/>
      <c r="E517" s="25"/>
      <c r="F517" s="25"/>
      <c r="G517" s="23"/>
      <c r="H517" s="25"/>
      <c r="I517" s="42"/>
      <c r="J517" s="29" t="s">
        <v>3489</v>
      </c>
      <c r="K517" s="29" t="s">
        <v>3489</v>
      </c>
      <c r="L517" s="29" t="s">
        <v>3489</v>
      </c>
      <c r="M517" s="29" t="s">
        <v>3489</v>
      </c>
      <c r="N517" s="30">
        <v>0</v>
      </c>
      <c r="O517" s="31">
        <f t="shared" si="60"/>
        <v>0</v>
      </c>
      <c r="P517" s="31">
        <f t="shared" si="61"/>
        <v>0</v>
      </c>
      <c r="Q517" s="31">
        <f t="shared" si="62"/>
        <v>0</v>
      </c>
      <c r="R517" s="32" t="str">
        <f t="shared" si="56"/>
        <v/>
      </c>
      <c r="S517" s="31" t="s">
        <v>3489</v>
      </c>
      <c r="T517" s="33" t="str">
        <f t="shared" si="57"/>
        <v/>
      </c>
    </row>
    <row r="518" spans="1:20" x14ac:dyDescent="0.3">
      <c r="A518" s="23" t="str">
        <f t="shared" si="58"/>
        <v/>
      </c>
      <c r="B518" s="23" t="str">
        <f t="shared" si="59"/>
        <v/>
      </c>
      <c r="C518" s="25"/>
      <c r="D518" s="25"/>
      <c r="E518" s="25"/>
      <c r="F518" s="25"/>
      <c r="G518" s="23"/>
      <c r="H518" s="25"/>
      <c r="I518" s="42"/>
      <c r="J518" s="29" t="s">
        <v>3489</v>
      </c>
      <c r="K518" s="29" t="s">
        <v>3489</v>
      </c>
      <c r="L518" s="29" t="s">
        <v>3489</v>
      </c>
      <c r="M518" s="29" t="s">
        <v>3489</v>
      </c>
      <c r="N518" s="30">
        <v>0</v>
      </c>
      <c r="O518" s="31">
        <f t="shared" si="60"/>
        <v>0</v>
      </c>
      <c r="P518" s="31">
        <f t="shared" si="61"/>
        <v>0</v>
      </c>
      <c r="Q518" s="31">
        <f t="shared" si="62"/>
        <v>0</v>
      </c>
      <c r="R518" s="32" t="str">
        <f t="shared" si="56"/>
        <v/>
      </c>
      <c r="S518" s="31" t="s">
        <v>3489</v>
      </c>
      <c r="T518" s="33" t="str">
        <f t="shared" si="57"/>
        <v/>
      </c>
    </row>
    <row r="519" spans="1:20" x14ac:dyDescent="0.3">
      <c r="A519" s="23" t="str">
        <f t="shared" si="58"/>
        <v/>
      </c>
      <c r="B519" s="23" t="str">
        <f t="shared" si="59"/>
        <v/>
      </c>
      <c r="C519" s="25"/>
      <c r="D519" s="25"/>
      <c r="E519" s="25"/>
      <c r="F519" s="25"/>
      <c r="G519" s="23"/>
      <c r="H519" s="25"/>
      <c r="I519" s="42"/>
      <c r="J519" s="29" t="s">
        <v>3489</v>
      </c>
      <c r="K519" s="29" t="s">
        <v>3489</v>
      </c>
      <c r="L519" s="29" t="s">
        <v>3489</v>
      </c>
      <c r="M519" s="29" t="s">
        <v>3489</v>
      </c>
      <c r="N519" s="30">
        <v>0</v>
      </c>
      <c r="O519" s="31">
        <f t="shared" si="60"/>
        <v>0</v>
      </c>
      <c r="P519" s="31">
        <f t="shared" si="61"/>
        <v>0</v>
      </c>
      <c r="Q519" s="31">
        <f t="shared" si="62"/>
        <v>0</v>
      </c>
      <c r="R519" s="32" t="str">
        <f t="shared" si="56"/>
        <v/>
      </c>
      <c r="S519" s="31" t="s">
        <v>3489</v>
      </c>
      <c r="T519" s="33" t="str">
        <f t="shared" si="57"/>
        <v/>
      </c>
    </row>
    <row r="520" spans="1:20" x14ac:dyDescent="0.3">
      <c r="A520" s="23" t="str">
        <f t="shared" si="58"/>
        <v/>
      </c>
      <c r="B520" s="23" t="str">
        <f t="shared" si="59"/>
        <v/>
      </c>
      <c r="C520" s="25"/>
      <c r="D520" s="25"/>
      <c r="E520" s="25"/>
      <c r="F520" s="25"/>
      <c r="G520" s="23"/>
      <c r="H520" s="25"/>
      <c r="I520" s="42"/>
      <c r="J520" s="29" t="s">
        <v>3489</v>
      </c>
      <c r="K520" s="29" t="s">
        <v>3489</v>
      </c>
      <c r="L520" s="29" t="s">
        <v>3489</v>
      </c>
      <c r="M520" s="29" t="s">
        <v>3489</v>
      </c>
      <c r="N520" s="30">
        <v>0</v>
      </c>
      <c r="O520" s="31">
        <f t="shared" si="60"/>
        <v>0</v>
      </c>
      <c r="P520" s="31">
        <f t="shared" si="61"/>
        <v>0</v>
      </c>
      <c r="Q520" s="31">
        <f t="shared" si="62"/>
        <v>0</v>
      </c>
      <c r="R520" s="32" t="str">
        <f t="shared" si="56"/>
        <v/>
      </c>
      <c r="S520" s="31" t="s">
        <v>3489</v>
      </c>
      <c r="T520" s="33" t="str">
        <f t="shared" si="57"/>
        <v/>
      </c>
    </row>
    <row r="521" spans="1:20" x14ac:dyDescent="0.3">
      <c r="A521" s="23" t="str">
        <f t="shared" si="58"/>
        <v/>
      </c>
      <c r="B521" s="23" t="str">
        <f t="shared" si="59"/>
        <v/>
      </c>
      <c r="C521" s="25"/>
      <c r="D521" s="25"/>
      <c r="E521" s="25"/>
      <c r="F521" s="25"/>
      <c r="G521" s="23"/>
      <c r="H521" s="25"/>
      <c r="I521" s="42"/>
      <c r="J521" s="29" t="s">
        <v>3489</v>
      </c>
      <c r="K521" s="29" t="s">
        <v>3489</v>
      </c>
      <c r="L521" s="29" t="s">
        <v>3489</v>
      </c>
      <c r="M521" s="29" t="s">
        <v>3489</v>
      </c>
      <c r="N521" s="30">
        <v>0</v>
      </c>
      <c r="O521" s="31">
        <f t="shared" si="60"/>
        <v>0</v>
      </c>
      <c r="P521" s="31">
        <f t="shared" si="61"/>
        <v>0</v>
      </c>
      <c r="Q521" s="31">
        <f t="shared" si="62"/>
        <v>0</v>
      </c>
      <c r="R521" s="32" t="str">
        <f t="shared" si="56"/>
        <v/>
      </c>
      <c r="S521" s="31" t="s">
        <v>3489</v>
      </c>
      <c r="T521" s="33" t="str">
        <f t="shared" si="57"/>
        <v/>
      </c>
    </row>
    <row r="522" spans="1:20" x14ac:dyDescent="0.3">
      <c r="A522" s="23" t="str">
        <f t="shared" si="58"/>
        <v/>
      </c>
      <c r="B522" s="23" t="str">
        <f t="shared" si="59"/>
        <v/>
      </c>
      <c r="C522" s="25"/>
      <c r="D522" s="25"/>
      <c r="E522" s="25"/>
      <c r="F522" s="25"/>
      <c r="G522" s="23"/>
      <c r="H522" s="25"/>
      <c r="I522" s="42"/>
      <c r="J522" s="29" t="s">
        <v>3489</v>
      </c>
      <c r="K522" s="29" t="s">
        <v>3489</v>
      </c>
      <c r="L522" s="29" t="s">
        <v>3489</v>
      </c>
      <c r="M522" s="29" t="s">
        <v>3489</v>
      </c>
      <c r="N522" s="30">
        <v>0</v>
      </c>
      <c r="O522" s="31">
        <f t="shared" si="60"/>
        <v>0</v>
      </c>
      <c r="P522" s="31">
        <f t="shared" si="61"/>
        <v>0</v>
      </c>
      <c r="Q522" s="31">
        <f t="shared" si="62"/>
        <v>0</v>
      </c>
      <c r="R522" s="32" t="str">
        <f t="shared" si="56"/>
        <v/>
      </c>
      <c r="S522" s="31" t="s">
        <v>3489</v>
      </c>
      <c r="T522" s="33" t="str">
        <f t="shared" si="57"/>
        <v/>
      </c>
    </row>
    <row r="523" spans="1:20" x14ac:dyDescent="0.3">
      <c r="A523" s="23" t="str">
        <f t="shared" si="58"/>
        <v/>
      </c>
      <c r="B523" s="23" t="str">
        <f t="shared" si="59"/>
        <v/>
      </c>
      <c r="C523" s="25"/>
      <c r="D523" s="25"/>
      <c r="E523" s="25"/>
      <c r="F523" s="25"/>
      <c r="G523" s="23"/>
      <c r="H523" s="25"/>
      <c r="I523" s="42"/>
      <c r="J523" s="29" t="s">
        <v>3489</v>
      </c>
      <c r="K523" s="29" t="s">
        <v>3489</v>
      </c>
      <c r="L523" s="29" t="s">
        <v>3489</v>
      </c>
      <c r="M523" s="29" t="s">
        <v>3489</v>
      </c>
      <c r="N523" s="30">
        <v>0</v>
      </c>
      <c r="O523" s="31">
        <f t="shared" si="60"/>
        <v>0</v>
      </c>
      <c r="P523" s="31">
        <f t="shared" si="61"/>
        <v>0</v>
      </c>
      <c r="Q523" s="31">
        <f t="shared" si="62"/>
        <v>0</v>
      </c>
      <c r="R523" s="32" t="str">
        <f t="shared" si="56"/>
        <v/>
      </c>
      <c r="S523" s="31" t="s">
        <v>3489</v>
      </c>
      <c r="T523" s="33" t="str">
        <f t="shared" si="57"/>
        <v/>
      </c>
    </row>
    <row r="524" spans="1:20" x14ac:dyDescent="0.3">
      <c r="A524" s="23" t="str">
        <f t="shared" si="58"/>
        <v/>
      </c>
      <c r="B524" s="23" t="str">
        <f t="shared" si="59"/>
        <v/>
      </c>
      <c r="C524" s="25"/>
      <c r="D524" s="25"/>
      <c r="E524" s="25"/>
      <c r="F524" s="25"/>
      <c r="G524" s="23"/>
      <c r="H524" s="25"/>
      <c r="I524" s="42"/>
      <c r="J524" s="29" t="s">
        <v>3489</v>
      </c>
      <c r="K524" s="29" t="s">
        <v>3489</v>
      </c>
      <c r="L524" s="29" t="s">
        <v>3489</v>
      </c>
      <c r="M524" s="29" t="s">
        <v>3489</v>
      </c>
      <c r="N524" s="30">
        <v>0</v>
      </c>
      <c r="O524" s="31">
        <f t="shared" si="60"/>
        <v>0</v>
      </c>
      <c r="P524" s="31">
        <f t="shared" si="61"/>
        <v>0</v>
      </c>
      <c r="Q524" s="31">
        <f t="shared" si="62"/>
        <v>0</v>
      </c>
      <c r="R524" s="32" t="str">
        <f t="shared" si="56"/>
        <v/>
      </c>
      <c r="S524" s="31" t="s">
        <v>3489</v>
      </c>
      <c r="T524" s="33" t="str">
        <f t="shared" si="57"/>
        <v/>
      </c>
    </row>
    <row r="525" spans="1:20" x14ac:dyDescent="0.3">
      <c r="A525" s="23" t="str">
        <f t="shared" si="58"/>
        <v/>
      </c>
      <c r="B525" s="23" t="str">
        <f t="shared" si="59"/>
        <v/>
      </c>
      <c r="C525" s="25"/>
      <c r="D525" s="25"/>
      <c r="E525" s="25"/>
      <c r="F525" s="25"/>
      <c r="G525" s="23"/>
      <c r="H525" s="25"/>
      <c r="I525" s="42"/>
      <c r="J525" s="29" t="s">
        <v>3489</v>
      </c>
      <c r="K525" s="29" t="s">
        <v>3489</v>
      </c>
      <c r="L525" s="29" t="s">
        <v>3489</v>
      </c>
      <c r="M525" s="29" t="s">
        <v>3489</v>
      </c>
      <c r="N525" s="30">
        <v>0</v>
      </c>
      <c r="O525" s="31">
        <f t="shared" si="60"/>
        <v>0</v>
      </c>
      <c r="P525" s="31">
        <f t="shared" si="61"/>
        <v>0</v>
      </c>
      <c r="Q525" s="31">
        <f t="shared" si="62"/>
        <v>0</v>
      </c>
      <c r="R525" s="32" t="str">
        <f t="shared" si="56"/>
        <v/>
      </c>
      <c r="S525" s="31" t="s">
        <v>3489</v>
      </c>
      <c r="T525" s="33" t="str">
        <f t="shared" si="57"/>
        <v/>
      </c>
    </row>
    <row r="526" spans="1:20" x14ac:dyDescent="0.3">
      <c r="A526" s="23" t="str">
        <f t="shared" si="58"/>
        <v/>
      </c>
      <c r="B526" s="23" t="str">
        <f t="shared" si="59"/>
        <v/>
      </c>
      <c r="C526" s="25"/>
      <c r="D526" s="25"/>
      <c r="E526" s="25"/>
      <c r="F526" s="25"/>
      <c r="G526" s="23"/>
      <c r="H526" s="25"/>
      <c r="I526" s="42"/>
      <c r="J526" s="29" t="s">
        <v>3489</v>
      </c>
      <c r="K526" s="29" t="s">
        <v>3489</v>
      </c>
      <c r="L526" s="29" t="s">
        <v>3489</v>
      </c>
      <c r="M526" s="29" t="s">
        <v>3489</v>
      </c>
      <c r="N526" s="30">
        <v>0</v>
      </c>
      <c r="O526" s="31">
        <f t="shared" si="60"/>
        <v>0</v>
      </c>
      <c r="P526" s="31">
        <f t="shared" si="61"/>
        <v>0</v>
      </c>
      <c r="Q526" s="31">
        <f t="shared" si="62"/>
        <v>0</v>
      </c>
      <c r="R526" s="32" t="str">
        <f t="shared" si="56"/>
        <v/>
      </c>
      <c r="S526" s="31" t="s">
        <v>3489</v>
      </c>
      <c r="T526" s="33" t="str">
        <f t="shared" si="57"/>
        <v/>
      </c>
    </row>
    <row r="527" spans="1:20" x14ac:dyDescent="0.3">
      <c r="A527" s="23" t="str">
        <f t="shared" si="58"/>
        <v/>
      </c>
      <c r="B527" s="23" t="str">
        <f t="shared" si="59"/>
        <v/>
      </c>
      <c r="C527" s="25"/>
      <c r="D527" s="25"/>
      <c r="E527" s="25"/>
      <c r="F527" s="25"/>
      <c r="G527" s="23"/>
      <c r="H527" s="25"/>
      <c r="I527" s="42"/>
      <c r="J527" s="29" t="s">
        <v>3489</v>
      </c>
      <c r="K527" s="29" t="s">
        <v>3489</v>
      </c>
      <c r="L527" s="29" t="s">
        <v>3489</v>
      </c>
      <c r="M527" s="29" t="s">
        <v>3489</v>
      </c>
      <c r="N527" s="30">
        <v>0</v>
      </c>
      <c r="O527" s="31">
        <f t="shared" si="60"/>
        <v>0</v>
      </c>
      <c r="P527" s="31">
        <f t="shared" si="61"/>
        <v>0</v>
      </c>
      <c r="Q527" s="31">
        <f t="shared" si="62"/>
        <v>0</v>
      </c>
      <c r="R527" s="32" t="str">
        <f t="shared" si="56"/>
        <v/>
      </c>
      <c r="S527" s="31" t="s">
        <v>3489</v>
      </c>
      <c r="T527" s="33" t="str">
        <f t="shared" si="57"/>
        <v/>
      </c>
    </row>
    <row r="528" spans="1:20" x14ac:dyDescent="0.3">
      <c r="A528" s="23" t="str">
        <f t="shared" si="58"/>
        <v/>
      </c>
      <c r="B528" s="23" t="str">
        <f t="shared" si="59"/>
        <v/>
      </c>
      <c r="C528" s="25"/>
      <c r="D528" s="25"/>
      <c r="E528" s="25"/>
      <c r="F528" s="25"/>
      <c r="G528" s="23"/>
      <c r="H528" s="25"/>
      <c r="I528" s="42"/>
      <c r="J528" s="29" t="s">
        <v>3489</v>
      </c>
      <c r="K528" s="29" t="s">
        <v>3489</v>
      </c>
      <c r="L528" s="29" t="s">
        <v>3489</v>
      </c>
      <c r="M528" s="29" t="s">
        <v>3489</v>
      </c>
      <c r="N528" s="30">
        <v>0</v>
      </c>
      <c r="O528" s="31">
        <f t="shared" si="60"/>
        <v>0</v>
      </c>
      <c r="P528" s="31">
        <f t="shared" si="61"/>
        <v>0</v>
      </c>
      <c r="Q528" s="31">
        <f t="shared" si="62"/>
        <v>0</v>
      </c>
      <c r="R528" s="32" t="str">
        <f t="shared" si="56"/>
        <v/>
      </c>
      <c r="S528" s="31" t="s">
        <v>3489</v>
      </c>
      <c r="T528" s="33" t="str">
        <f t="shared" si="57"/>
        <v/>
      </c>
    </row>
    <row r="529" spans="1:20" x14ac:dyDescent="0.3">
      <c r="A529" s="23" t="str">
        <f t="shared" si="58"/>
        <v/>
      </c>
      <c r="B529" s="23" t="str">
        <f t="shared" si="59"/>
        <v/>
      </c>
      <c r="C529" s="25"/>
      <c r="D529" s="25"/>
      <c r="E529" s="25"/>
      <c r="F529" s="25"/>
      <c r="G529" s="23"/>
      <c r="H529" s="25"/>
      <c r="I529" s="42"/>
      <c r="J529" s="29" t="s">
        <v>3489</v>
      </c>
      <c r="K529" s="29" t="s">
        <v>3489</v>
      </c>
      <c r="L529" s="29" t="s">
        <v>3489</v>
      </c>
      <c r="M529" s="29" t="s">
        <v>3489</v>
      </c>
      <c r="N529" s="30">
        <v>0</v>
      </c>
      <c r="O529" s="31">
        <f t="shared" si="60"/>
        <v>0</v>
      </c>
      <c r="P529" s="31">
        <f t="shared" si="61"/>
        <v>0</v>
      </c>
      <c r="Q529" s="31">
        <f t="shared" si="62"/>
        <v>0</v>
      </c>
      <c r="R529" s="32" t="str">
        <f t="shared" si="56"/>
        <v/>
      </c>
      <c r="S529" s="31" t="s">
        <v>3489</v>
      </c>
      <c r="T529" s="33" t="str">
        <f t="shared" si="57"/>
        <v/>
      </c>
    </row>
    <row r="530" spans="1:20" x14ac:dyDescent="0.3">
      <c r="A530" s="23" t="str">
        <f t="shared" si="58"/>
        <v/>
      </c>
      <c r="B530" s="23" t="str">
        <f t="shared" si="59"/>
        <v/>
      </c>
      <c r="C530" s="25"/>
      <c r="D530" s="25"/>
      <c r="E530" s="25"/>
      <c r="F530" s="25"/>
      <c r="G530" s="23"/>
      <c r="H530" s="25"/>
      <c r="I530" s="42"/>
      <c r="J530" s="29" t="s">
        <v>3489</v>
      </c>
      <c r="K530" s="29" t="s">
        <v>3489</v>
      </c>
      <c r="L530" s="29" t="s">
        <v>3489</v>
      </c>
      <c r="M530" s="29" t="s">
        <v>3489</v>
      </c>
      <c r="N530" s="30">
        <v>0</v>
      </c>
      <c r="O530" s="31">
        <f t="shared" si="60"/>
        <v>0</v>
      </c>
      <c r="P530" s="31">
        <f t="shared" si="61"/>
        <v>0</v>
      </c>
      <c r="Q530" s="31">
        <f t="shared" si="62"/>
        <v>0</v>
      </c>
      <c r="R530" s="32" t="str">
        <f t="shared" si="56"/>
        <v/>
      </c>
      <c r="S530" s="31" t="s">
        <v>3489</v>
      </c>
      <c r="T530" s="33" t="str">
        <f t="shared" si="57"/>
        <v/>
      </c>
    </row>
    <row r="531" spans="1:20" x14ac:dyDescent="0.3">
      <c r="A531" s="23" t="str">
        <f t="shared" si="58"/>
        <v/>
      </c>
      <c r="B531" s="23" t="str">
        <f t="shared" si="59"/>
        <v/>
      </c>
      <c r="C531" s="25"/>
      <c r="D531" s="25"/>
      <c r="E531" s="25"/>
      <c r="F531" s="25"/>
      <c r="G531" s="23"/>
      <c r="H531" s="25"/>
      <c r="I531" s="42"/>
      <c r="J531" s="29" t="s">
        <v>3489</v>
      </c>
      <c r="K531" s="29" t="s">
        <v>3489</v>
      </c>
      <c r="L531" s="29" t="s">
        <v>3489</v>
      </c>
      <c r="M531" s="29" t="s">
        <v>3489</v>
      </c>
      <c r="N531" s="30">
        <v>0</v>
      </c>
      <c r="O531" s="31">
        <f t="shared" si="60"/>
        <v>0</v>
      </c>
      <c r="P531" s="31">
        <f t="shared" si="61"/>
        <v>0</v>
      </c>
      <c r="Q531" s="31">
        <f t="shared" si="62"/>
        <v>0</v>
      </c>
      <c r="R531" s="32" t="str">
        <f t="shared" si="56"/>
        <v/>
      </c>
      <c r="S531" s="31" t="s">
        <v>3489</v>
      </c>
      <c r="T531" s="33" t="str">
        <f t="shared" si="57"/>
        <v/>
      </c>
    </row>
    <row r="532" spans="1:20" x14ac:dyDescent="0.3">
      <c r="A532" s="23" t="str">
        <f t="shared" si="58"/>
        <v/>
      </c>
      <c r="B532" s="23" t="str">
        <f t="shared" si="59"/>
        <v/>
      </c>
      <c r="C532" s="25"/>
      <c r="D532" s="25"/>
      <c r="E532" s="25"/>
      <c r="F532" s="25"/>
      <c r="G532" s="23"/>
      <c r="H532" s="25"/>
      <c r="I532" s="42"/>
      <c r="J532" s="29" t="s">
        <v>3489</v>
      </c>
      <c r="K532" s="29" t="s">
        <v>3489</v>
      </c>
      <c r="L532" s="29" t="s">
        <v>3489</v>
      </c>
      <c r="M532" s="29" t="s">
        <v>3489</v>
      </c>
      <c r="N532" s="30">
        <v>0</v>
      </c>
      <c r="O532" s="31">
        <f t="shared" si="60"/>
        <v>0</v>
      </c>
      <c r="P532" s="31">
        <f t="shared" si="61"/>
        <v>0</v>
      </c>
      <c r="Q532" s="31">
        <f t="shared" si="62"/>
        <v>0</v>
      </c>
      <c r="R532" s="32" t="str">
        <f t="shared" si="56"/>
        <v/>
      </c>
      <c r="S532" s="31" t="s">
        <v>3489</v>
      </c>
      <c r="T532" s="33" t="str">
        <f t="shared" si="57"/>
        <v/>
      </c>
    </row>
    <row r="533" spans="1:20" x14ac:dyDescent="0.3">
      <c r="A533" s="23" t="str">
        <f t="shared" si="58"/>
        <v/>
      </c>
      <c r="B533" s="23" t="str">
        <f t="shared" si="59"/>
        <v/>
      </c>
      <c r="C533" s="25"/>
      <c r="D533" s="25"/>
      <c r="E533" s="25"/>
      <c r="F533" s="25"/>
      <c r="G533" s="23"/>
      <c r="H533" s="25"/>
      <c r="I533" s="42"/>
      <c r="J533" s="29" t="s">
        <v>3489</v>
      </c>
      <c r="K533" s="29" t="s">
        <v>3489</v>
      </c>
      <c r="L533" s="29" t="s">
        <v>3489</v>
      </c>
      <c r="M533" s="29" t="s">
        <v>3489</v>
      </c>
      <c r="N533" s="30">
        <v>0</v>
      </c>
      <c r="O533" s="31">
        <f t="shared" si="60"/>
        <v>0</v>
      </c>
      <c r="P533" s="31">
        <f t="shared" si="61"/>
        <v>0</v>
      </c>
      <c r="Q533" s="31">
        <f t="shared" si="62"/>
        <v>0</v>
      </c>
      <c r="R533" s="32" t="str">
        <f t="shared" si="56"/>
        <v/>
      </c>
      <c r="S533" s="31" t="s">
        <v>3489</v>
      </c>
      <c r="T533" s="33" t="str">
        <f t="shared" si="57"/>
        <v/>
      </c>
    </row>
    <row r="534" spans="1:20" x14ac:dyDescent="0.3">
      <c r="A534" s="23" t="str">
        <f t="shared" si="58"/>
        <v/>
      </c>
      <c r="B534" s="23" t="str">
        <f t="shared" si="59"/>
        <v/>
      </c>
      <c r="C534" s="25"/>
      <c r="D534" s="25"/>
      <c r="E534" s="25"/>
      <c r="F534" s="25"/>
      <c r="G534" s="23"/>
      <c r="H534" s="25"/>
      <c r="I534" s="42"/>
      <c r="J534" s="29" t="s">
        <v>3489</v>
      </c>
      <c r="K534" s="29" t="s">
        <v>3489</v>
      </c>
      <c r="L534" s="29" t="s">
        <v>3489</v>
      </c>
      <c r="M534" s="29" t="s">
        <v>3489</v>
      </c>
      <c r="N534" s="30">
        <v>0</v>
      </c>
      <c r="O534" s="31">
        <f t="shared" si="60"/>
        <v>0</v>
      </c>
      <c r="P534" s="31">
        <f t="shared" si="61"/>
        <v>0</v>
      </c>
      <c r="Q534" s="31">
        <f t="shared" si="62"/>
        <v>0</v>
      </c>
      <c r="R534" s="32" t="str">
        <f t="shared" si="56"/>
        <v/>
      </c>
      <c r="S534" s="31" t="s">
        <v>3489</v>
      </c>
      <c r="T534" s="33" t="str">
        <f t="shared" si="57"/>
        <v/>
      </c>
    </row>
    <row r="535" spans="1:20" x14ac:dyDescent="0.3">
      <c r="A535" s="23" t="str">
        <f t="shared" si="58"/>
        <v/>
      </c>
      <c r="B535" s="23" t="str">
        <f t="shared" si="59"/>
        <v/>
      </c>
      <c r="C535" s="25"/>
      <c r="D535" s="25"/>
      <c r="E535" s="25"/>
      <c r="F535" s="25"/>
      <c r="G535" s="23"/>
      <c r="H535" s="25"/>
      <c r="I535" s="42"/>
      <c r="J535" s="29" t="s">
        <v>3489</v>
      </c>
      <c r="K535" s="29" t="s">
        <v>3489</v>
      </c>
      <c r="L535" s="29" t="s">
        <v>3489</v>
      </c>
      <c r="M535" s="29" t="s">
        <v>3489</v>
      </c>
      <c r="N535" s="30">
        <v>0</v>
      </c>
      <c r="O535" s="31">
        <f t="shared" si="60"/>
        <v>0</v>
      </c>
      <c r="P535" s="31">
        <f t="shared" si="61"/>
        <v>0</v>
      </c>
      <c r="Q535" s="31">
        <f t="shared" si="62"/>
        <v>0</v>
      </c>
      <c r="R535" s="32" t="str">
        <f t="shared" si="56"/>
        <v/>
      </c>
      <c r="S535" s="31" t="s">
        <v>3489</v>
      </c>
      <c r="T535" s="33" t="str">
        <f t="shared" si="57"/>
        <v/>
      </c>
    </row>
    <row r="536" spans="1:20" x14ac:dyDescent="0.3">
      <c r="A536" s="23" t="str">
        <f t="shared" si="58"/>
        <v/>
      </c>
      <c r="B536" s="23" t="str">
        <f t="shared" si="59"/>
        <v/>
      </c>
      <c r="C536" s="25"/>
      <c r="D536" s="25"/>
      <c r="E536" s="25"/>
      <c r="F536" s="25"/>
      <c r="G536" s="23"/>
      <c r="H536" s="25"/>
      <c r="I536" s="42"/>
      <c r="J536" s="29" t="s">
        <v>3489</v>
      </c>
      <c r="K536" s="29" t="s">
        <v>3489</v>
      </c>
      <c r="L536" s="29" t="s">
        <v>3489</v>
      </c>
      <c r="M536" s="29" t="s">
        <v>3489</v>
      </c>
      <c r="N536" s="30">
        <v>0</v>
      </c>
      <c r="O536" s="31">
        <f t="shared" si="60"/>
        <v>0</v>
      </c>
      <c r="P536" s="31">
        <f t="shared" si="61"/>
        <v>0</v>
      </c>
      <c r="Q536" s="31">
        <f t="shared" si="62"/>
        <v>0</v>
      </c>
      <c r="R536" s="32" t="str">
        <f t="shared" si="56"/>
        <v/>
      </c>
      <c r="S536" s="31" t="s">
        <v>3489</v>
      </c>
      <c r="T536" s="33" t="str">
        <f t="shared" si="57"/>
        <v/>
      </c>
    </row>
    <row r="537" spans="1:20" x14ac:dyDescent="0.3">
      <c r="A537" s="23" t="str">
        <f t="shared" si="58"/>
        <v/>
      </c>
      <c r="B537" s="23" t="str">
        <f t="shared" si="59"/>
        <v/>
      </c>
      <c r="C537" s="25"/>
      <c r="D537" s="25"/>
      <c r="E537" s="25"/>
      <c r="F537" s="25"/>
      <c r="G537" s="23"/>
      <c r="H537" s="25"/>
      <c r="I537" s="42"/>
      <c r="J537" s="29" t="s">
        <v>3489</v>
      </c>
      <c r="K537" s="29" t="s">
        <v>3489</v>
      </c>
      <c r="L537" s="29" t="s">
        <v>3489</v>
      </c>
      <c r="M537" s="29" t="s">
        <v>3489</v>
      </c>
      <c r="N537" s="30">
        <v>0</v>
      </c>
      <c r="O537" s="31">
        <f t="shared" si="60"/>
        <v>0</v>
      </c>
      <c r="P537" s="31">
        <f t="shared" si="61"/>
        <v>0</v>
      </c>
      <c r="Q537" s="31">
        <f t="shared" si="62"/>
        <v>0</v>
      </c>
      <c r="R537" s="32" t="str">
        <f t="shared" si="56"/>
        <v/>
      </c>
      <c r="S537" s="31" t="s">
        <v>3489</v>
      </c>
      <c r="T537" s="33" t="str">
        <f t="shared" si="57"/>
        <v/>
      </c>
    </row>
    <row r="538" spans="1:20" x14ac:dyDescent="0.3">
      <c r="A538" s="23" t="str">
        <f t="shared" si="58"/>
        <v/>
      </c>
      <c r="B538" s="23" t="str">
        <f t="shared" si="59"/>
        <v/>
      </c>
      <c r="C538" s="25"/>
      <c r="D538" s="25"/>
      <c r="E538" s="25"/>
      <c r="F538" s="25"/>
      <c r="G538" s="23"/>
      <c r="H538" s="25"/>
      <c r="I538" s="42"/>
      <c r="J538" s="29" t="s">
        <v>3489</v>
      </c>
      <c r="K538" s="29" t="s">
        <v>3489</v>
      </c>
      <c r="L538" s="29" t="s">
        <v>3489</v>
      </c>
      <c r="M538" s="29" t="s">
        <v>3489</v>
      </c>
      <c r="N538" s="30">
        <v>0</v>
      </c>
      <c r="O538" s="31">
        <f t="shared" si="60"/>
        <v>0</v>
      </c>
      <c r="P538" s="31">
        <f t="shared" si="61"/>
        <v>0</v>
      </c>
      <c r="Q538" s="31">
        <f t="shared" si="62"/>
        <v>0</v>
      </c>
      <c r="R538" s="32" t="str">
        <f t="shared" si="56"/>
        <v/>
      </c>
      <c r="S538" s="31" t="s">
        <v>3489</v>
      </c>
      <c r="T538" s="33" t="str">
        <f t="shared" si="57"/>
        <v/>
      </c>
    </row>
    <row r="539" spans="1:20" x14ac:dyDescent="0.3">
      <c r="A539" s="23" t="str">
        <f t="shared" si="58"/>
        <v/>
      </c>
      <c r="B539" s="23" t="str">
        <f t="shared" si="59"/>
        <v/>
      </c>
      <c r="C539" s="25"/>
      <c r="D539" s="25"/>
      <c r="E539" s="25"/>
      <c r="F539" s="25"/>
      <c r="G539" s="23"/>
      <c r="H539" s="25"/>
      <c r="I539" s="42"/>
      <c r="J539" s="29" t="s">
        <v>3489</v>
      </c>
      <c r="K539" s="29" t="s">
        <v>3489</v>
      </c>
      <c r="L539" s="29" t="s">
        <v>3489</v>
      </c>
      <c r="M539" s="29" t="s">
        <v>3489</v>
      </c>
      <c r="N539" s="30">
        <v>0</v>
      </c>
      <c r="O539" s="31">
        <f t="shared" si="60"/>
        <v>0</v>
      </c>
      <c r="P539" s="31">
        <f t="shared" si="61"/>
        <v>0</v>
      </c>
      <c r="Q539" s="31">
        <f t="shared" si="62"/>
        <v>0</v>
      </c>
      <c r="R539" s="32" t="str">
        <f t="shared" si="56"/>
        <v/>
      </c>
      <c r="S539" s="31" t="s">
        <v>3489</v>
      </c>
      <c r="T539" s="33" t="str">
        <f t="shared" si="57"/>
        <v/>
      </c>
    </row>
    <row r="540" spans="1:20" x14ac:dyDescent="0.3">
      <c r="A540" s="23" t="str">
        <f t="shared" si="58"/>
        <v/>
      </c>
      <c r="B540" s="23" t="str">
        <f t="shared" si="59"/>
        <v/>
      </c>
      <c r="C540" s="25"/>
      <c r="D540" s="25"/>
      <c r="E540" s="25"/>
      <c r="F540" s="25"/>
      <c r="G540" s="23"/>
      <c r="H540" s="25"/>
      <c r="I540" s="42"/>
      <c r="J540" s="29" t="s">
        <v>3489</v>
      </c>
      <c r="K540" s="29" t="s">
        <v>3489</v>
      </c>
      <c r="L540" s="29" t="s">
        <v>3489</v>
      </c>
      <c r="M540" s="29" t="s">
        <v>3489</v>
      </c>
      <c r="N540" s="30">
        <v>0</v>
      </c>
      <c r="O540" s="31">
        <f t="shared" si="60"/>
        <v>0</v>
      </c>
      <c r="P540" s="31">
        <f t="shared" si="61"/>
        <v>0</v>
      </c>
      <c r="Q540" s="31">
        <f t="shared" si="62"/>
        <v>0</v>
      </c>
      <c r="R540" s="32" t="str">
        <f t="shared" si="56"/>
        <v/>
      </c>
      <c r="S540" s="31" t="s">
        <v>3489</v>
      </c>
      <c r="T540" s="33" t="str">
        <f t="shared" si="57"/>
        <v/>
      </c>
    </row>
    <row r="541" spans="1:20" x14ac:dyDescent="0.3">
      <c r="A541" s="23" t="str">
        <f t="shared" si="58"/>
        <v/>
      </c>
      <c r="B541" s="23" t="str">
        <f t="shared" si="59"/>
        <v/>
      </c>
      <c r="C541" s="25"/>
      <c r="D541" s="25"/>
      <c r="E541" s="25"/>
      <c r="F541" s="25"/>
      <c r="G541" s="23"/>
      <c r="H541" s="25"/>
      <c r="I541" s="42"/>
      <c r="J541" s="29" t="s">
        <v>3489</v>
      </c>
      <c r="K541" s="29" t="s">
        <v>3489</v>
      </c>
      <c r="L541" s="29" t="s">
        <v>3489</v>
      </c>
      <c r="M541" s="29" t="s">
        <v>3489</v>
      </c>
      <c r="N541" s="30">
        <v>0</v>
      </c>
      <c r="O541" s="31">
        <f t="shared" si="60"/>
        <v>0</v>
      </c>
      <c r="P541" s="31">
        <f t="shared" si="61"/>
        <v>0</v>
      </c>
      <c r="Q541" s="31">
        <f t="shared" si="62"/>
        <v>0</v>
      </c>
      <c r="R541" s="32" t="str">
        <f t="shared" si="56"/>
        <v/>
      </c>
      <c r="S541" s="31" t="s">
        <v>3489</v>
      </c>
      <c r="T541" s="33" t="str">
        <f t="shared" si="57"/>
        <v/>
      </c>
    </row>
    <row r="542" spans="1:20" x14ac:dyDescent="0.3">
      <c r="A542" s="23" t="str">
        <f t="shared" si="58"/>
        <v/>
      </c>
      <c r="B542" s="23" t="str">
        <f t="shared" si="59"/>
        <v/>
      </c>
      <c r="C542" s="25"/>
      <c r="D542" s="25"/>
      <c r="E542" s="25"/>
      <c r="F542" s="25"/>
      <c r="G542" s="23"/>
      <c r="H542" s="25"/>
      <c r="I542" s="42"/>
      <c r="J542" s="29" t="s">
        <v>3489</v>
      </c>
      <c r="K542" s="29" t="s">
        <v>3489</v>
      </c>
      <c r="L542" s="29" t="s">
        <v>3489</v>
      </c>
      <c r="M542" s="29" t="s">
        <v>3489</v>
      </c>
      <c r="N542" s="30">
        <v>0</v>
      </c>
      <c r="O542" s="31">
        <f t="shared" si="60"/>
        <v>0</v>
      </c>
      <c r="P542" s="31">
        <f t="shared" si="61"/>
        <v>0</v>
      </c>
      <c r="Q542" s="31">
        <f t="shared" si="62"/>
        <v>0</v>
      </c>
      <c r="R542" s="32" t="str">
        <f t="shared" si="56"/>
        <v/>
      </c>
      <c r="S542" s="31" t="s">
        <v>3489</v>
      </c>
      <c r="T542" s="33" t="str">
        <f t="shared" si="57"/>
        <v/>
      </c>
    </row>
    <row r="543" spans="1:20" x14ac:dyDescent="0.3">
      <c r="A543" s="23" t="str">
        <f t="shared" si="58"/>
        <v/>
      </c>
      <c r="B543" s="23" t="str">
        <f t="shared" si="59"/>
        <v/>
      </c>
      <c r="C543" s="25"/>
      <c r="D543" s="25"/>
      <c r="E543" s="25"/>
      <c r="F543" s="25"/>
      <c r="G543" s="23"/>
      <c r="H543" s="25"/>
      <c r="I543" s="42"/>
      <c r="J543" s="29" t="s">
        <v>3489</v>
      </c>
      <c r="K543" s="29" t="s">
        <v>3489</v>
      </c>
      <c r="L543" s="29" t="s">
        <v>3489</v>
      </c>
      <c r="M543" s="29" t="s">
        <v>3489</v>
      </c>
      <c r="N543" s="30">
        <v>0</v>
      </c>
      <c r="O543" s="31">
        <f t="shared" si="60"/>
        <v>0</v>
      </c>
      <c r="P543" s="31">
        <f t="shared" si="61"/>
        <v>0</v>
      </c>
      <c r="Q543" s="31">
        <f t="shared" si="62"/>
        <v>0</v>
      </c>
      <c r="R543" s="32" t="str">
        <f t="shared" si="56"/>
        <v/>
      </c>
      <c r="S543" s="31" t="s">
        <v>3489</v>
      </c>
      <c r="T543" s="33" t="str">
        <f t="shared" si="57"/>
        <v/>
      </c>
    </row>
    <row r="544" spans="1:20" x14ac:dyDescent="0.3">
      <c r="A544" s="23" t="str">
        <f t="shared" si="58"/>
        <v/>
      </c>
      <c r="B544" s="23" t="str">
        <f t="shared" si="59"/>
        <v/>
      </c>
      <c r="C544" s="25"/>
      <c r="D544" s="25"/>
      <c r="E544" s="25"/>
      <c r="F544" s="25"/>
      <c r="G544" s="23"/>
      <c r="H544" s="25"/>
      <c r="I544" s="42"/>
      <c r="J544" s="29" t="s">
        <v>3489</v>
      </c>
      <c r="K544" s="29" t="s">
        <v>3489</v>
      </c>
      <c r="L544" s="29" t="s">
        <v>3489</v>
      </c>
      <c r="M544" s="29" t="s">
        <v>3489</v>
      </c>
      <c r="N544" s="30">
        <v>0</v>
      </c>
      <c r="O544" s="31">
        <f t="shared" si="60"/>
        <v>0</v>
      </c>
      <c r="P544" s="31">
        <f t="shared" si="61"/>
        <v>0</v>
      </c>
      <c r="Q544" s="31">
        <f t="shared" si="62"/>
        <v>0</v>
      </c>
      <c r="R544" s="32" t="str">
        <f t="shared" si="56"/>
        <v/>
      </c>
      <c r="S544" s="31" t="s">
        <v>3489</v>
      </c>
      <c r="T544" s="33" t="str">
        <f t="shared" si="57"/>
        <v/>
      </c>
    </row>
    <row r="545" spans="1:20" x14ac:dyDescent="0.3">
      <c r="A545" s="23" t="str">
        <f t="shared" si="58"/>
        <v/>
      </c>
      <c r="B545" s="23" t="str">
        <f t="shared" si="59"/>
        <v/>
      </c>
      <c r="C545" s="25"/>
      <c r="D545" s="25"/>
      <c r="E545" s="25"/>
      <c r="F545" s="25"/>
      <c r="G545" s="23"/>
      <c r="H545" s="25"/>
      <c r="I545" s="42"/>
      <c r="J545" s="29" t="s">
        <v>3489</v>
      </c>
      <c r="K545" s="29" t="s">
        <v>3489</v>
      </c>
      <c r="L545" s="29" t="s">
        <v>3489</v>
      </c>
      <c r="M545" s="29" t="s">
        <v>3489</v>
      </c>
      <c r="N545" s="30">
        <v>0</v>
      </c>
      <c r="O545" s="31">
        <f t="shared" si="60"/>
        <v>0</v>
      </c>
      <c r="P545" s="31">
        <f t="shared" si="61"/>
        <v>0</v>
      </c>
      <c r="Q545" s="31">
        <f t="shared" si="62"/>
        <v>0</v>
      </c>
      <c r="R545" s="32" t="str">
        <f t="shared" si="56"/>
        <v/>
      </c>
      <c r="S545" s="31" t="s">
        <v>3489</v>
      </c>
      <c r="T545" s="33" t="str">
        <f t="shared" si="57"/>
        <v/>
      </c>
    </row>
    <row r="546" spans="1:20" x14ac:dyDescent="0.3">
      <c r="A546" s="23" t="str">
        <f t="shared" si="58"/>
        <v/>
      </c>
      <c r="B546" s="23" t="str">
        <f t="shared" si="59"/>
        <v/>
      </c>
      <c r="C546" s="25"/>
      <c r="D546" s="25"/>
      <c r="E546" s="25"/>
      <c r="F546" s="25"/>
      <c r="G546" s="23"/>
      <c r="H546" s="25"/>
      <c r="I546" s="42"/>
      <c r="J546" s="29" t="s">
        <v>3489</v>
      </c>
      <c r="K546" s="29" t="s">
        <v>3489</v>
      </c>
      <c r="L546" s="29" t="s">
        <v>3489</v>
      </c>
      <c r="M546" s="29" t="s">
        <v>3489</v>
      </c>
      <c r="N546" s="30">
        <v>0</v>
      </c>
      <c r="O546" s="31">
        <f t="shared" si="60"/>
        <v>0</v>
      </c>
      <c r="P546" s="31">
        <f t="shared" si="61"/>
        <v>0</v>
      </c>
      <c r="Q546" s="31">
        <f t="shared" si="62"/>
        <v>0</v>
      </c>
      <c r="R546" s="32" t="str">
        <f t="shared" si="56"/>
        <v/>
      </c>
      <c r="S546" s="31" t="s">
        <v>3489</v>
      </c>
      <c r="T546" s="33" t="str">
        <f t="shared" si="57"/>
        <v/>
      </c>
    </row>
    <row r="547" spans="1:20" x14ac:dyDescent="0.3">
      <c r="A547" s="23" t="str">
        <f t="shared" si="58"/>
        <v/>
      </c>
      <c r="B547" s="23" t="str">
        <f t="shared" si="59"/>
        <v/>
      </c>
      <c r="C547" s="25"/>
      <c r="D547" s="25"/>
      <c r="E547" s="25"/>
      <c r="F547" s="25"/>
      <c r="G547" s="23"/>
      <c r="H547" s="25"/>
      <c r="I547" s="42"/>
      <c r="J547" s="29" t="s">
        <v>3489</v>
      </c>
      <c r="K547" s="29" t="s">
        <v>3489</v>
      </c>
      <c r="L547" s="29" t="s">
        <v>3489</v>
      </c>
      <c r="M547" s="29" t="s">
        <v>3489</v>
      </c>
      <c r="N547" s="30">
        <v>0</v>
      </c>
      <c r="O547" s="31">
        <f t="shared" si="60"/>
        <v>0</v>
      </c>
      <c r="P547" s="31">
        <f t="shared" si="61"/>
        <v>0</v>
      </c>
      <c r="Q547" s="31">
        <f t="shared" si="62"/>
        <v>0</v>
      </c>
      <c r="R547" s="32" t="str">
        <f t="shared" si="56"/>
        <v/>
      </c>
      <c r="S547" s="31" t="s">
        <v>3489</v>
      </c>
      <c r="T547" s="33" t="str">
        <f t="shared" si="57"/>
        <v/>
      </c>
    </row>
    <row r="548" spans="1:20" x14ac:dyDescent="0.3">
      <c r="A548" s="23" t="str">
        <f t="shared" si="58"/>
        <v/>
      </c>
      <c r="B548" s="23" t="str">
        <f t="shared" si="59"/>
        <v/>
      </c>
      <c r="C548" s="25"/>
      <c r="D548" s="25"/>
      <c r="E548" s="25"/>
      <c r="F548" s="25"/>
      <c r="G548" s="23"/>
      <c r="H548" s="25"/>
      <c r="I548" s="42"/>
      <c r="J548" s="29" t="s">
        <v>3489</v>
      </c>
      <c r="K548" s="29" t="s">
        <v>3489</v>
      </c>
      <c r="L548" s="29" t="s">
        <v>3489</v>
      </c>
      <c r="M548" s="29" t="s">
        <v>3489</v>
      </c>
      <c r="N548" s="30">
        <v>0</v>
      </c>
      <c r="O548" s="31">
        <f t="shared" si="60"/>
        <v>0</v>
      </c>
      <c r="P548" s="31">
        <f t="shared" si="61"/>
        <v>0</v>
      </c>
      <c r="Q548" s="31">
        <f t="shared" si="62"/>
        <v>0</v>
      </c>
      <c r="R548" s="32" t="str">
        <f t="shared" si="56"/>
        <v/>
      </c>
      <c r="S548" s="31" t="s">
        <v>3489</v>
      </c>
      <c r="T548" s="33" t="str">
        <f t="shared" si="57"/>
        <v/>
      </c>
    </row>
    <row r="549" spans="1:20" x14ac:dyDescent="0.3">
      <c r="A549" s="23" t="str">
        <f t="shared" si="58"/>
        <v/>
      </c>
      <c r="B549" s="23" t="str">
        <f t="shared" si="59"/>
        <v/>
      </c>
      <c r="C549" s="25"/>
      <c r="D549" s="25"/>
      <c r="E549" s="25"/>
      <c r="F549" s="25"/>
      <c r="G549" s="23"/>
      <c r="H549" s="25"/>
      <c r="I549" s="42"/>
      <c r="J549" s="29" t="s">
        <v>3489</v>
      </c>
      <c r="K549" s="29" t="s">
        <v>3489</v>
      </c>
      <c r="L549" s="29" t="s">
        <v>3489</v>
      </c>
      <c r="M549" s="29" t="s">
        <v>3489</v>
      </c>
      <c r="N549" s="30">
        <v>0</v>
      </c>
      <c r="O549" s="31">
        <f t="shared" si="60"/>
        <v>0</v>
      </c>
      <c r="P549" s="31">
        <f t="shared" si="61"/>
        <v>0</v>
      </c>
      <c r="Q549" s="31">
        <f t="shared" si="62"/>
        <v>0</v>
      </c>
      <c r="R549" s="32" t="str">
        <f t="shared" si="56"/>
        <v/>
      </c>
      <c r="S549" s="31" t="s">
        <v>3489</v>
      </c>
      <c r="T549" s="33" t="str">
        <f t="shared" si="57"/>
        <v/>
      </c>
    </row>
    <row r="550" spans="1:20" x14ac:dyDescent="0.3">
      <c r="A550" s="23" t="str">
        <f t="shared" si="58"/>
        <v/>
      </c>
      <c r="B550" s="23" t="str">
        <f t="shared" si="59"/>
        <v/>
      </c>
      <c r="C550" s="25"/>
      <c r="D550" s="25"/>
      <c r="E550" s="25"/>
      <c r="F550" s="25"/>
      <c r="G550" s="23"/>
      <c r="H550" s="25"/>
      <c r="I550" s="42"/>
      <c r="J550" s="29" t="s">
        <v>3489</v>
      </c>
      <c r="K550" s="29" t="s">
        <v>3489</v>
      </c>
      <c r="L550" s="29" t="s">
        <v>3489</v>
      </c>
      <c r="M550" s="29" t="s">
        <v>3489</v>
      </c>
      <c r="N550" s="30">
        <v>0</v>
      </c>
      <c r="O550" s="31">
        <f t="shared" si="60"/>
        <v>0</v>
      </c>
      <c r="P550" s="31">
        <f t="shared" si="61"/>
        <v>0</v>
      </c>
      <c r="Q550" s="31">
        <f t="shared" si="62"/>
        <v>0</v>
      </c>
      <c r="R550" s="32" t="str">
        <f t="shared" si="56"/>
        <v/>
      </c>
      <c r="S550" s="31" t="s">
        <v>3489</v>
      </c>
      <c r="T550" s="33" t="str">
        <f t="shared" si="57"/>
        <v/>
      </c>
    </row>
    <row r="551" spans="1:20" x14ac:dyDescent="0.3">
      <c r="A551" s="23" t="str">
        <f t="shared" si="58"/>
        <v/>
      </c>
      <c r="B551" s="23" t="str">
        <f t="shared" si="59"/>
        <v/>
      </c>
      <c r="C551" s="25"/>
      <c r="D551" s="25"/>
      <c r="E551" s="25"/>
      <c r="F551" s="25"/>
      <c r="G551" s="23"/>
      <c r="H551" s="25"/>
      <c r="I551" s="42"/>
      <c r="J551" s="29" t="s">
        <v>3489</v>
      </c>
      <c r="K551" s="29" t="s">
        <v>3489</v>
      </c>
      <c r="L551" s="29" t="s">
        <v>3489</v>
      </c>
      <c r="M551" s="29" t="s">
        <v>3489</v>
      </c>
      <c r="N551" s="30">
        <v>0</v>
      </c>
      <c r="O551" s="31">
        <f t="shared" si="60"/>
        <v>0</v>
      </c>
      <c r="P551" s="31">
        <f t="shared" si="61"/>
        <v>0</v>
      </c>
      <c r="Q551" s="31">
        <f t="shared" si="62"/>
        <v>0</v>
      </c>
      <c r="R551" s="32" t="str">
        <f t="shared" si="56"/>
        <v/>
      </c>
      <c r="S551" s="31" t="s">
        <v>3489</v>
      </c>
      <c r="T551" s="33" t="str">
        <f t="shared" si="57"/>
        <v/>
      </c>
    </row>
    <row r="552" spans="1:20" x14ac:dyDescent="0.3">
      <c r="A552" s="23" t="str">
        <f t="shared" si="58"/>
        <v/>
      </c>
      <c r="B552" s="23" t="str">
        <f t="shared" si="59"/>
        <v/>
      </c>
      <c r="C552" s="25"/>
      <c r="D552" s="25"/>
      <c r="E552" s="25"/>
      <c r="F552" s="25"/>
      <c r="G552" s="23"/>
      <c r="H552" s="25"/>
      <c r="I552" s="42"/>
      <c r="J552" s="29" t="s">
        <v>3489</v>
      </c>
      <c r="K552" s="29" t="s">
        <v>3489</v>
      </c>
      <c r="L552" s="29" t="s">
        <v>3489</v>
      </c>
      <c r="M552" s="29" t="s">
        <v>3489</v>
      </c>
      <c r="N552" s="30">
        <v>0</v>
      </c>
      <c r="O552" s="31">
        <f t="shared" si="60"/>
        <v>0</v>
      </c>
      <c r="P552" s="31">
        <f t="shared" si="61"/>
        <v>0</v>
      </c>
      <c r="Q552" s="31">
        <f t="shared" si="62"/>
        <v>0</v>
      </c>
      <c r="R552" s="32" t="str">
        <f t="shared" si="56"/>
        <v/>
      </c>
      <c r="S552" s="31" t="s">
        <v>3489</v>
      </c>
      <c r="T552" s="33" t="str">
        <f t="shared" si="57"/>
        <v/>
      </c>
    </row>
    <row r="553" spans="1:20" x14ac:dyDescent="0.3">
      <c r="A553" s="23" t="str">
        <f t="shared" si="58"/>
        <v/>
      </c>
      <c r="B553" s="23" t="str">
        <f t="shared" si="59"/>
        <v/>
      </c>
      <c r="C553" s="25"/>
      <c r="D553" s="25"/>
      <c r="E553" s="25"/>
      <c r="F553" s="25"/>
      <c r="G553" s="23"/>
      <c r="H553" s="25"/>
      <c r="I553" s="42"/>
      <c r="J553" s="29" t="s">
        <v>3489</v>
      </c>
      <c r="K553" s="29" t="s">
        <v>3489</v>
      </c>
      <c r="L553" s="29" t="s">
        <v>3489</v>
      </c>
      <c r="M553" s="29" t="s">
        <v>3489</v>
      </c>
      <c r="N553" s="30">
        <v>0</v>
      </c>
      <c r="O553" s="31">
        <f t="shared" si="60"/>
        <v>0</v>
      </c>
      <c r="P553" s="31">
        <f t="shared" si="61"/>
        <v>0</v>
      </c>
      <c r="Q553" s="31">
        <f t="shared" si="62"/>
        <v>0</v>
      </c>
      <c r="R553" s="32" t="str">
        <f t="shared" si="56"/>
        <v/>
      </c>
      <c r="S553" s="31" t="s">
        <v>3489</v>
      </c>
      <c r="T553" s="33" t="str">
        <f t="shared" si="57"/>
        <v/>
      </c>
    </row>
    <row r="554" spans="1:20" x14ac:dyDescent="0.3">
      <c r="A554" s="23" t="str">
        <f t="shared" si="58"/>
        <v/>
      </c>
      <c r="B554" s="23" t="str">
        <f t="shared" si="59"/>
        <v/>
      </c>
      <c r="C554" s="25"/>
      <c r="D554" s="25"/>
      <c r="E554" s="25"/>
      <c r="F554" s="25"/>
      <c r="G554" s="23"/>
      <c r="H554" s="25"/>
      <c r="I554" s="42"/>
      <c r="J554" s="29" t="s">
        <v>3489</v>
      </c>
      <c r="K554" s="29" t="s">
        <v>3489</v>
      </c>
      <c r="L554" s="29" t="s">
        <v>3489</v>
      </c>
      <c r="M554" s="29" t="s">
        <v>3489</v>
      </c>
      <c r="N554" s="30">
        <v>0</v>
      </c>
      <c r="O554" s="31">
        <f t="shared" si="60"/>
        <v>0</v>
      </c>
      <c r="P554" s="31">
        <f t="shared" si="61"/>
        <v>0</v>
      </c>
      <c r="Q554" s="31">
        <f t="shared" si="62"/>
        <v>0</v>
      </c>
      <c r="R554" s="32" t="str">
        <f t="shared" si="56"/>
        <v/>
      </c>
      <c r="S554" s="31" t="s">
        <v>3489</v>
      </c>
      <c r="T554" s="33" t="str">
        <f t="shared" si="57"/>
        <v/>
      </c>
    </row>
    <row r="555" spans="1:20" x14ac:dyDescent="0.3">
      <c r="A555" s="23" t="str">
        <f t="shared" si="58"/>
        <v/>
      </c>
      <c r="B555" s="23" t="str">
        <f t="shared" si="59"/>
        <v/>
      </c>
      <c r="C555" s="25"/>
      <c r="D555" s="25"/>
      <c r="E555" s="25"/>
      <c r="F555" s="25"/>
      <c r="G555" s="23"/>
      <c r="H555" s="25"/>
      <c r="I555" s="42"/>
      <c r="J555" s="29" t="s">
        <v>3489</v>
      </c>
      <c r="K555" s="29" t="s">
        <v>3489</v>
      </c>
      <c r="L555" s="29" t="s">
        <v>3489</v>
      </c>
      <c r="M555" s="29" t="s">
        <v>3489</v>
      </c>
      <c r="N555" s="30">
        <v>0</v>
      </c>
      <c r="O555" s="31">
        <f t="shared" si="60"/>
        <v>0</v>
      </c>
      <c r="P555" s="31">
        <f t="shared" si="61"/>
        <v>0</v>
      </c>
      <c r="Q555" s="31">
        <f t="shared" si="62"/>
        <v>0</v>
      </c>
      <c r="R555" s="32" t="str">
        <f t="shared" si="56"/>
        <v/>
      </c>
      <c r="S555" s="31" t="s">
        <v>3489</v>
      </c>
      <c r="T555" s="33" t="str">
        <f t="shared" si="57"/>
        <v/>
      </c>
    </row>
    <row r="556" spans="1:20" x14ac:dyDescent="0.3">
      <c r="A556" s="23" t="str">
        <f t="shared" si="58"/>
        <v/>
      </c>
      <c r="B556" s="23" t="str">
        <f t="shared" si="59"/>
        <v/>
      </c>
      <c r="C556" s="25"/>
      <c r="D556" s="25"/>
      <c r="E556" s="25"/>
      <c r="F556" s="25"/>
      <c r="G556" s="23"/>
      <c r="H556" s="25"/>
      <c r="I556" s="42"/>
      <c r="J556" s="29" t="s">
        <v>3489</v>
      </c>
      <c r="K556" s="29" t="s">
        <v>3489</v>
      </c>
      <c r="L556" s="29" t="s">
        <v>3489</v>
      </c>
      <c r="M556" s="29" t="s">
        <v>3489</v>
      </c>
      <c r="N556" s="30">
        <v>0</v>
      </c>
      <c r="O556" s="31">
        <f t="shared" si="60"/>
        <v>0</v>
      </c>
      <c r="P556" s="31">
        <f t="shared" si="61"/>
        <v>0</v>
      </c>
      <c r="Q556" s="31">
        <f t="shared" si="62"/>
        <v>0</v>
      </c>
      <c r="R556" s="32" t="str">
        <f t="shared" si="56"/>
        <v/>
      </c>
      <c r="S556" s="31" t="s">
        <v>3489</v>
      </c>
      <c r="T556" s="33" t="str">
        <f t="shared" si="57"/>
        <v/>
      </c>
    </row>
    <row r="557" spans="1:20" x14ac:dyDescent="0.3">
      <c r="A557" s="23" t="str">
        <f t="shared" si="58"/>
        <v/>
      </c>
      <c r="B557" s="23" t="str">
        <f t="shared" si="59"/>
        <v/>
      </c>
      <c r="C557" s="25"/>
      <c r="D557" s="25"/>
      <c r="E557" s="25"/>
      <c r="F557" s="25"/>
      <c r="G557" s="23"/>
      <c r="H557" s="25"/>
      <c r="I557" s="42"/>
      <c r="J557" s="29" t="s">
        <v>3489</v>
      </c>
      <c r="K557" s="29" t="s">
        <v>3489</v>
      </c>
      <c r="L557" s="29" t="s">
        <v>3489</v>
      </c>
      <c r="M557" s="29" t="s">
        <v>3489</v>
      </c>
      <c r="N557" s="30">
        <v>0</v>
      </c>
      <c r="O557" s="31">
        <f t="shared" si="60"/>
        <v>0</v>
      </c>
      <c r="P557" s="31">
        <f t="shared" si="61"/>
        <v>0</v>
      </c>
      <c r="Q557" s="31">
        <f t="shared" si="62"/>
        <v>0</v>
      </c>
      <c r="R557" s="32" t="str">
        <f t="shared" si="56"/>
        <v/>
      </c>
      <c r="S557" s="31" t="s">
        <v>3489</v>
      </c>
      <c r="T557" s="33" t="str">
        <f t="shared" si="57"/>
        <v/>
      </c>
    </row>
    <row r="558" spans="1:20" x14ac:dyDescent="0.3">
      <c r="A558" s="23" t="str">
        <f t="shared" si="58"/>
        <v/>
      </c>
      <c r="B558" s="23" t="str">
        <f t="shared" si="59"/>
        <v/>
      </c>
      <c r="C558" s="25"/>
      <c r="D558" s="25"/>
      <c r="E558" s="25"/>
      <c r="F558" s="25"/>
      <c r="G558" s="23"/>
      <c r="H558" s="25"/>
      <c r="I558" s="42"/>
      <c r="J558" s="29" t="s">
        <v>3489</v>
      </c>
      <c r="K558" s="29" t="s">
        <v>3489</v>
      </c>
      <c r="L558" s="29" t="s">
        <v>3489</v>
      </c>
      <c r="M558" s="29" t="s">
        <v>3489</v>
      </c>
      <c r="N558" s="30">
        <v>0</v>
      </c>
      <c r="O558" s="31">
        <f t="shared" si="60"/>
        <v>0</v>
      </c>
      <c r="P558" s="31">
        <f t="shared" si="61"/>
        <v>0</v>
      </c>
      <c r="Q558" s="31">
        <f t="shared" si="62"/>
        <v>0</v>
      </c>
      <c r="R558" s="32" t="str">
        <f t="shared" si="56"/>
        <v/>
      </c>
      <c r="S558" s="31" t="s">
        <v>3489</v>
      </c>
      <c r="T558" s="33" t="str">
        <f t="shared" si="57"/>
        <v/>
      </c>
    </row>
    <row r="559" spans="1:20" x14ac:dyDescent="0.3">
      <c r="A559" s="23" t="str">
        <f t="shared" si="58"/>
        <v/>
      </c>
      <c r="B559" s="23" t="str">
        <f t="shared" si="59"/>
        <v/>
      </c>
      <c r="C559" s="25"/>
      <c r="D559" s="25"/>
      <c r="E559" s="25"/>
      <c r="F559" s="25"/>
      <c r="G559" s="23"/>
      <c r="H559" s="25"/>
      <c r="I559" s="42"/>
      <c r="J559" s="29" t="s">
        <v>3489</v>
      </c>
      <c r="K559" s="29" t="s">
        <v>3489</v>
      </c>
      <c r="L559" s="29" t="s">
        <v>3489</v>
      </c>
      <c r="M559" s="29" t="s">
        <v>3489</v>
      </c>
      <c r="N559" s="30">
        <v>0</v>
      </c>
      <c r="O559" s="31">
        <f t="shared" si="60"/>
        <v>0</v>
      </c>
      <c r="P559" s="31">
        <f t="shared" si="61"/>
        <v>0</v>
      </c>
      <c r="Q559" s="31">
        <f t="shared" si="62"/>
        <v>0</v>
      </c>
      <c r="R559" s="32" t="str">
        <f t="shared" si="56"/>
        <v/>
      </c>
      <c r="S559" s="31" t="s">
        <v>3489</v>
      </c>
      <c r="T559" s="33" t="str">
        <f t="shared" si="57"/>
        <v/>
      </c>
    </row>
    <row r="560" spans="1:20" x14ac:dyDescent="0.3">
      <c r="A560" s="23" t="str">
        <f t="shared" si="58"/>
        <v/>
      </c>
      <c r="B560" s="23" t="str">
        <f t="shared" si="59"/>
        <v/>
      </c>
      <c r="C560" s="25"/>
      <c r="D560" s="25"/>
      <c r="E560" s="25"/>
      <c r="F560" s="25"/>
      <c r="G560" s="23"/>
      <c r="H560" s="25"/>
      <c r="I560" s="42"/>
      <c r="J560" s="29" t="s">
        <v>3489</v>
      </c>
      <c r="K560" s="29" t="s">
        <v>3489</v>
      </c>
      <c r="L560" s="29" t="s">
        <v>3489</v>
      </c>
      <c r="M560" s="29" t="s">
        <v>3489</v>
      </c>
      <c r="N560" s="30">
        <v>0</v>
      </c>
      <c r="O560" s="31">
        <f t="shared" si="60"/>
        <v>0</v>
      </c>
      <c r="P560" s="31">
        <f t="shared" si="61"/>
        <v>0</v>
      </c>
      <c r="Q560" s="31">
        <f t="shared" si="62"/>
        <v>0</v>
      </c>
      <c r="R560" s="32" t="str">
        <f t="shared" si="56"/>
        <v/>
      </c>
      <c r="S560" s="31" t="s">
        <v>3489</v>
      </c>
      <c r="T560" s="33" t="str">
        <f t="shared" si="57"/>
        <v/>
      </c>
    </row>
    <row r="561" spans="1:20" x14ac:dyDescent="0.3">
      <c r="A561" s="23" t="str">
        <f t="shared" si="58"/>
        <v/>
      </c>
      <c r="B561" s="23" t="str">
        <f t="shared" si="59"/>
        <v/>
      </c>
      <c r="C561" s="25"/>
      <c r="D561" s="25"/>
      <c r="E561" s="25"/>
      <c r="F561" s="25"/>
      <c r="G561" s="23"/>
      <c r="H561" s="25"/>
      <c r="I561" s="42"/>
      <c r="J561" s="29" t="s">
        <v>3489</v>
      </c>
      <c r="K561" s="29" t="s">
        <v>3489</v>
      </c>
      <c r="L561" s="29" t="s">
        <v>3489</v>
      </c>
      <c r="M561" s="29" t="s">
        <v>3489</v>
      </c>
      <c r="N561" s="30">
        <v>0</v>
      </c>
      <c r="O561" s="31">
        <f t="shared" si="60"/>
        <v>0</v>
      </c>
      <c r="P561" s="31">
        <f t="shared" si="61"/>
        <v>0</v>
      </c>
      <c r="Q561" s="31">
        <f t="shared" si="62"/>
        <v>0</v>
      </c>
      <c r="R561" s="32" t="str">
        <f t="shared" si="56"/>
        <v/>
      </c>
      <c r="S561" s="31" t="s">
        <v>3489</v>
      </c>
      <c r="T561" s="33" t="str">
        <f t="shared" si="57"/>
        <v/>
      </c>
    </row>
    <row r="562" spans="1:20" x14ac:dyDescent="0.3">
      <c r="A562" s="23" t="str">
        <f t="shared" si="58"/>
        <v/>
      </c>
      <c r="B562" s="23" t="str">
        <f t="shared" si="59"/>
        <v/>
      </c>
      <c r="C562" s="25"/>
      <c r="D562" s="25"/>
      <c r="E562" s="25"/>
      <c r="F562" s="25"/>
      <c r="G562" s="23"/>
      <c r="H562" s="25"/>
      <c r="I562" s="42"/>
      <c r="J562" s="29" t="s">
        <v>3489</v>
      </c>
      <c r="K562" s="29" t="s">
        <v>3489</v>
      </c>
      <c r="L562" s="29" t="s">
        <v>3489</v>
      </c>
      <c r="M562" s="29" t="s">
        <v>3489</v>
      </c>
      <c r="N562" s="30">
        <v>0</v>
      </c>
      <c r="O562" s="31">
        <f t="shared" si="60"/>
        <v>0</v>
      </c>
      <c r="P562" s="31">
        <f t="shared" si="61"/>
        <v>0</v>
      </c>
      <c r="Q562" s="31">
        <f t="shared" si="62"/>
        <v>0</v>
      </c>
      <c r="R562" s="32" t="str">
        <f t="shared" si="56"/>
        <v/>
      </c>
      <c r="S562" s="31" t="s">
        <v>3489</v>
      </c>
      <c r="T562" s="33" t="str">
        <f t="shared" si="57"/>
        <v/>
      </c>
    </row>
    <row r="563" spans="1:20" x14ac:dyDescent="0.3">
      <c r="A563" s="23" t="str">
        <f t="shared" si="58"/>
        <v/>
      </c>
      <c r="B563" s="23" t="str">
        <f t="shared" si="59"/>
        <v/>
      </c>
      <c r="C563" s="25"/>
      <c r="D563" s="25"/>
      <c r="E563" s="25"/>
      <c r="F563" s="25"/>
      <c r="G563" s="23"/>
      <c r="H563" s="25"/>
      <c r="I563" s="42"/>
      <c r="J563" s="29" t="s">
        <v>3489</v>
      </c>
      <c r="K563" s="29" t="s">
        <v>3489</v>
      </c>
      <c r="L563" s="29" t="s">
        <v>3489</v>
      </c>
      <c r="M563" s="29" t="s">
        <v>3489</v>
      </c>
      <c r="N563" s="30">
        <v>0</v>
      </c>
      <c r="O563" s="31">
        <f t="shared" si="60"/>
        <v>0</v>
      </c>
      <c r="P563" s="31">
        <f t="shared" si="61"/>
        <v>0</v>
      </c>
      <c r="Q563" s="31">
        <f t="shared" si="62"/>
        <v>0</v>
      </c>
      <c r="R563" s="32" t="str">
        <f t="shared" si="56"/>
        <v/>
      </c>
      <c r="S563" s="31" t="s">
        <v>3489</v>
      </c>
      <c r="T563" s="33" t="str">
        <f t="shared" si="57"/>
        <v/>
      </c>
    </row>
    <row r="564" spans="1:20" x14ac:dyDescent="0.3">
      <c r="A564" s="23" t="str">
        <f t="shared" si="58"/>
        <v/>
      </c>
      <c r="B564" s="23" t="str">
        <f t="shared" si="59"/>
        <v/>
      </c>
      <c r="C564" s="25"/>
      <c r="D564" s="25"/>
      <c r="E564" s="25"/>
      <c r="F564" s="25"/>
      <c r="G564" s="23"/>
      <c r="H564" s="25"/>
      <c r="I564" s="42"/>
      <c r="J564" s="29" t="s">
        <v>3489</v>
      </c>
      <c r="K564" s="29" t="s">
        <v>3489</v>
      </c>
      <c r="L564" s="29" t="s">
        <v>3489</v>
      </c>
      <c r="M564" s="29" t="s">
        <v>3489</v>
      </c>
      <c r="N564" s="30">
        <v>0</v>
      </c>
      <c r="O564" s="31">
        <f t="shared" si="60"/>
        <v>0</v>
      </c>
      <c r="P564" s="31">
        <f t="shared" si="61"/>
        <v>0</v>
      </c>
      <c r="Q564" s="31">
        <f t="shared" si="62"/>
        <v>0</v>
      </c>
      <c r="R564" s="32" t="str">
        <f t="shared" si="56"/>
        <v/>
      </c>
      <c r="S564" s="31" t="s">
        <v>3489</v>
      </c>
      <c r="T564" s="33" t="str">
        <f t="shared" si="57"/>
        <v/>
      </c>
    </row>
    <row r="565" spans="1:20" x14ac:dyDescent="0.3">
      <c r="A565" s="23" t="str">
        <f t="shared" si="58"/>
        <v/>
      </c>
      <c r="B565" s="23" t="str">
        <f t="shared" si="59"/>
        <v/>
      </c>
      <c r="C565" s="25"/>
      <c r="D565" s="25"/>
      <c r="E565" s="25"/>
      <c r="F565" s="25"/>
      <c r="G565" s="23"/>
      <c r="H565" s="25"/>
      <c r="I565" s="42"/>
      <c r="J565" s="29" t="s">
        <v>3489</v>
      </c>
      <c r="K565" s="29" t="s">
        <v>3489</v>
      </c>
      <c r="L565" s="29" t="s">
        <v>3489</v>
      </c>
      <c r="M565" s="29" t="s">
        <v>3489</v>
      </c>
      <c r="N565" s="30">
        <v>0</v>
      </c>
      <c r="O565" s="31">
        <f t="shared" si="60"/>
        <v>0</v>
      </c>
      <c r="P565" s="31">
        <f t="shared" si="61"/>
        <v>0</v>
      </c>
      <c r="Q565" s="31">
        <f t="shared" si="62"/>
        <v>0</v>
      </c>
      <c r="R565" s="32" t="str">
        <f t="shared" si="56"/>
        <v/>
      </c>
      <c r="S565" s="31" t="s">
        <v>3489</v>
      </c>
      <c r="T565" s="33" t="str">
        <f t="shared" si="57"/>
        <v/>
      </c>
    </row>
    <row r="566" spans="1:20" x14ac:dyDescent="0.3">
      <c r="A566" s="23" t="str">
        <f t="shared" si="58"/>
        <v/>
      </c>
      <c r="B566" s="23" t="str">
        <f t="shared" si="59"/>
        <v/>
      </c>
      <c r="C566" s="25"/>
      <c r="D566" s="25"/>
      <c r="E566" s="25"/>
      <c r="F566" s="25"/>
      <c r="G566" s="23"/>
      <c r="H566" s="25"/>
      <c r="I566" s="42"/>
      <c r="J566" s="29" t="s">
        <v>3489</v>
      </c>
      <c r="K566" s="29" t="s">
        <v>3489</v>
      </c>
      <c r="L566" s="29" t="s">
        <v>3489</v>
      </c>
      <c r="M566" s="29" t="s">
        <v>3489</v>
      </c>
      <c r="N566" s="30">
        <v>0</v>
      </c>
      <c r="O566" s="31">
        <f t="shared" si="60"/>
        <v>0</v>
      </c>
      <c r="P566" s="31">
        <f t="shared" si="61"/>
        <v>0</v>
      </c>
      <c r="Q566" s="31">
        <f t="shared" si="62"/>
        <v>0</v>
      </c>
      <c r="R566" s="32" t="str">
        <f t="shared" si="56"/>
        <v/>
      </c>
      <c r="S566" s="31" t="s">
        <v>3489</v>
      </c>
      <c r="T566" s="33" t="str">
        <f t="shared" si="57"/>
        <v/>
      </c>
    </row>
    <row r="567" spans="1:20" x14ac:dyDescent="0.3">
      <c r="A567" s="23" t="str">
        <f t="shared" si="58"/>
        <v/>
      </c>
      <c r="B567" s="23" t="str">
        <f t="shared" si="59"/>
        <v/>
      </c>
      <c r="C567" s="25"/>
      <c r="D567" s="25"/>
      <c r="E567" s="25"/>
      <c r="F567" s="25"/>
      <c r="G567" s="23"/>
      <c r="H567" s="25"/>
      <c r="I567" s="42"/>
      <c r="J567" s="29" t="s">
        <v>3489</v>
      </c>
      <c r="K567" s="29" t="s">
        <v>3489</v>
      </c>
      <c r="L567" s="29" t="s">
        <v>3489</v>
      </c>
      <c r="M567" s="29" t="s">
        <v>3489</v>
      </c>
      <c r="N567" s="30">
        <v>0</v>
      </c>
      <c r="O567" s="31">
        <f t="shared" si="60"/>
        <v>0</v>
      </c>
      <c r="P567" s="31">
        <f t="shared" si="61"/>
        <v>0</v>
      </c>
      <c r="Q567" s="31">
        <f t="shared" si="62"/>
        <v>0</v>
      </c>
      <c r="R567" s="32" t="str">
        <f t="shared" si="56"/>
        <v/>
      </c>
      <c r="S567" s="31" t="s">
        <v>3489</v>
      </c>
      <c r="T567" s="33" t="str">
        <f t="shared" si="57"/>
        <v/>
      </c>
    </row>
    <row r="568" spans="1:20" x14ac:dyDescent="0.3">
      <c r="A568" s="23" t="str">
        <f t="shared" si="58"/>
        <v/>
      </c>
      <c r="B568" s="23" t="str">
        <f t="shared" si="59"/>
        <v/>
      </c>
      <c r="C568" s="25"/>
      <c r="D568" s="25"/>
      <c r="E568" s="25"/>
      <c r="F568" s="25"/>
      <c r="G568" s="23"/>
      <c r="H568" s="25"/>
      <c r="I568" s="42"/>
      <c r="J568" s="29" t="s">
        <v>3489</v>
      </c>
      <c r="K568" s="29" t="s">
        <v>3489</v>
      </c>
      <c r="L568" s="29" t="s">
        <v>3489</v>
      </c>
      <c r="M568" s="29" t="s">
        <v>3489</v>
      </c>
      <c r="N568" s="30">
        <v>0</v>
      </c>
      <c r="O568" s="31">
        <f t="shared" si="60"/>
        <v>0</v>
      </c>
      <c r="P568" s="31">
        <f t="shared" si="61"/>
        <v>0</v>
      </c>
      <c r="Q568" s="31">
        <f t="shared" si="62"/>
        <v>0</v>
      </c>
      <c r="R568" s="32" t="str">
        <f t="shared" si="56"/>
        <v/>
      </c>
      <c r="S568" s="31" t="s">
        <v>3489</v>
      </c>
      <c r="T568" s="33" t="str">
        <f t="shared" si="57"/>
        <v/>
      </c>
    </row>
    <row r="569" spans="1:20" x14ac:dyDescent="0.3">
      <c r="A569" s="23" t="str">
        <f t="shared" si="58"/>
        <v/>
      </c>
      <c r="B569" s="23" t="str">
        <f t="shared" si="59"/>
        <v/>
      </c>
      <c r="C569" s="25"/>
      <c r="D569" s="25"/>
      <c r="E569" s="25"/>
      <c r="F569" s="25"/>
      <c r="G569" s="23"/>
      <c r="H569" s="25"/>
      <c r="I569" s="42"/>
      <c r="J569" s="29" t="s">
        <v>3489</v>
      </c>
      <c r="K569" s="29" t="s">
        <v>3489</v>
      </c>
      <c r="L569" s="29" t="s">
        <v>3489</v>
      </c>
      <c r="M569" s="29" t="s">
        <v>3489</v>
      </c>
      <c r="N569" s="30">
        <v>0</v>
      </c>
      <c r="O569" s="31">
        <f t="shared" si="60"/>
        <v>0</v>
      </c>
      <c r="P569" s="31">
        <f t="shared" si="61"/>
        <v>0</v>
      </c>
      <c r="Q569" s="31">
        <f t="shared" si="62"/>
        <v>0</v>
      </c>
      <c r="R569" s="32" t="str">
        <f t="shared" si="56"/>
        <v/>
      </c>
      <c r="S569" s="31" t="s">
        <v>3489</v>
      </c>
      <c r="T569" s="33" t="str">
        <f t="shared" si="57"/>
        <v/>
      </c>
    </row>
    <row r="570" spans="1:20" x14ac:dyDescent="0.3">
      <c r="A570" s="23" t="str">
        <f t="shared" si="58"/>
        <v/>
      </c>
      <c r="B570" s="23" t="str">
        <f t="shared" si="59"/>
        <v/>
      </c>
      <c r="C570" s="25"/>
      <c r="D570" s="25"/>
      <c r="E570" s="25"/>
      <c r="F570" s="25"/>
      <c r="G570" s="23"/>
      <c r="H570" s="25"/>
      <c r="I570" s="42"/>
      <c r="J570" s="29" t="s">
        <v>3489</v>
      </c>
      <c r="K570" s="29" t="s">
        <v>3489</v>
      </c>
      <c r="L570" s="29" t="s">
        <v>3489</v>
      </c>
      <c r="M570" s="29" t="s">
        <v>3489</v>
      </c>
      <c r="N570" s="30">
        <v>0</v>
      </c>
      <c r="O570" s="31">
        <f t="shared" si="60"/>
        <v>0</v>
      </c>
      <c r="P570" s="31">
        <f t="shared" si="61"/>
        <v>0</v>
      </c>
      <c r="Q570" s="31">
        <f t="shared" si="62"/>
        <v>0</v>
      </c>
      <c r="R570" s="32" t="str">
        <f t="shared" si="56"/>
        <v/>
      </c>
      <c r="S570" s="31" t="s">
        <v>3489</v>
      </c>
      <c r="T570" s="33" t="str">
        <f t="shared" si="57"/>
        <v/>
      </c>
    </row>
    <row r="571" spans="1:20" x14ac:dyDescent="0.3">
      <c r="A571" s="23" t="str">
        <f t="shared" si="58"/>
        <v/>
      </c>
      <c r="B571" s="23" t="str">
        <f t="shared" si="59"/>
        <v/>
      </c>
      <c r="C571" s="25"/>
      <c r="D571" s="25"/>
      <c r="E571" s="25"/>
      <c r="F571" s="25"/>
      <c r="G571" s="23"/>
      <c r="H571" s="25"/>
      <c r="I571" s="42"/>
      <c r="J571" s="29" t="s">
        <v>3489</v>
      </c>
      <c r="K571" s="29" t="s">
        <v>3489</v>
      </c>
      <c r="L571" s="29" t="s">
        <v>3489</v>
      </c>
      <c r="M571" s="29" t="s">
        <v>3489</v>
      </c>
      <c r="N571" s="30">
        <v>0</v>
      </c>
      <c r="O571" s="31">
        <f t="shared" si="60"/>
        <v>0</v>
      </c>
      <c r="P571" s="31">
        <f t="shared" si="61"/>
        <v>0</v>
      </c>
      <c r="Q571" s="31">
        <f t="shared" si="62"/>
        <v>0</v>
      </c>
      <c r="R571" s="32" t="str">
        <f t="shared" si="56"/>
        <v/>
      </c>
      <c r="S571" s="31" t="s">
        <v>3489</v>
      </c>
      <c r="T571" s="33" t="str">
        <f t="shared" si="57"/>
        <v/>
      </c>
    </row>
    <row r="572" spans="1:20" x14ac:dyDescent="0.3">
      <c r="A572" s="23" t="str">
        <f t="shared" si="58"/>
        <v/>
      </c>
      <c r="B572" s="23" t="str">
        <f t="shared" si="59"/>
        <v/>
      </c>
      <c r="C572" s="25"/>
      <c r="D572" s="25"/>
      <c r="E572" s="25"/>
      <c r="F572" s="25"/>
      <c r="G572" s="23"/>
      <c r="H572" s="25"/>
      <c r="I572" s="42"/>
      <c r="J572" s="29" t="s">
        <v>3489</v>
      </c>
      <c r="K572" s="29" t="s">
        <v>3489</v>
      </c>
      <c r="L572" s="29" t="s">
        <v>3489</v>
      </c>
      <c r="M572" s="29" t="s">
        <v>3489</v>
      </c>
      <c r="N572" s="30">
        <v>0</v>
      </c>
      <c r="O572" s="31">
        <f t="shared" si="60"/>
        <v>0</v>
      </c>
      <c r="P572" s="31">
        <f t="shared" si="61"/>
        <v>0</v>
      </c>
      <c r="Q572" s="31">
        <f t="shared" si="62"/>
        <v>0</v>
      </c>
      <c r="R572" s="32" t="str">
        <f t="shared" si="56"/>
        <v/>
      </c>
      <c r="S572" s="31" t="s">
        <v>3489</v>
      </c>
      <c r="T572" s="33" t="str">
        <f t="shared" si="57"/>
        <v/>
      </c>
    </row>
    <row r="573" spans="1:20" x14ac:dyDescent="0.3">
      <c r="A573" s="23" t="str">
        <f t="shared" si="58"/>
        <v/>
      </c>
      <c r="B573" s="23" t="str">
        <f t="shared" si="59"/>
        <v/>
      </c>
      <c r="C573" s="25"/>
      <c r="D573" s="25"/>
      <c r="E573" s="25"/>
      <c r="F573" s="25"/>
      <c r="G573" s="23"/>
      <c r="H573" s="25"/>
      <c r="I573" s="42"/>
      <c r="J573" s="29" t="s">
        <v>3489</v>
      </c>
      <c r="K573" s="29" t="s">
        <v>3489</v>
      </c>
      <c r="L573" s="29" t="s">
        <v>3489</v>
      </c>
      <c r="M573" s="29" t="s">
        <v>3489</v>
      </c>
      <c r="N573" s="30">
        <v>0</v>
      </c>
      <c r="O573" s="31">
        <f t="shared" si="60"/>
        <v>0</v>
      </c>
      <c r="P573" s="31">
        <f t="shared" si="61"/>
        <v>0</v>
      </c>
      <c r="Q573" s="31">
        <f t="shared" si="62"/>
        <v>0</v>
      </c>
      <c r="R573" s="32" t="str">
        <f t="shared" si="56"/>
        <v/>
      </c>
      <c r="S573" s="31" t="s">
        <v>3489</v>
      </c>
      <c r="T573" s="33" t="str">
        <f t="shared" si="57"/>
        <v/>
      </c>
    </row>
    <row r="574" spans="1:20" x14ac:dyDescent="0.3">
      <c r="A574" s="23" t="str">
        <f t="shared" si="58"/>
        <v/>
      </c>
      <c r="B574" s="23" t="str">
        <f t="shared" si="59"/>
        <v/>
      </c>
      <c r="C574" s="25"/>
      <c r="D574" s="25"/>
      <c r="E574" s="25"/>
      <c r="F574" s="25"/>
      <c r="G574" s="23"/>
      <c r="H574" s="25"/>
      <c r="I574" s="42"/>
      <c r="J574" s="29" t="s">
        <v>3489</v>
      </c>
      <c r="K574" s="29" t="s">
        <v>3489</v>
      </c>
      <c r="L574" s="29" t="s">
        <v>3489</v>
      </c>
      <c r="M574" s="29" t="s">
        <v>3489</v>
      </c>
      <c r="N574" s="30">
        <v>0</v>
      </c>
      <c r="O574" s="31">
        <f t="shared" si="60"/>
        <v>0</v>
      </c>
      <c r="P574" s="31">
        <f t="shared" si="61"/>
        <v>0</v>
      </c>
      <c r="Q574" s="31">
        <f t="shared" si="62"/>
        <v>0</v>
      </c>
      <c r="R574" s="32" t="str">
        <f t="shared" si="56"/>
        <v/>
      </c>
      <c r="S574" s="31" t="s">
        <v>3489</v>
      </c>
      <c r="T574" s="33" t="str">
        <f t="shared" si="57"/>
        <v/>
      </c>
    </row>
    <row r="575" spans="1:20" x14ac:dyDescent="0.3">
      <c r="A575" s="23" t="str">
        <f t="shared" si="58"/>
        <v/>
      </c>
      <c r="B575" s="23" t="str">
        <f t="shared" si="59"/>
        <v/>
      </c>
      <c r="C575" s="25"/>
      <c r="D575" s="25"/>
      <c r="E575" s="25"/>
      <c r="F575" s="25"/>
      <c r="G575" s="23"/>
      <c r="H575" s="25"/>
      <c r="I575" s="42"/>
      <c r="J575" s="29" t="s">
        <v>3489</v>
      </c>
      <c r="K575" s="29" t="s">
        <v>3489</v>
      </c>
      <c r="L575" s="29" t="s">
        <v>3489</v>
      </c>
      <c r="M575" s="29" t="s">
        <v>3489</v>
      </c>
      <c r="N575" s="30">
        <v>0</v>
      </c>
      <c r="O575" s="31">
        <f t="shared" si="60"/>
        <v>0</v>
      </c>
      <c r="P575" s="31">
        <f t="shared" si="61"/>
        <v>0</v>
      </c>
      <c r="Q575" s="31">
        <f t="shared" si="62"/>
        <v>0</v>
      </c>
      <c r="R575" s="32" t="str">
        <f t="shared" si="56"/>
        <v/>
      </c>
      <c r="S575" s="31" t="s">
        <v>3489</v>
      </c>
      <c r="T575" s="33" t="str">
        <f t="shared" si="57"/>
        <v/>
      </c>
    </row>
    <row r="576" spans="1:20" x14ac:dyDescent="0.3">
      <c r="A576" s="23" t="str">
        <f t="shared" si="58"/>
        <v/>
      </c>
      <c r="B576" s="23" t="str">
        <f t="shared" si="59"/>
        <v/>
      </c>
      <c r="C576" s="25"/>
      <c r="D576" s="25"/>
      <c r="E576" s="25"/>
      <c r="F576" s="25"/>
      <c r="G576" s="23"/>
      <c r="H576" s="25"/>
      <c r="I576" s="42"/>
      <c r="J576" s="29" t="s">
        <v>3489</v>
      </c>
      <c r="K576" s="29" t="s">
        <v>3489</v>
      </c>
      <c r="L576" s="29" t="s">
        <v>3489</v>
      </c>
      <c r="M576" s="29" t="s">
        <v>3489</v>
      </c>
      <c r="N576" s="30">
        <v>0</v>
      </c>
      <c r="O576" s="31">
        <f t="shared" si="60"/>
        <v>0</v>
      </c>
      <c r="P576" s="31">
        <f t="shared" si="61"/>
        <v>0</v>
      </c>
      <c r="Q576" s="31">
        <f t="shared" si="62"/>
        <v>0</v>
      </c>
      <c r="R576" s="32" t="str">
        <f t="shared" si="56"/>
        <v/>
      </c>
      <c r="S576" s="31" t="s">
        <v>3489</v>
      </c>
      <c r="T576" s="33" t="str">
        <f t="shared" si="57"/>
        <v/>
      </c>
    </row>
    <row r="577" spans="1:20" x14ac:dyDescent="0.3">
      <c r="A577" s="23" t="str">
        <f t="shared" si="58"/>
        <v/>
      </c>
      <c r="B577" s="23" t="str">
        <f t="shared" si="59"/>
        <v/>
      </c>
      <c r="C577" s="25"/>
      <c r="D577" s="25"/>
      <c r="E577" s="25"/>
      <c r="F577" s="25"/>
      <c r="G577" s="23"/>
      <c r="H577" s="25"/>
      <c r="I577" s="42"/>
      <c r="J577" s="29" t="s">
        <v>3489</v>
      </c>
      <c r="K577" s="29" t="s">
        <v>3489</v>
      </c>
      <c r="L577" s="29" t="s">
        <v>3489</v>
      </c>
      <c r="M577" s="29" t="s">
        <v>3489</v>
      </c>
      <c r="N577" s="30">
        <v>0</v>
      </c>
      <c r="O577" s="31">
        <f t="shared" si="60"/>
        <v>0</v>
      </c>
      <c r="P577" s="31">
        <f t="shared" si="61"/>
        <v>0</v>
      </c>
      <c r="Q577" s="31">
        <f t="shared" si="62"/>
        <v>0</v>
      </c>
      <c r="R577" s="32" t="str">
        <f t="shared" si="56"/>
        <v/>
      </c>
      <c r="S577" s="31" t="s">
        <v>3489</v>
      </c>
      <c r="T577" s="33" t="str">
        <f t="shared" si="57"/>
        <v/>
      </c>
    </row>
    <row r="578" spans="1:20" x14ac:dyDescent="0.3">
      <c r="A578" s="23" t="str">
        <f t="shared" si="58"/>
        <v/>
      </c>
      <c r="B578" s="23" t="str">
        <f t="shared" si="59"/>
        <v/>
      </c>
      <c r="C578" s="25"/>
      <c r="D578" s="25"/>
      <c r="E578" s="25"/>
      <c r="F578" s="25"/>
      <c r="G578" s="23"/>
      <c r="H578" s="25"/>
      <c r="I578" s="42"/>
      <c r="J578" s="29" t="s">
        <v>3489</v>
      </c>
      <c r="K578" s="29" t="s">
        <v>3489</v>
      </c>
      <c r="L578" s="29" t="s">
        <v>3489</v>
      </c>
      <c r="M578" s="29" t="s">
        <v>3489</v>
      </c>
      <c r="N578" s="30">
        <v>0</v>
      </c>
      <c r="O578" s="31">
        <f t="shared" si="60"/>
        <v>0</v>
      </c>
      <c r="P578" s="31">
        <f t="shared" si="61"/>
        <v>0</v>
      </c>
      <c r="Q578" s="31">
        <f t="shared" si="62"/>
        <v>0</v>
      </c>
      <c r="R578" s="32" t="str">
        <f t="shared" ref="R578:R641" si="63">IF(I578&lt;&gt;"",MID(I578,FIND("-",I578)+1,2),"")</f>
        <v/>
      </c>
      <c r="S578" s="31" t="s">
        <v>3489</v>
      </c>
      <c r="T578" s="33" t="str">
        <f t="shared" ref="T578:T641" si="64">LEFT(R578,1)</f>
        <v/>
      </c>
    </row>
    <row r="579" spans="1:20" x14ac:dyDescent="0.3">
      <c r="A579" s="23" t="str">
        <f t="shared" ref="A579:A642" si="65">IF(I579&lt;&gt;"",IF(ISNUMBER(A578),A578+1,1),"")</f>
        <v/>
      </c>
      <c r="B579" s="23" t="str">
        <f t="shared" ref="B579:B642" si="66">IF(AND(C579&lt;&gt;"",D579&lt;&gt;"",H579&lt;&gt;""),"ss",IF(AND(C579="",D579&lt;&gt;"",H579&lt;&gt;""),"s",IF(AND(C579="",D579="",OR(F579="",E579&lt;&gt;""),H579&lt;&gt;""),"a",IF(AND(A579&lt;&gt;"",C579="",D579="",E579=""),"b",""))))</f>
        <v/>
      </c>
      <c r="C579" s="25"/>
      <c r="D579" s="25"/>
      <c r="E579" s="25"/>
      <c r="F579" s="25"/>
      <c r="G579" s="23"/>
      <c r="H579" s="25"/>
      <c r="I579" s="42"/>
      <c r="J579" s="29" t="s">
        <v>3489</v>
      </c>
      <c r="K579" s="29" t="s">
        <v>3489</v>
      </c>
      <c r="L579" s="29" t="s">
        <v>3489</v>
      </c>
      <c r="M579" s="29" t="s">
        <v>3489</v>
      </c>
      <c r="N579" s="30">
        <v>0</v>
      </c>
      <c r="O579" s="31">
        <f t="shared" ref="O579:O642" si="67">ROUND(N579*4.9227,2)</f>
        <v>0</v>
      </c>
      <c r="P579" s="31">
        <f t="shared" ref="P579:P642" si="68">ROUND(O579*19%,2)</f>
        <v>0</v>
      </c>
      <c r="Q579" s="31">
        <f t="shared" ref="Q579:Q642" si="69">SUM(O579:P579)</f>
        <v>0</v>
      </c>
      <c r="R579" s="32" t="str">
        <f t="shared" si="63"/>
        <v/>
      </c>
      <c r="S579" s="31" t="s">
        <v>3489</v>
      </c>
      <c r="T579" s="33" t="str">
        <f t="shared" si="64"/>
        <v/>
      </c>
    </row>
    <row r="580" spans="1:20" x14ac:dyDescent="0.3">
      <c r="A580" s="23" t="str">
        <f t="shared" si="65"/>
        <v/>
      </c>
      <c r="B580" s="23" t="str">
        <f t="shared" si="66"/>
        <v/>
      </c>
      <c r="C580" s="25"/>
      <c r="D580" s="25"/>
      <c r="E580" s="25"/>
      <c r="F580" s="25"/>
      <c r="G580" s="23"/>
      <c r="H580" s="25"/>
      <c r="I580" s="42"/>
      <c r="J580" s="29" t="s">
        <v>3489</v>
      </c>
      <c r="K580" s="29" t="s">
        <v>3489</v>
      </c>
      <c r="L580" s="29" t="s">
        <v>3489</v>
      </c>
      <c r="M580" s="29" t="s">
        <v>3489</v>
      </c>
      <c r="N580" s="30">
        <v>0</v>
      </c>
      <c r="O580" s="31">
        <f t="shared" si="67"/>
        <v>0</v>
      </c>
      <c r="P580" s="31">
        <f t="shared" si="68"/>
        <v>0</v>
      </c>
      <c r="Q580" s="31">
        <f t="shared" si="69"/>
        <v>0</v>
      </c>
      <c r="R580" s="32" t="str">
        <f t="shared" si="63"/>
        <v/>
      </c>
      <c r="S580" s="31" t="s">
        <v>3489</v>
      </c>
      <c r="T580" s="33" t="str">
        <f t="shared" si="64"/>
        <v/>
      </c>
    </row>
    <row r="581" spans="1:20" x14ac:dyDescent="0.3">
      <c r="A581" s="23" t="str">
        <f t="shared" si="65"/>
        <v/>
      </c>
      <c r="B581" s="23" t="str">
        <f t="shared" si="66"/>
        <v/>
      </c>
      <c r="C581" s="25"/>
      <c r="D581" s="25"/>
      <c r="E581" s="25"/>
      <c r="F581" s="25"/>
      <c r="G581" s="23"/>
      <c r="H581" s="25"/>
      <c r="I581" s="42"/>
      <c r="J581" s="29" t="s">
        <v>3489</v>
      </c>
      <c r="K581" s="29" t="s">
        <v>3489</v>
      </c>
      <c r="L581" s="29" t="s">
        <v>3489</v>
      </c>
      <c r="M581" s="29" t="s">
        <v>3489</v>
      </c>
      <c r="N581" s="30">
        <v>0</v>
      </c>
      <c r="O581" s="31">
        <f t="shared" si="67"/>
        <v>0</v>
      </c>
      <c r="P581" s="31">
        <f t="shared" si="68"/>
        <v>0</v>
      </c>
      <c r="Q581" s="31">
        <f t="shared" si="69"/>
        <v>0</v>
      </c>
      <c r="R581" s="32" t="str">
        <f t="shared" si="63"/>
        <v/>
      </c>
      <c r="S581" s="31" t="s">
        <v>3489</v>
      </c>
      <c r="T581" s="33" t="str">
        <f t="shared" si="64"/>
        <v/>
      </c>
    </row>
    <row r="582" spans="1:20" x14ac:dyDescent="0.3">
      <c r="A582" s="23" t="str">
        <f t="shared" si="65"/>
        <v/>
      </c>
      <c r="B582" s="23" t="str">
        <f t="shared" si="66"/>
        <v/>
      </c>
      <c r="C582" s="25"/>
      <c r="D582" s="25"/>
      <c r="E582" s="25"/>
      <c r="F582" s="25"/>
      <c r="G582" s="23"/>
      <c r="H582" s="25"/>
      <c r="I582" s="42"/>
      <c r="J582" s="29" t="s">
        <v>3489</v>
      </c>
      <c r="K582" s="29" t="s">
        <v>3489</v>
      </c>
      <c r="L582" s="29" t="s">
        <v>3489</v>
      </c>
      <c r="M582" s="29" t="s">
        <v>3489</v>
      </c>
      <c r="N582" s="30">
        <v>0</v>
      </c>
      <c r="O582" s="31">
        <f t="shared" si="67"/>
        <v>0</v>
      </c>
      <c r="P582" s="31">
        <f t="shared" si="68"/>
        <v>0</v>
      </c>
      <c r="Q582" s="31">
        <f t="shared" si="69"/>
        <v>0</v>
      </c>
      <c r="R582" s="32" t="str">
        <f t="shared" si="63"/>
        <v/>
      </c>
      <c r="S582" s="31" t="s">
        <v>3489</v>
      </c>
      <c r="T582" s="33" t="str">
        <f t="shared" si="64"/>
        <v/>
      </c>
    </row>
    <row r="583" spans="1:20" x14ac:dyDescent="0.3">
      <c r="A583" s="23" t="str">
        <f t="shared" si="65"/>
        <v/>
      </c>
      <c r="B583" s="23" t="str">
        <f t="shared" si="66"/>
        <v/>
      </c>
      <c r="C583" s="25"/>
      <c r="D583" s="25"/>
      <c r="E583" s="25"/>
      <c r="F583" s="25"/>
      <c r="G583" s="23"/>
      <c r="H583" s="25"/>
      <c r="I583" s="42"/>
      <c r="J583" s="29" t="s">
        <v>3489</v>
      </c>
      <c r="K583" s="29" t="s">
        <v>3489</v>
      </c>
      <c r="L583" s="29" t="s">
        <v>3489</v>
      </c>
      <c r="M583" s="29" t="s">
        <v>3489</v>
      </c>
      <c r="N583" s="30">
        <v>0</v>
      </c>
      <c r="O583" s="31">
        <f t="shared" si="67"/>
        <v>0</v>
      </c>
      <c r="P583" s="31">
        <f t="shared" si="68"/>
        <v>0</v>
      </c>
      <c r="Q583" s="31">
        <f t="shared" si="69"/>
        <v>0</v>
      </c>
      <c r="R583" s="32" t="str">
        <f t="shared" si="63"/>
        <v/>
      </c>
      <c r="S583" s="31" t="s">
        <v>3489</v>
      </c>
      <c r="T583" s="33" t="str">
        <f t="shared" si="64"/>
        <v/>
      </c>
    </row>
    <row r="584" spans="1:20" x14ac:dyDescent="0.3">
      <c r="A584" s="23" t="str">
        <f t="shared" si="65"/>
        <v/>
      </c>
      <c r="B584" s="23" t="str">
        <f t="shared" si="66"/>
        <v/>
      </c>
      <c r="C584" s="25"/>
      <c r="D584" s="25"/>
      <c r="E584" s="25"/>
      <c r="F584" s="25"/>
      <c r="G584" s="23"/>
      <c r="H584" s="25"/>
      <c r="I584" s="42"/>
      <c r="J584" s="29" t="s">
        <v>3489</v>
      </c>
      <c r="K584" s="29" t="s">
        <v>3489</v>
      </c>
      <c r="L584" s="29" t="s">
        <v>3489</v>
      </c>
      <c r="M584" s="29" t="s">
        <v>3489</v>
      </c>
      <c r="N584" s="30">
        <v>0</v>
      </c>
      <c r="O584" s="31">
        <f t="shared" si="67"/>
        <v>0</v>
      </c>
      <c r="P584" s="31">
        <f t="shared" si="68"/>
        <v>0</v>
      </c>
      <c r="Q584" s="31">
        <f t="shared" si="69"/>
        <v>0</v>
      </c>
      <c r="R584" s="32" t="str">
        <f t="shared" si="63"/>
        <v/>
      </c>
      <c r="S584" s="31" t="s">
        <v>3489</v>
      </c>
      <c r="T584" s="33" t="str">
        <f t="shared" si="64"/>
        <v/>
      </c>
    </row>
    <row r="585" spans="1:20" x14ac:dyDescent="0.3">
      <c r="A585" s="23" t="str">
        <f t="shared" si="65"/>
        <v/>
      </c>
      <c r="B585" s="23" t="str">
        <f t="shared" si="66"/>
        <v/>
      </c>
      <c r="C585" s="25"/>
      <c r="D585" s="25"/>
      <c r="E585" s="25"/>
      <c r="F585" s="25"/>
      <c r="G585" s="23"/>
      <c r="H585" s="25"/>
      <c r="I585" s="42"/>
      <c r="J585" s="29" t="s">
        <v>3489</v>
      </c>
      <c r="K585" s="29" t="s">
        <v>3489</v>
      </c>
      <c r="L585" s="29" t="s">
        <v>3489</v>
      </c>
      <c r="M585" s="29" t="s">
        <v>3489</v>
      </c>
      <c r="N585" s="30">
        <v>0</v>
      </c>
      <c r="O585" s="31">
        <f t="shared" si="67"/>
        <v>0</v>
      </c>
      <c r="P585" s="31">
        <f t="shared" si="68"/>
        <v>0</v>
      </c>
      <c r="Q585" s="31">
        <f t="shared" si="69"/>
        <v>0</v>
      </c>
      <c r="R585" s="32" t="str">
        <f t="shared" si="63"/>
        <v/>
      </c>
      <c r="S585" s="31" t="s">
        <v>3489</v>
      </c>
      <c r="T585" s="33" t="str">
        <f t="shared" si="64"/>
        <v/>
      </c>
    </row>
    <row r="586" spans="1:20" x14ac:dyDescent="0.3">
      <c r="A586" s="23" t="str">
        <f t="shared" si="65"/>
        <v/>
      </c>
      <c r="B586" s="23" t="str">
        <f t="shared" si="66"/>
        <v/>
      </c>
      <c r="C586" s="25"/>
      <c r="D586" s="25"/>
      <c r="E586" s="25"/>
      <c r="F586" s="25"/>
      <c r="G586" s="23"/>
      <c r="H586" s="25"/>
      <c r="I586" s="42"/>
      <c r="J586" s="29" t="s">
        <v>3489</v>
      </c>
      <c r="K586" s="29" t="s">
        <v>3489</v>
      </c>
      <c r="L586" s="29" t="s">
        <v>3489</v>
      </c>
      <c r="M586" s="29" t="s">
        <v>3489</v>
      </c>
      <c r="N586" s="30">
        <v>0</v>
      </c>
      <c r="O586" s="31">
        <f t="shared" si="67"/>
        <v>0</v>
      </c>
      <c r="P586" s="31">
        <f t="shared" si="68"/>
        <v>0</v>
      </c>
      <c r="Q586" s="31">
        <f t="shared" si="69"/>
        <v>0</v>
      </c>
      <c r="R586" s="32" t="str">
        <f t="shared" si="63"/>
        <v/>
      </c>
      <c r="S586" s="31" t="s">
        <v>3489</v>
      </c>
      <c r="T586" s="33" t="str">
        <f t="shared" si="64"/>
        <v/>
      </c>
    </row>
    <row r="587" spans="1:20" x14ac:dyDescent="0.3">
      <c r="A587" s="23" t="str">
        <f t="shared" si="65"/>
        <v/>
      </c>
      <c r="B587" s="23" t="str">
        <f t="shared" si="66"/>
        <v/>
      </c>
      <c r="C587" s="25"/>
      <c r="D587" s="25"/>
      <c r="E587" s="25"/>
      <c r="F587" s="25"/>
      <c r="G587" s="23"/>
      <c r="H587" s="25"/>
      <c r="I587" s="42"/>
      <c r="J587" s="29" t="s">
        <v>3489</v>
      </c>
      <c r="K587" s="29" t="s">
        <v>3489</v>
      </c>
      <c r="L587" s="29" t="s">
        <v>3489</v>
      </c>
      <c r="M587" s="29" t="s">
        <v>3489</v>
      </c>
      <c r="N587" s="30">
        <v>0</v>
      </c>
      <c r="O587" s="31">
        <f t="shared" si="67"/>
        <v>0</v>
      </c>
      <c r="P587" s="31">
        <f t="shared" si="68"/>
        <v>0</v>
      </c>
      <c r="Q587" s="31">
        <f t="shared" si="69"/>
        <v>0</v>
      </c>
      <c r="R587" s="32" t="str">
        <f t="shared" si="63"/>
        <v/>
      </c>
      <c r="S587" s="31" t="s">
        <v>3489</v>
      </c>
      <c r="T587" s="33" t="str">
        <f t="shared" si="64"/>
        <v/>
      </c>
    </row>
    <row r="588" spans="1:20" x14ac:dyDescent="0.3">
      <c r="A588" s="23" t="str">
        <f t="shared" si="65"/>
        <v/>
      </c>
      <c r="B588" s="23" t="str">
        <f t="shared" si="66"/>
        <v/>
      </c>
      <c r="C588" s="25"/>
      <c r="D588" s="25"/>
      <c r="E588" s="25"/>
      <c r="F588" s="25"/>
      <c r="G588" s="23"/>
      <c r="H588" s="25"/>
      <c r="I588" s="42"/>
      <c r="J588" s="29" t="s">
        <v>3489</v>
      </c>
      <c r="K588" s="29" t="s">
        <v>3489</v>
      </c>
      <c r="L588" s="29" t="s">
        <v>3489</v>
      </c>
      <c r="M588" s="29" t="s">
        <v>3489</v>
      </c>
      <c r="N588" s="30">
        <v>0</v>
      </c>
      <c r="O588" s="31">
        <f t="shared" si="67"/>
        <v>0</v>
      </c>
      <c r="P588" s="31">
        <f t="shared" si="68"/>
        <v>0</v>
      </c>
      <c r="Q588" s="31">
        <f t="shared" si="69"/>
        <v>0</v>
      </c>
      <c r="R588" s="32" t="str">
        <f t="shared" si="63"/>
        <v/>
      </c>
      <c r="S588" s="31" t="s">
        <v>3489</v>
      </c>
      <c r="T588" s="33" t="str">
        <f t="shared" si="64"/>
        <v/>
      </c>
    </row>
    <row r="589" spans="1:20" x14ac:dyDescent="0.3">
      <c r="A589" s="23" t="str">
        <f t="shared" si="65"/>
        <v/>
      </c>
      <c r="B589" s="23" t="str">
        <f t="shared" si="66"/>
        <v/>
      </c>
      <c r="C589" s="25"/>
      <c r="D589" s="25"/>
      <c r="E589" s="25"/>
      <c r="F589" s="25"/>
      <c r="G589" s="23"/>
      <c r="H589" s="25"/>
      <c r="I589" s="42"/>
      <c r="J589" s="29" t="s">
        <v>3489</v>
      </c>
      <c r="K589" s="29" t="s">
        <v>3489</v>
      </c>
      <c r="L589" s="29" t="s">
        <v>3489</v>
      </c>
      <c r="M589" s="29" t="s">
        <v>3489</v>
      </c>
      <c r="N589" s="30">
        <v>0</v>
      </c>
      <c r="O589" s="31">
        <f t="shared" si="67"/>
        <v>0</v>
      </c>
      <c r="P589" s="31">
        <f t="shared" si="68"/>
        <v>0</v>
      </c>
      <c r="Q589" s="31">
        <f t="shared" si="69"/>
        <v>0</v>
      </c>
      <c r="R589" s="32" t="str">
        <f t="shared" si="63"/>
        <v/>
      </c>
      <c r="S589" s="31" t="s">
        <v>3489</v>
      </c>
      <c r="T589" s="33" t="str">
        <f t="shared" si="64"/>
        <v/>
      </c>
    </row>
    <row r="590" spans="1:20" x14ac:dyDescent="0.3">
      <c r="A590" s="23" t="str">
        <f t="shared" si="65"/>
        <v/>
      </c>
      <c r="B590" s="23" t="str">
        <f t="shared" si="66"/>
        <v/>
      </c>
      <c r="C590" s="25"/>
      <c r="D590" s="25"/>
      <c r="E590" s="25"/>
      <c r="F590" s="25"/>
      <c r="G590" s="23"/>
      <c r="H590" s="25"/>
      <c r="I590" s="42"/>
      <c r="J590" s="29" t="s">
        <v>3489</v>
      </c>
      <c r="K590" s="29" t="s">
        <v>3489</v>
      </c>
      <c r="L590" s="29" t="s">
        <v>3489</v>
      </c>
      <c r="M590" s="29" t="s">
        <v>3489</v>
      </c>
      <c r="N590" s="30">
        <v>0</v>
      </c>
      <c r="O590" s="31">
        <f t="shared" si="67"/>
        <v>0</v>
      </c>
      <c r="P590" s="31">
        <f t="shared" si="68"/>
        <v>0</v>
      </c>
      <c r="Q590" s="31">
        <f t="shared" si="69"/>
        <v>0</v>
      </c>
      <c r="R590" s="32" t="str">
        <f t="shared" si="63"/>
        <v/>
      </c>
      <c r="S590" s="31" t="s">
        <v>3489</v>
      </c>
      <c r="T590" s="33" t="str">
        <f t="shared" si="64"/>
        <v/>
      </c>
    </row>
    <row r="591" spans="1:20" x14ac:dyDescent="0.3">
      <c r="A591" s="23" t="str">
        <f t="shared" si="65"/>
        <v/>
      </c>
      <c r="B591" s="23" t="str">
        <f t="shared" si="66"/>
        <v/>
      </c>
      <c r="C591" s="25"/>
      <c r="D591" s="25"/>
      <c r="E591" s="25"/>
      <c r="F591" s="25"/>
      <c r="G591" s="23"/>
      <c r="H591" s="25"/>
      <c r="I591" s="42"/>
      <c r="J591" s="29" t="s">
        <v>3489</v>
      </c>
      <c r="K591" s="29" t="s">
        <v>3489</v>
      </c>
      <c r="L591" s="29" t="s">
        <v>3489</v>
      </c>
      <c r="M591" s="29" t="s">
        <v>3489</v>
      </c>
      <c r="N591" s="30">
        <v>0</v>
      </c>
      <c r="O591" s="31">
        <f t="shared" si="67"/>
        <v>0</v>
      </c>
      <c r="P591" s="31">
        <f t="shared" si="68"/>
        <v>0</v>
      </c>
      <c r="Q591" s="31">
        <f t="shared" si="69"/>
        <v>0</v>
      </c>
      <c r="R591" s="32" t="str">
        <f t="shared" si="63"/>
        <v/>
      </c>
      <c r="S591" s="31" t="s">
        <v>3489</v>
      </c>
      <c r="T591" s="33" t="str">
        <f t="shared" si="64"/>
        <v/>
      </c>
    </row>
    <row r="592" spans="1:20" x14ac:dyDescent="0.3">
      <c r="A592" s="23" t="str">
        <f t="shared" si="65"/>
        <v/>
      </c>
      <c r="B592" s="23" t="str">
        <f t="shared" si="66"/>
        <v/>
      </c>
      <c r="C592" s="25"/>
      <c r="D592" s="25"/>
      <c r="E592" s="25"/>
      <c r="F592" s="25"/>
      <c r="G592" s="23"/>
      <c r="H592" s="25"/>
      <c r="I592" s="42"/>
      <c r="J592" s="29" t="s">
        <v>3489</v>
      </c>
      <c r="K592" s="29" t="s">
        <v>3489</v>
      </c>
      <c r="L592" s="29" t="s">
        <v>3489</v>
      </c>
      <c r="M592" s="29" t="s">
        <v>3489</v>
      </c>
      <c r="N592" s="30">
        <v>0</v>
      </c>
      <c r="O592" s="31">
        <f t="shared" si="67"/>
        <v>0</v>
      </c>
      <c r="P592" s="31">
        <f t="shared" si="68"/>
        <v>0</v>
      </c>
      <c r="Q592" s="31">
        <f t="shared" si="69"/>
        <v>0</v>
      </c>
      <c r="R592" s="32" t="str">
        <f t="shared" si="63"/>
        <v/>
      </c>
      <c r="S592" s="31" t="s">
        <v>3489</v>
      </c>
      <c r="T592" s="33" t="str">
        <f t="shared" si="64"/>
        <v/>
      </c>
    </row>
    <row r="593" spans="1:20" x14ac:dyDescent="0.3">
      <c r="A593" s="23" t="str">
        <f t="shared" si="65"/>
        <v/>
      </c>
      <c r="B593" s="23" t="str">
        <f t="shared" si="66"/>
        <v/>
      </c>
      <c r="C593" s="25"/>
      <c r="D593" s="25"/>
      <c r="E593" s="25"/>
      <c r="F593" s="25"/>
      <c r="G593" s="23"/>
      <c r="H593" s="25"/>
      <c r="I593" s="42"/>
      <c r="J593" s="29" t="s">
        <v>3489</v>
      </c>
      <c r="K593" s="29" t="s">
        <v>3489</v>
      </c>
      <c r="L593" s="29" t="s">
        <v>3489</v>
      </c>
      <c r="M593" s="29" t="s">
        <v>3489</v>
      </c>
      <c r="N593" s="30">
        <v>0</v>
      </c>
      <c r="O593" s="31">
        <f t="shared" si="67"/>
        <v>0</v>
      </c>
      <c r="P593" s="31">
        <f t="shared" si="68"/>
        <v>0</v>
      </c>
      <c r="Q593" s="31">
        <f t="shared" si="69"/>
        <v>0</v>
      </c>
      <c r="R593" s="32" t="str">
        <f t="shared" si="63"/>
        <v/>
      </c>
      <c r="S593" s="31" t="s">
        <v>3489</v>
      </c>
      <c r="T593" s="33" t="str">
        <f t="shared" si="64"/>
        <v/>
      </c>
    </row>
    <row r="594" spans="1:20" x14ac:dyDescent="0.3">
      <c r="A594" s="23" t="str">
        <f t="shared" si="65"/>
        <v/>
      </c>
      <c r="B594" s="23" t="str">
        <f t="shared" si="66"/>
        <v/>
      </c>
      <c r="C594" s="25"/>
      <c r="D594" s="25"/>
      <c r="E594" s="25"/>
      <c r="F594" s="25"/>
      <c r="G594" s="23"/>
      <c r="H594" s="25"/>
      <c r="I594" s="42"/>
      <c r="J594" s="29" t="s">
        <v>3489</v>
      </c>
      <c r="K594" s="29" t="s">
        <v>3489</v>
      </c>
      <c r="L594" s="29" t="s">
        <v>3489</v>
      </c>
      <c r="M594" s="29" t="s">
        <v>3489</v>
      </c>
      <c r="N594" s="30">
        <v>0</v>
      </c>
      <c r="O594" s="31">
        <f t="shared" si="67"/>
        <v>0</v>
      </c>
      <c r="P594" s="31">
        <f t="shared" si="68"/>
        <v>0</v>
      </c>
      <c r="Q594" s="31">
        <f t="shared" si="69"/>
        <v>0</v>
      </c>
      <c r="R594" s="32" t="str">
        <f t="shared" si="63"/>
        <v/>
      </c>
      <c r="S594" s="31" t="s">
        <v>3489</v>
      </c>
      <c r="T594" s="33" t="str">
        <f t="shared" si="64"/>
        <v/>
      </c>
    </row>
    <row r="595" spans="1:20" x14ac:dyDescent="0.3">
      <c r="A595" s="23" t="str">
        <f t="shared" si="65"/>
        <v/>
      </c>
      <c r="B595" s="23" t="str">
        <f t="shared" si="66"/>
        <v/>
      </c>
      <c r="C595" s="25"/>
      <c r="D595" s="25"/>
      <c r="E595" s="25"/>
      <c r="F595" s="25"/>
      <c r="G595" s="23"/>
      <c r="H595" s="25"/>
      <c r="I595" s="42"/>
      <c r="J595" s="29" t="s">
        <v>3489</v>
      </c>
      <c r="K595" s="29" t="s">
        <v>3489</v>
      </c>
      <c r="L595" s="29" t="s">
        <v>3489</v>
      </c>
      <c r="M595" s="29" t="s">
        <v>3489</v>
      </c>
      <c r="N595" s="30">
        <v>0</v>
      </c>
      <c r="O595" s="31">
        <f t="shared" si="67"/>
        <v>0</v>
      </c>
      <c r="P595" s="31">
        <f t="shared" si="68"/>
        <v>0</v>
      </c>
      <c r="Q595" s="31">
        <f t="shared" si="69"/>
        <v>0</v>
      </c>
      <c r="R595" s="32" t="str">
        <f t="shared" si="63"/>
        <v/>
      </c>
      <c r="S595" s="31" t="s">
        <v>3489</v>
      </c>
      <c r="T595" s="33" t="str">
        <f t="shared" si="64"/>
        <v/>
      </c>
    </row>
    <row r="596" spans="1:20" x14ac:dyDescent="0.3">
      <c r="A596" s="23" t="str">
        <f t="shared" si="65"/>
        <v/>
      </c>
      <c r="B596" s="23" t="str">
        <f t="shared" si="66"/>
        <v/>
      </c>
      <c r="C596" s="25"/>
      <c r="D596" s="25"/>
      <c r="E596" s="25"/>
      <c r="F596" s="25"/>
      <c r="G596" s="23"/>
      <c r="H596" s="25"/>
      <c r="I596" s="42"/>
      <c r="J596" s="29" t="s">
        <v>3489</v>
      </c>
      <c r="K596" s="29" t="s">
        <v>3489</v>
      </c>
      <c r="L596" s="29" t="s">
        <v>3489</v>
      </c>
      <c r="M596" s="29" t="s">
        <v>3489</v>
      </c>
      <c r="N596" s="30">
        <v>0</v>
      </c>
      <c r="O596" s="31">
        <f t="shared" si="67"/>
        <v>0</v>
      </c>
      <c r="P596" s="31">
        <f t="shared" si="68"/>
        <v>0</v>
      </c>
      <c r="Q596" s="31">
        <f t="shared" si="69"/>
        <v>0</v>
      </c>
      <c r="R596" s="32" t="str">
        <f t="shared" si="63"/>
        <v/>
      </c>
      <c r="S596" s="31" t="s">
        <v>3489</v>
      </c>
      <c r="T596" s="33" t="str">
        <f t="shared" si="64"/>
        <v/>
      </c>
    </row>
    <row r="597" spans="1:20" x14ac:dyDescent="0.3">
      <c r="A597" s="23" t="str">
        <f t="shared" si="65"/>
        <v/>
      </c>
      <c r="B597" s="23" t="str">
        <f t="shared" si="66"/>
        <v/>
      </c>
      <c r="C597" s="25"/>
      <c r="D597" s="25"/>
      <c r="E597" s="25"/>
      <c r="F597" s="25"/>
      <c r="G597" s="23"/>
      <c r="H597" s="25"/>
      <c r="I597" s="42"/>
      <c r="J597" s="29" t="s">
        <v>3489</v>
      </c>
      <c r="K597" s="29" t="s">
        <v>3489</v>
      </c>
      <c r="L597" s="29" t="s">
        <v>3489</v>
      </c>
      <c r="M597" s="29" t="s">
        <v>3489</v>
      </c>
      <c r="N597" s="30">
        <v>0</v>
      </c>
      <c r="O597" s="31">
        <f t="shared" si="67"/>
        <v>0</v>
      </c>
      <c r="P597" s="31">
        <f t="shared" si="68"/>
        <v>0</v>
      </c>
      <c r="Q597" s="31">
        <f t="shared" si="69"/>
        <v>0</v>
      </c>
      <c r="R597" s="32" t="str">
        <f t="shared" si="63"/>
        <v/>
      </c>
      <c r="S597" s="31" t="s">
        <v>3489</v>
      </c>
      <c r="T597" s="33" t="str">
        <f t="shared" si="64"/>
        <v/>
      </c>
    </row>
    <row r="598" spans="1:20" x14ac:dyDescent="0.3">
      <c r="A598" s="23" t="str">
        <f t="shared" si="65"/>
        <v/>
      </c>
      <c r="B598" s="23" t="str">
        <f t="shared" si="66"/>
        <v/>
      </c>
      <c r="C598" s="25"/>
      <c r="D598" s="25"/>
      <c r="E598" s="25"/>
      <c r="F598" s="25"/>
      <c r="G598" s="23"/>
      <c r="H598" s="25"/>
      <c r="I598" s="42"/>
      <c r="J598" s="29" t="s">
        <v>3489</v>
      </c>
      <c r="K598" s="29" t="s">
        <v>3489</v>
      </c>
      <c r="L598" s="29" t="s">
        <v>3489</v>
      </c>
      <c r="M598" s="29" t="s">
        <v>3489</v>
      </c>
      <c r="N598" s="30">
        <v>0</v>
      </c>
      <c r="O598" s="31">
        <f t="shared" si="67"/>
        <v>0</v>
      </c>
      <c r="P598" s="31">
        <f t="shared" si="68"/>
        <v>0</v>
      </c>
      <c r="Q598" s="31">
        <f t="shared" si="69"/>
        <v>0</v>
      </c>
      <c r="R598" s="32" t="str">
        <f t="shared" si="63"/>
        <v/>
      </c>
      <c r="S598" s="31" t="s">
        <v>3489</v>
      </c>
      <c r="T598" s="33" t="str">
        <f t="shared" si="64"/>
        <v/>
      </c>
    </row>
    <row r="599" spans="1:20" x14ac:dyDescent="0.3">
      <c r="A599" s="23" t="str">
        <f t="shared" si="65"/>
        <v/>
      </c>
      <c r="B599" s="23" t="str">
        <f t="shared" si="66"/>
        <v/>
      </c>
      <c r="C599" s="25"/>
      <c r="D599" s="25"/>
      <c r="E599" s="25"/>
      <c r="F599" s="25"/>
      <c r="G599" s="23"/>
      <c r="H599" s="25"/>
      <c r="I599" s="42"/>
      <c r="J599" s="29" t="s">
        <v>3489</v>
      </c>
      <c r="K599" s="29" t="s">
        <v>3489</v>
      </c>
      <c r="L599" s="29" t="s">
        <v>3489</v>
      </c>
      <c r="M599" s="29" t="s">
        <v>3489</v>
      </c>
      <c r="N599" s="30">
        <v>0</v>
      </c>
      <c r="O599" s="31">
        <f t="shared" si="67"/>
        <v>0</v>
      </c>
      <c r="P599" s="31">
        <f t="shared" si="68"/>
        <v>0</v>
      </c>
      <c r="Q599" s="31">
        <f t="shared" si="69"/>
        <v>0</v>
      </c>
      <c r="R599" s="32" t="str">
        <f t="shared" si="63"/>
        <v/>
      </c>
      <c r="S599" s="31" t="s">
        <v>3489</v>
      </c>
      <c r="T599" s="33" t="str">
        <f t="shared" si="64"/>
        <v/>
      </c>
    </row>
    <row r="600" spans="1:20" x14ac:dyDescent="0.3">
      <c r="A600" s="23" t="str">
        <f t="shared" si="65"/>
        <v/>
      </c>
      <c r="B600" s="23" t="str">
        <f t="shared" si="66"/>
        <v/>
      </c>
      <c r="C600" s="25"/>
      <c r="D600" s="25"/>
      <c r="E600" s="25"/>
      <c r="F600" s="25"/>
      <c r="G600" s="23"/>
      <c r="H600" s="25"/>
      <c r="I600" s="42"/>
      <c r="J600" s="29" t="s">
        <v>3489</v>
      </c>
      <c r="K600" s="29" t="s">
        <v>3489</v>
      </c>
      <c r="L600" s="29" t="s">
        <v>3489</v>
      </c>
      <c r="M600" s="29" t="s">
        <v>3489</v>
      </c>
      <c r="N600" s="30">
        <v>0</v>
      </c>
      <c r="O600" s="31">
        <f t="shared" si="67"/>
        <v>0</v>
      </c>
      <c r="P600" s="31">
        <f t="shared" si="68"/>
        <v>0</v>
      </c>
      <c r="Q600" s="31">
        <f t="shared" si="69"/>
        <v>0</v>
      </c>
      <c r="R600" s="32" t="str">
        <f t="shared" si="63"/>
        <v/>
      </c>
      <c r="S600" s="31" t="s">
        <v>3489</v>
      </c>
      <c r="T600" s="33" t="str">
        <f t="shared" si="64"/>
        <v/>
      </c>
    </row>
    <row r="601" spans="1:20" x14ac:dyDescent="0.3">
      <c r="A601" s="23" t="str">
        <f t="shared" si="65"/>
        <v/>
      </c>
      <c r="B601" s="23" t="str">
        <f t="shared" si="66"/>
        <v/>
      </c>
      <c r="C601" s="25"/>
      <c r="D601" s="25"/>
      <c r="E601" s="25"/>
      <c r="F601" s="25"/>
      <c r="G601" s="23"/>
      <c r="H601" s="25"/>
      <c r="I601" s="42"/>
      <c r="J601" s="29" t="s">
        <v>3489</v>
      </c>
      <c r="K601" s="29" t="s">
        <v>3489</v>
      </c>
      <c r="L601" s="29" t="s">
        <v>3489</v>
      </c>
      <c r="M601" s="29" t="s">
        <v>3489</v>
      </c>
      <c r="N601" s="30">
        <v>0</v>
      </c>
      <c r="O601" s="31">
        <f t="shared" si="67"/>
        <v>0</v>
      </c>
      <c r="P601" s="31">
        <f t="shared" si="68"/>
        <v>0</v>
      </c>
      <c r="Q601" s="31">
        <f t="shared" si="69"/>
        <v>0</v>
      </c>
      <c r="R601" s="32" t="str">
        <f t="shared" si="63"/>
        <v/>
      </c>
      <c r="S601" s="31" t="s">
        <v>3489</v>
      </c>
      <c r="T601" s="33" t="str">
        <f t="shared" si="64"/>
        <v/>
      </c>
    </row>
    <row r="602" spans="1:20" x14ac:dyDescent="0.3">
      <c r="A602" s="23" t="str">
        <f t="shared" si="65"/>
        <v/>
      </c>
      <c r="B602" s="23" t="str">
        <f t="shared" si="66"/>
        <v/>
      </c>
      <c r="C602" s="25"/>
      <c r="D602" s="25"/>
      <c r="E602" s="25"/>
      <c r="F602" s="25"/>
      <c r="G602" s="23"/>
      <c r="H602" s="25"/>
      <c r="I602" s="42"/>
      <c r="J602" s="29" t="s">
        <v>3489</v>
      </c>
      <c r="K602" s="29" t="s">
        <v>3489</v>
      </c>
      <c r="L602" s="29" t="s">
        <v>3489</v>
      </c>
      <c r="M602" s="29" t="s">
        <v>3489</v>
      </c>
      <c r="N602" s="30">
        <v>0</v>
      </c>
      <c r="O602" s="31">
        <f t="shared" si="67"/>
        <v>0</v>
      </c>
      <c r="P602" s="31">
        <f t="shared" si="68"/>
        <v>0</v>
      </c>
      <c r="Q602" s="31">
        <f t="shared" si="69"/>
        <v>0</v>
      </c>
      <c r="R602" s="32" t="str">
        <f t="shared" si="63"/>
        <v/>
      </c>
      <c r="S602" s="31" t="s">
        <v>3489</v>
      </c>
      <c r="T602" s="33" t="str">
        <f t="shared" si="64"/>
        <v/>
      </c>
    </row>
    <row r="603" spans="1:20" x14ac:dyDescent="0.3">
      <c r="A603" s="23" t="str">
        <f t="shared" si="65"/>
        <v/>
      </c>
      <c r="B603" s="23" t="str">
        <f t="shared" si="66"/>
        <v/>
      </c>
      <c r="C603" s="25"/>
      <c r="D603" s="25"/>
      <c r="E603" s="25"/>
      <c r="F603" s="25"/>
      <c r="G603" s="23"/>
      <c r="H603" s="25"/>
      <c r="I603" s="42"/>
      <c r="J603" s="29" t="s">
        <v>3489</v>
      </c>
      <c r="K603" s="29" t="s">
        <v>3489</v>
      </c>
      <c r="L603" s="29" t="s">
        <v>3489</v>
      </c>
      <c r="M603" s="29" t="s">
        <v>3489</v>
      </c>
      <c r="N603" s="30">
        <v>0</v>
      </c>
      <c r="O603" s="31">
        <f t="shared" si="67"/>
        <v>0</v>
      </c>
      <c r="P603" s="31">
        <f t="shared" si="68"/>
        <v>0</v>
      </c>
      <c r="Q603" s="31">
        <f t="shared" si="69"/>
        <v>0</v>
      </c>
      <c r="R603" s="32" t="str">
        <f t="shared" si="63"/>
        <v/>
      </c>
      <c r="S603" s="31" t="s">
        <v>3489</v>
      </c>
      <c r="T603" s="33" t="str">
        <f t="shared" si="64"/>
        <v/>
      </c>
    </row>
    <row r="604" spans="1:20" x14ac:dyDescent="0.3">
      <c r="A604" s="23" t="str">
        <f t="shared" si="65"/>
        <v/>
      </c>
      <c r="B604" s="23" t="str">
        <f t="shared" si="66"/>
        <v/>
      </c>
      <c r="C604" s="25"/>
      <c r="D604" s="25"/>
      <c r="E604" s="25"/>
      <c r="F604" s="25"/>
      <c r="G604" s="23"/>
      <c r="H604" s="25"/>
      <c r="I604" s="42"/>
      <c r="J604" s="29" t="s">
        <v>3489</v>
      </c>
      <c r="K604" s="29" t="s">
        <v>3489</v>
      </c>
      <c r="L604" s="29" t="s">
        <v>3489</v>
      </c>
      <c r="M604" s="29" t="s">
        <v>3489</v>
      </c>
      <c r="N604" s="30">
        <v>0</v>
      </c>
      <c r="O604" s="31">
        <f t="shared" si="67"/>
        <v>0</v>
      </c>
      <c r="P604" s="31">
        <f t="shared" si="68"/>
        <v>0</v>
      </c>
      <c r="Q604" s="31">
        <f t="shared" si="69"/>
        <v>0</v>
      </c>
      <c r="R604" s="32" t="str">
        <f t="shared" si="63"/>
        <v/>
      </c>
      <c r="S604" s="31" t="s">
        <v>3489</v>
      </c>
      <c r="T604" s="33" t="str">
        <f t="shared" si="64"/>
        <v/>
      </c>
    </row>
    <row r="605" spans="1:20" x14ac:dyDescent="0.3">
      <c r="A605" s="23" t="str">
        <f t="shared" si="65"/>
        <v/>
      </c>
      <c r="B605" s="23" t="str">
        <f t="shared" si="66"/>
        <v/>
      </c>
      <c r="C605" s="25"/>
      <c r="D605" s="25"/>
      <c r="E605" s="25"/>
      <c r="F605" s="25"/>
      <c r="G605" s="23"/>
      <c r="H605" s="25"/>
      <c r="I605" s="42"/>
      <c r="J605" s="29" t="s">
        <v>3489</v>
      </c>
      <c r="K605" s="29" t="s">
        <v>3489</v>
      </c>
      <c r="L605" s="29" t="s">
        <v>3489</v>
      </c>
      <c r="M605" s="29" t="s">
        <v>3489</v>
      </c>
      <c r="N605" s="30">
        <v>0</v>
      </c>
      <c r="O605" s="31">
        <f t="shared" si="67"/>
        <v>0</v>
      </c>
      <c r="P605" s="31">
        <f t="shared" si="68"/>
        <v>0</v>
      </c>
      <c r="Q605" s="31">
        <f t="shared" si="69"/>
        <v>0</v>
      </c>
      <c r="R605" s="32" t="str">
        <f t="shared" si="63"/>
        <v/>
      </c>
      <c r="S605" s="31" t="s">
        <v>3489</v>
      </c>
      <c r="T605" s="33" t="str">
        <f t="shared" si="64"/>
        <v/>
      </c>
    </row>
    <row r="606" spans="1:20" x14ac:dyDescent="0.3">
      <c r="A606" s="23" t="str">
        <f t="shared" si="65"/>
        <v/>
      </c>
      <c r="B606" s="23" t="str">
        <f t="shared" si="66"/>
        <v/>
      </c>
      <c r="C606" s="25"/>
      <c r="D606" s="25"/>
      <c r="E606" s="25"/>
      <c r="F606" s="25"/>
      <c r="G606" s="23"/>
      <c r="H606" s="25"/>
      <c r="I606" s="42"/>
      <c r="J606" s="29" t="s">
        <v>3489</v>
      </c>
      <c r="K606" s="29" t="s">
        <v>3489</v>
      </c>
      <c r="L606" s="29" t="s">
        <v>3489</v>
      </c>
      <c r="M606" s="29" t="s">
        <v>3489</v>
      </c>
      <c r="N606" s="30">
        <v>0</v>
      </c>
      <c r="O606" s="31">
        <f t="shared" si="67"/>
        <v>0</v>
      </c>
      <c r="P606" s="31">
        <f t="shared" si="68"/>
        <v>0</v>
      </c>
      <c r="Q606" s="31">
        <f t="shared" si="69"/>
        <v>0</v>
      </c>
      <c r="R606" s="32" t="str">
        <f t="shared" si="63"/>
        <v/>
      </c>
      <c r="S606" s="31" t="s">
        <v>3489</v>
      </c>
      <c r="T606" s="33" t="str">
        <f t="shared" si="64"/>
        <v/>
      </c>
    </row>
    <row r="607" spans="1:20" x14ac:dyDescent="0.3">
      <c r="A607" s="23" t="str">
        <f t="shared" si="65"/>
        <v/>
      </c>
      <c r="B607" s="23" t="str">
        <f t="shared" si="66"/>
        <v/>
      </c>
      <c r="C607" s="25"/>
      <c r="D607" s="25"/>
      <c r="E607" s="25"/>
      <c r="F607" s="25"/>
      <c r="G607" s="23"/>
      <c r="H607" s="25"/>
      <c r="I607" s="42"/>
      <c r="J607" s="29" t="s">
        <v>3489</v>
      </c>
      <c r="K607" s="29" t="s">
        <v>3489</v>
      </c>
      <c r="L607" s="29" t="s">
        <v>3489</v>
      </c>
      <c r="M607" s="29" t="s">
        <v>3489</v>
      </c>
      <c r="N607" s="30">
        <v>0</v>
      </c>
      <c r="O607" s="31">
        <f t="shared" si="67"/>
        <v>0</v>
      </c>
      <c r="P607" s="31">
        <f t="shared" si="68"/>
        <v>0</v>
      </c>
      <c r="Q607" s="31">
        <f t="shared" si="69"/>
        <v>0</v>
      </c>
      <c r="R607" s="32" t="str">
        <f t="shared" si="63"/>
        <v/>
      </c>
      <c r="S607" s="31" t="s">
        <v>3489</v>
      </c>
      <c r="T607" s="33" t="str">
        <f t="shared" si="64"/>
        <v/>
      </c>
    </row>
    <row r="608" spans="1:20" x14ac:dyDescent="0.3">
      <c r="A608" s="23" t="str">
        <f t="shared" si="65"/>
        <v/>
      </c>
      <c r="B608" s="23" t="str">
        <f t="shared" si="66"/>
        <v/>
      </c>
      <c r="C608" s="25"/>
      <c r="D608" s="25"/>
      <c r="E608" s="25"/>
      <c r="F608" s="25"/>
      <c r="G608" s="23"/>
      <c r="H608" s="25"/>
      <c r="I608" s="42"/>
      <c r="J608" s="29" t="s">
        <v>3489</v>
      </c>
      <c r="K608" s="29" t="s">
        <v>3489</v>
      </c>
      <c r="L608" s="29" t="s">
        <v>3489</v>
      </c>
      <c r="M608" s="29" t="s">
        <v>3489</v>
      </c>
      <c r="N608" s="30">
        <v>0</v>
      </c>
      <c r="O608" s="31">
        <f t="shared" si="67"/>
        <v>0</v>
      </c>
      <c r="P608" s="31">
        <f t="shared" si="68"/>
        <v>0</v>
      </c>
      <c r="Q608" s="31">
        <f t="shared" si="69"/>
        <v>0</v>
      </c>
      <c r="R608" s="32" t="str">
        <f t="shared" si="63"/>
        <v/>
      </c>
      <c r="S608" s="31" t="s">
        <v>3489</v>
      </c>
      <c r="T608" s="33" t="str">
        <f t="shared" si="64"/>
        <v/>
      </c>
    </row>
    <row r="609" spans="1:20" x14ac:dyDescent="0.3">
      <c r="A609" s="23" t="str">
        <f t="shared" si="65"/>
        <v/>
      </c>
      <c r="B609" s="23" t="str">
        <f t="shared" si="66"/>
        <v/>
      </c>
      <c r="C609" s="25"/>
      <c r="D609" s="25"/>
      <c r="E609" s="25"/>
      <c r="F609" s="25"/>
      <c r="G609" s="23"/>
      <c r="H609" s="25"/>
      <c r="I609" s="42"/>
      <c r="J609" s="29" t="s">
        <v>3489</v>
      </c>
      <c r="K609" s="29" t="s">
        <v>3489</v>
      </c>
      <c r="L609" s="29" t="s">
        <v>3489</v>
      </c>
      <c r="M609" s="29" t="s">
        <v>3489</v>
      </c>
      <c r="N609" s="30">
        <v>0</v>
      </c>
      <c r="O609" s="31">
        <f t="shared" si="67"/>
        <v>0</v>
      </c>
      <c r="P609" s="31">
        <f t="shared" si="68"/>
        <v>0</v>
      </c>
      <c r="Q609" s="31">
        <f t="shared" si="69"/>
        <v>0</v>
      </c>
      <c r="R609" s="32" t="str">
        <f t="shared" si="63"/>
        <v/>
      </c>
      <c r="S609" s="31" t="s">
        <v>3489</v>
      </c>
      <c r="T609" s="33" t="str">
        <f t="shared" si="64"/>
        <v/>
      </c>
    </row>
    <row r="610" spans="1:20" x14ac:dyDescent="0.3">
      <c r="A610" s="23" t="str">
        <f t="shared" si="65"/>
        <v/>
      </c>
      <c r="B610" s="23" t="str">
        <f t="shared" si="66"/>
        <v/>
      </c>
      <c r="C610" s="25"/>
      <c r="D610" s="25"/>
      <c r="E610" s="25"/>
      <c r="F610" s="25"/>
      <c r="G610" s="23"/>
      <c r="H610" s="25"/>
      <c r="I610" s="42"/>
      <c r="J610" s="29" t="s">
        <v>3489</v>
      </c>
      <c r="K610" s="29" t="s">
        <v>3489</v>
      </c>
      <c r="L610" s="29" t="s">
        <v>3489</v>
      </c>
      <c r="M610" s="29" t="s">
        <v>3489</v>
      </c>
      <c r="N610" s="30">
        <v>0</v>
      </c>
      <c r="O610" s="31">
        <f t="shared" si="67"/>
        <v>0</v>
      </c>
      <c r="P610" s="31">
        <f t="shared" si="68"/>
        <v>0</v>
      </c>
      <c r="Q610" s="31">
        <f t="shared" si="69"/>
        <v>0</v>
      </c>
      <c r="R610" s="32" t="str">
        <f t="shared" si="63"/>
        <v/>
      </c>
      <c r="S610" s="31" t="s">
        <v>3489</v>
      </c>
      <c r="T610" s="33" t="str">
        <f t="shared" si="64"/>
        <v/>
      </c>
    </row>
    <row r="611" spans="1:20" x14ac:dyDescent="0.3">
      <c r="A611" s="23" t="str">
        <f t="shared" si="65"/>
        <v/>
      </c>
      <c r="B611" s="23" t="str">
        <f t="shared" si="66"/>
        <v/>
      </c>
      <c r="C611" s="25"/>
      <c r="D611" s="25"/>
      <c r="E611" s="25"/>
      <c r="F611" s="25"/>
      <c r="G611" s="23"/>
      <c r="H611" s="25"/>
      <c r="I611" s="42"/>
      <c r="J611" s="29" t="s">
        <v>3489</v>
      </c>
      <c r="K611" s="29" t="s">
        <v>3489</v>
      </c>
      <c r="L611" s="29" t="s">
        <v>3489</v>
      </c>
      <c r="M611" s="29" t="s">
        <v>3489</v>
      </c>
      <c r="N611" s="30">
        <v>0</v>
      </c>
      <c r="O611" s="31">
        <f t="shared" si="67"/>
        <v>0</v>
      </c>
      <c r="P611" s="31">
        <f t="shared" si="68"/>
        <v>0</v>
      </c>
      <c r="Q611" s="31">
        <f t="shared" si="69"/>
        <v>0</v>
      </c>
      <c r="R611" s="32" t="str">
        <f t="shared" si="63"/>
        <v/>
      </c>
      <c r="S611" s="31" t="s">
        <v>3489</v>
      </c>
      <c r="T611" s="33" t="str">
        <f t="shared" si="64"/>
        <v/>
      </c>
    </row>
    <row r="612" spans="1:20" x14ac:dyDescent="0.3">
      <c r="A612" s="23" t="str">
        <f t="shared" si="65"/>
        <v/>
      </c>
      <c r="B612" s="23" t="str">
        <f t="shared" si="66"/>
        <v/>
      </c>
      <c r="C612" s="25"/>
      <c r="D612" s="25"/>
      <c r="E612" s="25"/>
      <c r="F612" s="25"/>
      <c r="G612" s="23"/>
      <c r="H612" s="25"/>
      <c r="I612" s="42"/>
      <c r="J612" s="29" t="s">
        <v>3489</v>
      </c>
      <c r="K612" s="29" t="s">
        <v>3489</v>
      </c>
      <c r="L612" s="29" t="s">
        <v>3489</v>
      </c>
      <c r="M612" s="29" t="s">
        <v>3489</v>
      </c>
      <c r="N612" s="30">
        <v>0</v>
      </c>
      <c r="O612" s="31">
        <f t="shared" si="67"/>
        <v>0</v>
      </c>
      <c r="P612" s="31">
        <f t="shared" si="68"/>
        <v>0</v>
      </c>
      <c r="Q612" s="31">
        <f t="shared" si="69"/>
        <v>0</v>
      </c>
      <c r="R612" s="32" t="str">
        <f t="shared" si="63"/>
        <v/>
      </c>
      <c r="S612" s="31" t="s">
        <v>3489</v>
      </c>
      <c r="T612" s="33" t="str">
        <f t="shared" si="64"/>
        <v/>
      </c>
    </row>
    <row r="613" spans="1:20" x14ac:dyDescent="0.3">
      <c r="A613" s="23" t="str">
        <f t="shared" si="65"/>
        <v/>
      </c>
      <c r="B613" s="23" t="str">
        <f t="shared" si="66"/>
        <v/>
      </c>
      <c r="C613" s="25"/>
      <c r="D613" s="25"/>
      <c r="E613" s="25"/>
      <c r="F613" s="25"/>
      <c r="G613" s="23"/>
      <c r="H613" s="25"/>
      <c r="I613" s="42"/>
      <c r="J613" s="29" t="s">
        <v>3489</v>
      </c>
      <c r="K613" s="29" t="s">
        <v>3489</v>
      </c>
      <c r="L613" s="29" t="s">
        <v>3489</v>
      </c>
      <c r="M613" s="29" t="s">
        <v>3489</v>
      </c>
      <c r="N613" s="30">
        <v>0</v>
      </c>
      <c r="O613" s="31">
        <f t="shared" si="67"/>
        <v>0</v>
      </c>
      <c r="P613" s="31">
        <f t="shared" si="68"/>
        <v>0</v>
      </c>
      <c r="Q613" s="31">
        <f t="shared" si="69"/>
        <v>0</v>
      </c>
      <c r="R613" s="32" t="str">
        <f t="shared" si="63"/>
        <v/>
      </c>
      <c r="S613" s="31" t="s">
        <v>3489</v>
      </c>
      <c r="T613" s="33" t="str">
        <f t="shared" si="64"/>
        <v/>
      </c>
    </row>
    <row r="614" spans="1:20" x14ac:dyDescent="0.3">
      <c r="A614" s="23" t="str">
        <f t="shared" si="65"/>
        <v/>
      </c>
      <c r="B614" s="23" t="str">
        <f t="shared" si="66"/>
        <v/>
      </c>
      <c r="C614" s="25"/>
      <c r="D614" s="25"/>
      <c r="E614" s="25"/>
      <c r="F614" s="25"/>
      <c r="G614" s="23"/>
      <c r="H614" s="25"/>
      <c r="I614" s="42"/>
      <c r="J614" s="29" t="s">
        <v>3489</v>
      </c>
      <c r="K614" s="29" t="s">
        <v>3489</v>
      </c>
      <c r="L614" s="29" t="s">
        <v>3489</v>
      </c>
      <c r="M614" s="29" t="s">
        <v>3489</v>
      </c>
      <c r="N614" s="30">
        <v>0</v>
      </c>
      <c r="O614" s="31">
        <f t="shared" si="67"/>
        <v>0</v>
      </c>
      <c r="P614" s="31">
        <f t="shared" si="68"/>
        <v>0</v>
      </c>
      <c r="Q614" s="31">
        <f t="shared" si="69"/>
        <v>0</v>
      </c>
      <c r="R614" s="32" t="str">
        <f t="shared" si="63"/>
        <v/>
      </c>
      <c r="S614" s="31" t="s">
        <v>3489</v>
      </c>
      <c r="T614" s="33" t="str">
        <f t="shared" si="64"/>
        <v/>
      </c>
    </row>
    <row r="615" spans="1:20" x14ac:dyDescent="0.3">
      <c r="A615" s="23" t="str">
        <f t="shared" si="65"/>
        <v/>
      </c>
      <c r="B615" s="23" t="str">
        <f t="shared" si="66"/>
        <v/>
      </c>
      <c r="C615" s="25"/>
      <c r="D615" s="25"/>
      <c r="E615" s="25"/>
      <c r="F615" s="25"/>
      <c r="G615" s="23"/>
      <c r="H615" s="25"/>
      <c r="I615" s="42"/>
      <c r="J615" s="29" t="s">
        <v>3489</v>
      </c>
      <c r="K615" s="29" t="s">
        <v>3489</v>
      </c>
      <c r="L615" s="29" t="s">
        <v>3489</v>
      </c>
      <c r="M615" s="29" t="s">
        <v>3489</v>
      </c>
      <c r="N615" s="30">
        <v>0</v>
      </c>
      <c r="O615" s="31">
        <f t="shared" si="67"/>
        <v>0</v>
      </c>
      <c r="P615" s="31">
        <f t="shared" si="68"/>
        <v>0</v>
      </c>
      <c r="Q615" s="31">
        <f t="shared" si="69"/>
        <v>0</v>
      </c>
      <c r="R615" s="32" t="str">
        <f t="shared" si="63"/>
        <v/>
      </c>
      <c r="S615" s="31" t="s">
        <v>3489</v>
      </c>
      <c r="T615" s="33" t="str">
        <f t="shared" si="64"/>
        <v/>
      </c>
    </row>
    <row r="616" spans="1:20" x14ac:dyDescent="0.3">
      <c r="A616" s="23" t="str">
        <f t="shared" si="65"/>
        <v/>
      </c>
      <c r="B616" s="23" t="str">
        <f t="shared" si="66"/>
        <v/>
      </c>
      <c r="C616" s="25"/>
      <c r="D616" s="25"/>
      <c r="E616" s="25"/>
      <c r="F616" s="25"/>
      <c r="G616" s="23"/>
      <c r="H616" s="25"/>
      <c r="I616" s="42"/>
      <c r="J616" s="29" t="s">
        <v>3489</v>
      </c>
      <c r="K616" s="29" t="s">
        <v>3489</v>
      </c>
      <c r="L616" s="29" t="s">
        <v>3489</v>
      </c>
      <c r="M616" s="29" t="s">
        <v>3489</v>
      </c>
      <c r="N616" s="30">
        <v>0</v>
      </c>
      <c r="O616" s="31">
        <f t="shared" si="67"/>
        <v>0</v>
      </c>
      <c r="P616" s="31">
        <f t="shared" si="68"/>
        <v>0</v>
      </c>
      <c r="Q616" s="31">
        <f t="shared" si="69"/>
        <v>0</v>
      </c>
      <c r="R616" s="32" t="str">
        <f t="shared" si="63"/>
        <v/>
      </c>
      <c r="S616" s="31" t="s">
        <v>3489</v>
      </c>
      <c r="T616" s="33" t="str">
        <f t="shared" si="64"/>
        <v/>
      </c>
    </row>
    <row r="617" spans="1:20" x14ac:dyDescent="0.3">
      <c r="A617" s="23" t="str">
        <f t="shared" si="65"/>
        <v/>
      </c>
      <c r="B617" s="23" t="str">
        <f t="shared" si="66"/>
        <v/>
      </c>
      <c r="C617" s="25"/>
      <c r="D617" s="25"/>
      <c r="E617" s="25"/>
      <c r="F617" s="25"/>
      <c r="G617" s="23"/>
      <c r="H617" s="25"/>
      <c r="I617" s="42"/>
      <c r="J617" s="29" t="s">
        <v>3489</v>
      </c>
      <c r="K617" s="29" t="s">
        <v>3489</v>
      </c>
      <c r="L617" s="29" t="s">
        <v>3489</v>
      </c>
      <c r="M617" s="29" t="s">
        <v>3489</v>
      </c>
      <c r="N617" s="30">
        <v>0</v>
      </c>
      <c r="O617" s="31">
        <f t="shared" si="67"/>
        <v>0</v>
      </c>
      <c r="P617" s="31">
        <f t="shared" si="68"/>
        <v>0</v>
      </c>
      <c r="Q617" s="31">
        <f t="shared" si="69"/>
        <v>0</v>
      </c>
      <c r="R617" s="32" t="str">
        <f t="shared" si="63"/>
        <v/>
      </c>
      <c r="S617" s="31" t="s">
        <v>3489</v>
      </c>
      <c r="T617" s="33" t="str">
        <f t="shared" si="64"/>
        <v/>
      </c>
    </row>
    <row r="618" spans="1:20" x14ac:dyDescent="0.3">
      <c r="A618" s="23" t="str">
        <f t="shared" si="65"/>
        <v/>
      </c>
      <c r="B618" s="23" t="str">
        <f t="shared" si="66"/>
        <v/>
      </c>
      <c r="C618" s="25"/>
      <c r="D618" s="25"/>
      <c r="E618" s="25"/>
      <c r="F618" s="25"/>
      <c r="G618" s="23"/>
      <c r="H618" s="25"/>
      <c r="I618" s="42"/>
      <c r="J618" s="29" t="s">
        <v>3489</v>
      </c>
      <c r="K618" s="29" t="s">
        <v>3489</v>
      </c>
      <c r="L618" s="29" t="s">
        <v>3489</v>
      </c>
      <c r="M618" s="29" t="s">
        <v>3489</v>
      </c>
      <c r="N618" s="30">
        <v>0</v>
      </c>
      <c r="O618" s="31">
        <f t="shared" si="67"/>
        <v>0</v>
      </c>
      <c r="P618" s="31">
        <f t="shared" si="68"/>
        <v>0</v>
      </c>
      <c r="Q618" s="31">
        <f t="shared" si="69"/>
        <v>0</v>
      </c>
      <c r="R618" s="32" t="str">
        <f t="shared" si="63"/>
        <v/>
      </c>
      <c r="S618" s="31" t="s">
        <v>3489</v>
      </c>
      <c r="T618" s="33" t="str">
        <f t="shared" si="64"/>
        <v/>
      </c>
    </row>
    <row r="619" spans="1:20" x14ac:dyDescent="0.3">
      <c r="A619" s="23" t="str">
        <f t="shared" si="65"/>
        <v/>
      </c>
      <c r="B619" s="23" t="str">
        <f t="shared" si="66"/>
        <v/>
      </c>
      <c r="C619" s="25"/>
      <c r="D619" s="25"/>
      <c r="E619" s="25"/>
      <c r="F619" s="25"/>
      <c r="G619" s="23"/>
      <c r="H619" s="25"/>
      <c r="I619" s="42"/>
      <c r="J619" s="29" t="s">
        <v>3489</v>
      </c>
      <c r="K619" s="29" t="s">
        <v>3489</v>
      </c>
      <c r="L619" s="29" t="s">
        <v>3489</v>
      </c>
      <c r="M619" s="29" t="s">
        <v>3489</v>
      </c>
      <c r="N619" s="30">
        <v>0</v>
      </c>
      <c r="O619" s="31">
        <f t="shared" si="67"/>
        <v>0</v>
      </c>
      <c r="P619" s="31">
        <f t="shared" si="68"/>
        <v>0</v>
      </c>
      <c r="Q619" s="31">
        <f t="shared" si="69"/>
        <v>0</v>
      </c>
      <c r="R619" s="32" t="str">
        <f t="shared" si="63"/>
        <v/>
      </c>
      <c r="S619" s="31" t="s">
        <v>3489</v>
      </c>
      <c r="T619" s="33" t="str">
        <f t="shared" si="64"/>
        <v/>
      </c>
    </row>
    <row r="620" spans="1:20" x14ac:dyDescent="0.3">
      <c r="A620" s="23" t="str">
        <f t="shared" si="65"/>
        <v/>
      </c>
      <c r="B620" s="23" t="str">
        <f t="shared" si="66"/>
        <v/>
      </c>
      <c r="C620" s="25"/>
      <c r="D620" s="25"/>
      <c r="E620" s="25"/>
      <c r="F620" s="25"/>
      <c r="G620" s="23"/>
      <c r="H620" s="25"/>
      <c r="I620" s="42"/>
      <c r="J620" s="29" t="s">
        <v>3489</v>
      </c>
      <c r="K620" s="29" t="s">
        <v>3489</v>
      </c>
      <c r="L620" s="29" t="s">
        <v>3489</v>
      </c>
      <c r="M620" s="29" t="s">
        <v>3489</v>
      </c>
      <c r="N620" s="30">
        <v>0</v>
      </c>
      <c r="O620" s="31">
        <f t="shared" si="67"/>
        <v>0</v>
      </c>
      <c r="P620" s="31">
        <f t="shared" si="68"/>
        <v>0</v>
      </c>
      <c r="Q620" s="31">
        <f t="shared" si="69"/>
        <v>0</v>
      </c>
      <c r="R620" s="32" t="str">
        <f t="shared" si="63"/>
        <v/>
      </c>
      <c r="S620" s="31" t="s">
        <v>3489</v>
      </c>
      <c r="T620" s="33" t="str">
        <f t="shared" si="64"/>
        <v/>
      </c>
    </row>
    <row r="621" spans="1:20" x14ac:dyDescent="0.3">
      <c r="A621" s="23" t="str">
        <f t="shared" si="65"/>
        <v/>
      </c>
      <c r="B621" s="23" t="str">
        <f t="shared" si="66"/>
        <v/>
      </c>
      <c r="C621" s="25"/>
      <c r="D621" s="25"/>
      <c r="E621" s="25"/>
      <c r="F621" s="25"/>
      <c r="G621" s="23"/>
      <c r="H621" s="25"/>
      <c r="I621" s="42"/>
      <c r="J621" s="29" t="s">
        <v>3489</v>
      </c>
      <c r="K621" s="29" t="s">
        <v>3489</v>
      </c>
      <c r="L621" s="29" t="s">
        <v>3489</v>
      </c>
      <c r="M621" s="29" t="s">
        <v>3489</v>
      </c>
      <c r="N621" s="30">
        <v>0</v>
      </c>
      <c r="O621" s="31">
        <f t="shared" si="67"/>
        <v>0</v>
      </c>
      <c r="P621" s="31">
        <f t="shared" si="68"/>
        <v>0</v>
      </c>
      <c r="Q621" s="31">
        <f t="shared" si="69"/>
        <v>0</v>
      </c>
      <c r="R621" s="32" t="str">
        <f t="shared" si="63"/>
        <v/>
      </c>
      <c r="S621" s="31" t="s">
        <v>3489</v>
      </c>
      <c r="T621" s="33" t="str">
        <f t="shared" si="64"/>
        <v/>
      </c>
    </row>
    <row r="622" spans="1:20" x14ac:dyDescent="0.3">
      <c r="A622" s="23" t="str">
        <f t="shared" si="65"/>
        <v/>
      </c>
      <c r="B622" s="23" t="str">
        <f t="shared" si="66"/>
        <v/>
      </c>
      <c r="C622" s="25"/>
      <c r="D622" s="25"/>
      <c r="E622" s="25"/>
      <c r="F622" s="25"/>
      <c r="G622" s="23"/>
      <c r="H622" s="25"/>
      <c r="I622" s="42"/>
      <c r="J622" s="29" t="s">
        <v>3489</v>
      </c>
      <c r="K622" s="29" t="s">
        <v>3489</v>
      </c>
      <c r="L622" s="29" t="s">
        <v>3489</v>
      </c>
      <c r="M622" s="29" t="s">
        <v>3489</v>
      </c>
      <c r="N622" s="30">
        <v>0</v>
      </c>
      <c r="O622" s="31">
        <f t="shared" si="67"/>
        <v>0</v>
      </c>
      <c r="P622" s="31">
        <f t="shared" si="68"/>
        <v>0</v>
      </c>
      <c r="Q622" s="31">
        <f t="shared" si="69"/>
        <v>0</v>
      </c>
      <c r="R622" s="32" t="str">
        <f t="shared" si="63"/>
        <v/>
      </c>
      <c r="S622" s="31" t="s">
        <v>3489</v>
      </c>
      <c r="T622" s="33" t="str">
        <f t="shared" si="64"/>
        <v/>
      </c>
    </row>
    <row r="623" spans="1:20" x14ac:dyDescent="0.3">
      <c r="A623" s="23" t="str">
        <f t="shared" si="65"/>
        <v/>
      </c>
      <c r="B623" s="23" t="str">
        <f t="shared" si="66"/>
        <v/>
      </c>
      <c r="C623" s="25"/>
      <c r="D623" s="25"/>
      <c r="E623" s="25"/>
      <c r="F623" s="25"/>
      <c r="G623" s="23"/>
      <c r="H623" s="25"/>
      <c r="I623" s="42"/>
      <c r="J623" s="29" t="s">
        <v>3489</v>
      </c>
      <c r="K623" s="29" t="s">
        <v>3489</v>
      </c>
      <c r="L623" s="29" t="s">
        <v>3489</v>
      </c>
      <c r="M623" s="29" t="s">
        <v>3489</v>
      </c>
      <c r="N623" s="30">
        <v>0</v>
      </c>
      <c r="O623" s="31">
        <f t="shared" si="67"/>
        <v>0</v>
      </c>
      <c r="P623" s="31">
        <f t="shared" si="68"/>
        <v>0</v>
      </c>
      <c r="Q623" s="31">
        <f t="shared" si="69"/>
        <v>0</v>
      </c>
      <c r="R623" s="32" t="str">
        <f t="shared" si="63"/>
        <v/>
      </c>
      <c r="S623" s="31" t="s">
        <v>3489</v>
      </c>
      <c r="T623" s="33" t="str">
        <f t="shared" si="64"/>
        <v/>
      </c>
    </row>
    <row r="624" spans="1:20" x14ac:dyDescent="0.3">
      <c r="A624" s="23" t="str">
        <f t="shared" si="65"/>
        <v/>
      </c>
      <c r="B624" s="23" t="str">
        <f t="shared" si="66"/>
        <v/>
      </c>
      <c r="C624" s="25"/>
      <c r="D624" s="25"/>
      <c r="E624" s="25"/>
      <c r="F624" s="25"/>
      <c r="G624" s="23"/>
      <c r="H624" s="25"/>
      <c r="I624" s="42"/>
      <c r="J624" s="29" t="s">
        <v>3489</v>
      </c>
      <c r="K624" s="29" t="s">
        <v>3489</v>
      </c>
      <c r="L624" s="29" t="s">
        <v>3489</v>
      </c>
      <c r="M624" s="29" t="s">
        <v>3489</v>
      </c>
      <c r="N624" s="30">
        <v>0</v>
      </c>
      <c r="O624" s="31">
        <f t="shared" si="67"/>
        <v>0</v>
      </c>
      <c r="P624" s="31">
        <f t="shared" si="68"/>
        <v>0</v>
      </c>
      <c r="Q624" s="31">
        <f t="shared" si="69"/>
        <v>0</v>
      </c>
      <c r="R624" s="32" t="str">
        <f t="shared" si="63"/>
        <v/>
      </c>
      <c r="S624" s="31" t="s">
        <v>3489</v>
      </c>
      <c r="T624" s="33" t="str">
        <f t="shared" si="64"/>
        <v/>
      </c>
    </row>
    <row r="625" spans="1:20" x14ac:dyDescent="0.3">
      <c r="A625" s="23" t="str">
        <f t="shared" si="65"/>
        <v/>
      </c>
      <c r="B625" s="23" t="str">
        <f t="shared" si="66"/>
        <v/>
      </c>
      <c r="C625" s="25"/>
      <c r="D625" s="25"/>
      <c r="E625" s="25"/>
      <c r="F625" s="25"/>
      <c r="G625" s="23"/>
      <c r="H625" s="25"/>
      <c r="I625" s="42"/>
      <c r="J625" s="29" t="s">
        <v>3489</v>
      </c>
      <c r="K625" s="29" t="s">
        <v>3489</v>
      </c>
      <c r="L625" s="29" t="s">
        <v>3489</v>
      </c>
      <c r="M625" s="29" t="s">
        <v>3489</v>
      </c>
      <c r="N625" s="30">
        <v>0</v>
      </c>
      <c r="O625" s="31">
        <f t="shared" si="67"/>
        <v>0</v>
      </c>
      <c r="P625" s="31">
        <f t="shared" si="68"/>
        <v>0</v>
      </c>
      <c r="Q625" s="31">
        <f t="shared" si="69"/>
        <v>0</v>
      </c>
      <c r="R625" s="32" t="str">
        <f t="shared" si="63"/>
        <v/>
      </c>
      <c r="S625" s="31" t="s">
        <v>3489</v>
      </c>
      <c r="T625" s="33" t="str">
        <f t="shared" si="64"/>
        <v/>
      </c>
    </row>
    <row r="626" spans="1:20" x14ac:dyDescent="0.3">
      <c r="A626" s="23" t="str">
        <f t="shared" si="65"/>
        <v/>
      </c>
      <c r="B626" s="23" t="str">
        <f t="shared" si="66"/>
        <v/>
      </c>
      <c r="C626" s="25"/>
      <c r="D626" s="25"/>
      <c r="E626" s="25"/>
      <c r="F626" s="25"/>
      <c r="G626" s="23"/>
      <c r="H626" s="25"/>
      <c r="I626" s="42"/>
      <c r="J626" s="29" t="s">
        <v>3489</v>
      </c>
      <c r="K626" s="29" t="s">
        <v>3489</v>
      </c>
      <c r="L626" s="29" t="s">
        <v>3489</v>
      </c>
      <c r="M626" s="29" t="s">
        <v>3489</v>
      </c>
      <c r="N626" s="30">
        <v>0</v>
      </c>
      <c r="O626" s="31">
        <f t="shared" si="67"/>
        <v>0</v>
      </c>
      <c r="P626" s="31">
        <f t="shared" si="68"/>
        <v>0</v>
      </c>
      <c r="Q626" s="31">
        <f t="shared" si="69"/>
        <v>0</v>
      </c>
      <c r="R626" s="32" t="str">
        <f t="shared" si="63"/>
        <v/>
      </c>
      <c r="S626" s="31" t="s">
        <v>3489</v>
      </c>
      <c r="T626" s="33" t="str">
        <f t="shared" si="64"/>
        <v/>
      </c>
    </row>
    <row r="627" spans="1:20" x14ac:dyDescent="0.3">
      <c r="A627" s="23" t="str">
        <f t="shared" si="65"/>
        <v/>
      </c>
      <c r="B627" s="23" t="str">
        <f t="shared" si="66"/>
        <v/>
      </c>
      <c r="C627" s="25"/>
      <c r="D627" s="25"/>
      <c r="E627" s="25"/>
      <c r="F627" s="25"/>
      <c r="G627" s="23"/>
      <c r="H627" s="25"/>
      <c r="I627" s="42"/>
      <c r="J627" s="29" t="s">
        <v>3489</v>
      </c>
      <c r="K627" s="29" t="s">
        <v>3489</v>
      </c>
      <c r="L627" s="29" t="s">
        <v>3489</v>
      </c>
      <c r="M627" s="29" t="s">
        <v>3489</v>
      </c>
      <c r="N627" s="30">
        <v>0</v>
      </c>
      <c r="O627" s="31">
        <f t="shared" si="67"/>
        <v>0</v>
      </c>
      <c r="P627" s="31">
        <f t="shared" si="68"/>
        <v>0</v>
      </c>
      <c r="Q627" s="31">
        <f t="shared" si="69"/>
        <v>0</v>
      </c>
      <c r="R627" s="32" t="str">
        <f t="shared" si="63"/>
        <v/>
      </c>
      <c r="S627" s="31" t="s">
        <v>3489</v>
      </c>
      <c r="T627" s="33" t="str">
        <f t="shared" si="64"/>
        <v/>
      </c>
    </row>
    <row r="628" spans="1:20" x14ac:dyDescent="0.3">
      <c r="A628" s="23" t="str">
        <f t="shared" si="65"/>
        <v/>
      </c>
      <c r="B628" s="23" t="str">
        <f t="shared" si="66"/>
        <v/>
      </c>
      <c r="C628" s="25"/>
      <c r="D628" s="25"/>
      <c r="E628" s="25"/>
      <c r="F628" s="25"/>
      <c r="G628" s="23"/>
      <c r="H628" s="25"/>
      <c r="I628" s="42"/>
      <c r="J628" s="29" t="s">
        <v>3489</v>
      </c>
      <c r="K628" s="29" t="s">
        <v>3489</v>
      </c>
      <c r="L628" s="29" t="s">
        <v>3489</v>
      </c>
      <c r="M628" s="29" t="s">
        <v>3489</v>
      </c>
      <c r="N628" s="30">
        <v>0</v>
      </c>
      <c r="O628" s="31">
        <f t="shared" si="67"/>
        <v>0</v>
      </c>
      <c r="P628" s="31">
        <f t="shared" si="68"/>
        <v>0</v>
      </c>
      <c r="Q628" s="31">
        <f t="shared" si="69"/>
        <v>0</v>
      </c>
      <c r="R628" s="32" t="str">
        <f t="shared" si="63"/>
        <v/>
      </c>
      <c r="S628" s="31" t="s">
        <v>3489</v>
      </c>
      <c r="T628" s="33" t="str">
        <f t="shared" si="64"/>
        <v/>
      </c>
    </row>
    <row r="629" spans="1:20" x14ac:dyDescent="0.3">
      <c r="A629" s="23" t="str">
        <f t="shared" si="65"/>
        <v/>
      </c>
      <c r="B629" s="23" t="str">
        <f t="shared" si="66"/>
        <v/>
      </c>
      <c r="C629" s="25"/>
      <c r="D629" s="25"/>
      <c r="E629" s="25"/>
      <c r="F629" s="25"/>
      <c r="G629" s="23"/>
      <c r="H629" s="25"/>
      <c r="I629" s="42"/>
      <c r="J629" s="29" t="s">
        <v>3489</v>
      </c>
      <c r="K629" s="29" t="s">
        <v>3489</v>
      </c>
      <c r="L629" s="29" t="s">
        <v>3489</v>
      </c>
      <c r="M629" s="29" t="s">
        <v>3489</v>
      </c>
      <c r="N629" s="30">
        <v>0</v>
      </c>
      <c r="O629" s="31">
        <f t="shared" si="67"/>
        <v>0</v>
      </c>
      <c r="P629" s="31">
        <f t="shared" si="68"/>
        <v>0</v>
      </c>
      <c r="Q629" s="31">
        <f t="shared" si="69"/>
        <v>0</v>
      </c>
      <c r="R629" s="32" t="str">
        <f t="shared" si="63"/>
        <v/>
      </c>
      <c r="S629" s="31" t="s">
        <v>3489</v>
      </c>
      <c r="T629" s="33" t="str">
        <f t="shared" si="64"/>
        <v/>
      </c>
    </row>
    <row r="630" spans="1:20" x14ac:dyDescent="0.3">
      <c r="A630" s="23" t="str">
        <f t="shared" si="65"/>
        <v/>
      </c>
      <c r="B630" s="23" t="str">
        <f t="shared" si="66"/>
        <v/>
      </c>
      <c r="C630" s="25"/>
      <c r="D630" s="25"/>
      <c r="E630" s="25"/>
      <c r="F630" s="25"/>
      <c r="G630" s="23"/>
      <c r="H630" s="25"/>
      <c r="I630" s="42"/>
      <c r="J630" s="29" t="s">
        <v>3489</v>
      </c>
      <c r="K630" s="29" t="s">
        <v>3489</v>
      </c>
      <c r="L630" s="29" t="s">
        <v>3489</v>
      </c>
      <c r="M630" s="29" t="s">
        <v>3489</v>
      </c>
      <c r="N630" s="30">
        <v>0</v>
      </c>
      <c r="O630" s="31">
        <f t="shared" si="67"/>
        <v>0</v>
      </c>
      <c r="P630" s="31">
        <f t="shared" si="68"/>
        <v>0</v>
      </c>
      <c r="Q630" s="31">
        <f t="shared" si="69"/>
        <v>0</v>
      </c>
      <c r="R630" s="32" t="str">
        <f t="shared" si="63"/>
        <v/>
      </c>
      <c r="S630" s="31" t="s">
        <v>3489</v>
      </c>
      <c r="T630" s="33" t="str">
        <f t="shared" si="64"/>
        <v/>
      </c>
    </row>
    <row r="631" spans="1:20" x14ac:dyDescent="0.3">
      <c r="A631" s="23" t="str">
        <f t="shared" si="65"/>
        <v/>
      </c>
      <c r="B631" s="23" t="str">
        <f t="shared" si="66"/>
        <v/>
      </c>
      <c r="C631" s="25"/>
      <c r="D631" s="25"/>
      <c r="E631" s="25"/>
      <c r="F631" s="25"/>
      <c r="G631" s="23"/>
      <c r="H631" s="25"/>
      <c r="I631" s="42"/>
      <c r="J631" s="29" t="s">
        <v>3489</v>
      </c>
      <c r="K631" s="29" t="s">
        <v>3489</v>
      </c>
      <c r="L631" s="29" t="s">
        <v>3489</v>
      </c>
      <c r="M631" s="29" t="s">
        <v>3489</v>
      </c>
      <c r="N631" s="30">
        <v>0</v>
      </c>
      <c r="O631" s="31">
        <f t="shared" si="67"/>
        <v>0</v>
      </c>
      <c r="P631" s="31">
        <f t="shared" si="68"/>
        <v>0</v>
      </c>
      <c r="Q631" s="31">
        <f t="shared" si="69"/>
        <v>0</v>
      </c>
      <c r="R631" s="32" t="str">
        <f t="shared" si="63"/>
        <v/>
      </c>
      <c r="S631" s="31" t="s">
        <v>3489</v>
      </c>
      <c r="T631" s="33" t="str">
        <f t="shared" si="64"/>
        <v/>
      </c>
    </row>
    <row r="632" spans="1:20" x14ac:dyDescent="0.3">
      <c r="A632" s="23" t="str">
        <f t="shared" si="65"/>
        <v/>
      </c>
      <c r="B632" s="23" t="str">
        <f t="shared" si="66"/>
        <v/>
      </c>
      <c r="C632" s="25"/>
      <c r="D632" s="25"/>
      <c r="E632" s="25"/>
      <c r="F632" s="25"/>
      <c r="G632" s="23"/>
      <c r="H632" s="25"/>
      <c r="I632" s="42"/>
      <c r="J632" s="29" t="s">
        <v>3489</v>
      </c>
      <c r="K632" s="29" t="s">
        <v>3489</v>
      </c>
      <c r="L632" s="29" t="s">
        <v>3489</v>
      </c>
      <c r="M632" s="29" t="s">
        <v>3489</v>
      </c>
      <c r="N632" s="30">
        <v>0</v>
      </c>
      <c r="O632" s="31">
        <f t="shared" si="67"/>
        <v>0</v>
      </c>
      <c r="P632" s="31">
        <f t="shared" si="68"/>
        <v>0</v>
      </c>
      <c r="Q632" s="31">
        <f t="shared" si="69"/>
        <v>0</v>
      </c>
      <c r="R632" s="32" t="str">
        <f t="shared" si="63"/>
        <v/>
      </c>
      <c r="S632" s="31" t="s">
        <v>3489</v>
      </c>
      <c r="T632" s="33" t="str">
        <f t="shared" si="64"/>
        <v/>
      </c>
    </row>
    <row r="633" spans="1:20" x14ac:dyDescent="0.3">
      <c r="A633" s="23" t="str">
        <f t="shared" si="65"/>
        <v/>
      </c>
      <c r="B633" s="23" t="str">
        <f t="shared" si="66"/>
        <v/>
      </c>
      <c r="C633" s="25"/>
      <c r="D633" s="25"/>
      <c r="E633" s="25"/>
      <c r="F633" s="25"/>
      <c r="G633" s="23"/>
      <c r="H633" s="25"/>
      <c r="I633" s="42"/>
      <c r="J633" s="29" t="s">
        <v>3489</v>
      </c>
      <c r="K633" s="29" t="s">
        <v>3489</v>
      </c>
      <c r="L633" s="29" t="s">
        <v>3489</v>
      </c>
      <c r="M633" s="29" t="s">
        <v>3489</v>
      </c>
      <c r="N633" s="30">
        <v>0</v>
      </c>
      <c r="O633" s="31">
        <f t="shared" si="67"/>
        <v>0</v>
      </c>
      <c r="P633" s="31">
        <f t="shared" si="68"/>
        <v>0</v>
      </c>
      <c r="Q633" s="31">
        <f t="shared" si="69"/>
        <v>0</v>
      </c>
      <c r="R633" s="32" t="str">
        <f t="shared" si="63"/>
        <v/>
      </c>
      <c r="S633" s="31" t="s">
        <v>3489</v>
      </c>
      <c r="T633" s="33" t="str">
        <f t="shared" si="64"/>
        <v/>
      </c>
    </row>
    <row r="634" spans="1:20" x14ac:dyDescent="0.3">
      <c r="A634" s="23" t="str">
        <f t="shared" si="65"/>
        <v/>
      </c>
      <c r="B634" s="23" t="str">
        <f t="shared" si="66"/>
        <v/>
      </c>
      <c r="C634" s="25"/>
      <c r="D634" s="25"/>
      <c r="E634" s="25"/>
      <c r="F634" s="25"/>
      <c r="G634" s="23"/>
      <c r="H634" s="25"/>
      <c r="I634" s="42"/>
      <c r="J634" s="29" t="s">
        <v>3489</v>
      </c>
      <c r="K634" s="29" t="s">
        <v>3489</v>
      </c>
      <c r="L634" s="29" t="s">
        <v>3489</v>
      </c>
      <c r="M634" s="29" t="s">
        <v>3489</v>
      </c>
      <c r="N634" s="30">
        <v>0</v>
      </c>
      <c r="O634" s="31">
        <f t="shared" si="67"/>
        <v>0</v>
      </c>
      <c r="P634" s="31">
        <f t="shared" si="68"/>
        <v>0</v>
      </c>
      <c r="Q634" s="31">
        <f t="shared" si="69"/>
        <v>0</v>
      </c>
      <c r="R634" s="32" t="str">
        <f t="shared" si="63"/>
        <v/>
      </c>
      <c r="S634" s="31" t="s">
        <v>3489</v>
      </c>
      <c r="T634" s="33" t="str">
        <f t="shared" si="64"/>
        <v/>
      </c>
    </row>
    <row r="635" spans="1:20" x14ac:dyDescent="0.3">
      <c r="A635" s="23" t="str">
        <f t="shared" si="65"/>
        <v/>
      </c>
      <c r="B635" s="23" t="str">
        <f t="shared" si="66"/>
        <v/>
      </c>
      <c r="C635" s="25"/>
      <c r="D635" s="25"/>
      <c r="E635" s="25"/>
      <c r="F635" s="25"/>
      <c r="G635" s="23"/>
      <c r="H635" s="25"/>
      <c r="I635" s="42"/>
      <c r="J635" s="29" t="s">
        <v>3489</v>
      </c>
      <c r="K635" s="29" t="s">
        <v>3489</v>
      </c>
      <c r="L635" s="29" t="s">
        <v>3489</v>
      </c>
      <c r="M635" s="29" t="s">
        <v>3489</v>
      </c>
      <c r="N635" s="30">
        <v>0</v>
      </c>
      <c r="O635" s="31">
        <f t="shared" si="67"/>
        <v>0</v>
      </c>
      <c r="P635" s="31">
        <f t="shared" si="68"/>
        <v>0</v>
      </c>
      <c r="Q635" s="31">
        <f t="shared" si="69"/>
        <v>0</v>
      </c>
      <c r="R635" s="32" t="str">
        <f t="shared" si="63"/>
        <v/>
      </c>
      <c r="S635" s="31" t="s">
        <v>3489</v>
      </c>
      <c r="T635" s="33" t="str">
        <f t="shared" si="64"/>
        <v/>
      </c>
    </row>
    <row r="636" spans="1:20" x14ac:dyDescent="0.3">
      <c r="A636" s="23" t="str">
        <f t="shared" si="65"/>
        <v/>
      </c>
      <c r="B636" s="23" t="str">
        <f t="shared" si="66"/>
        <v/>
      </c>
      <c r="C636" s="25"/>
      <c r="D636" s="25"/>
      <c r="E636" s="25"/>
      <c r="F636" s="25"/>
      <c r="G636" s="23"/>
      <c r="H636" s="25"/>
      <c r="I636" s="42"/>
      <c r="J636" s="29" t="s">
        <v>3489</v>
      </c>
      <c r="K636" s="29" t="s">
        <v>3489</v>
      </c>
      <c r="L636" s="29" t="s">
        <v>3489</v>
      </c>
      <c r="M636" s="29" t="s">
        <v>3489</v>
      </c>
      <c r="N636" s="30">
        <v>0</v>
      </c>
      <c r="O636" s="31">
        <f t="shared" si="67"/>
        <v>0</v>
      </c>
      <c r="P636" s="31">
        <f t="shared" si="68"/>
        <v>0</v>
      </c>
      <c r="Q636" s="31">
        <f t="shared" si="69"/>
        <v>0</v>
      </c>
      <c r="R636" s="32" t="str">
        <f t="shared" si="63"/>
        <v/>
      </c>
      <c r="S636" s="31" t="s">
        <v>3489</v>
      </c>
      <c r="T636" s="33" t="str">
        <f t="shared" si="64"/>
        <v/>
      </c>
    </row>
    <row r="637" spans="1:20" x14ac:dyDescent="0.3">
      <c r="A637" s="23" t="str">
        <f t="shared" si="65"/>
        <v/>
      </c>
      <c r="B637" s="23" t="str">
        <f t="shared" si="66"/>
        <v/>
      </c>
      <c r="C637" s="25"/>
      <c r="D637" s="25"/>
      <c r="E637" s="25"/>
      <c r="F637" s="25"/>
      <c r="G637" s="23"/>
      <c r="H637" s="25"/>
      <c r="I637" s="42"/>
      <c r="J637" s="29" t="s">
        <v>3489</v>
      </c>
      <c r="K637" s="29" t="s">
        <v>3489</v>
      </c>
      <c r="L637" s="29" t="s">
        <v>3489</v>
      </c>
      <c r="M637" s="29" t="s">
        <v>3489</v>
      </c>
      <c r="N637" s="30">
        <v>0</v>
      </c>
      <c r="O637" s="31">
        <f t="shared" si="67"/>
        <v>0</v>
      </c>
      <c r="P637" s="31">
        <f t="shared" si="68"/>
        <v>0</v>
      </c>
      <c r="Q637" s="31">
        <f t="shared" si="69"/>
        <v>0</v>
      </c>
      <c r="R637" s="32" t="str">
        <f t="shared" si="63"/>
        <v/>
      </c>
      <c r="S637" s="31" t="s">
        <v>3489</v>
      </c>
      <c r="T637" s="33" t="str">
        <f t="shared" si="64"/>
        <v/>
      </c>
    </row>
    <row r="638" spans="1:20" x14ac:dyDescent="0.3">
      <c r="A638" s="23" t="str">
        <f t="shared" si="65"/>
        <v/>
      </c>
      <c r="B638" s="23" t="str">
        <f t="shared" si="66"/>
        <v/>
      </c>
      <c r="C638" s="25"/>
      <c r="D638" s="25"/>
      <c r="E638" s="25"/>
      <c r="F638" s="25"/>
      <c r="G638" s="23"/>
      <c r="H638" s="25"/>
      <c r="I638" s="42"/>
      <c r="J638" s="29" t="s">
        <v>3489</v>
      </c>
      <c r="K638" s="29" t="s">
        <v>3489</v>
      </c>
      <c r="L638" s="29" t="s">
        <v>3489</v>
      </c>
      <c r="M638" s="29" t="s">
        <v>3489</v>
      </c>
      <c r="N638" s="30">
        <v>0</v>
      </c>
      <c r="O638" s="31">
        <f t="shared" si="67"/>
        <v>0</v>
      </c>
      <c r="P638" s="31">
        <f t="shared" si="68"/>
        <v>0</v>
      </c>
      <c r="Q638" s="31">
        <f t="shared" si="69"/>
        <v>0</v>
      </c>
      <c r="R638" s="32" t="str">
        <f t="shared" si="63"/>
        <v/>
      </c>
      <c r="S638" s="31" t="s">
        <v>3489</v>
      </c>
      <c r="T638" s="33" t="str">
        <f t="shared" si="64"/>
        <v/>
      </c>
    </row>
    <row r="639" spans="1:20" x14ac:dyDescent="0.3">
      <c r="A639" s="23" t="str">
        <f t="shared" si="65"/>
        <v/>
      </c>
      <c r="B639" s="23" t="str">
        <f t="shared" si="66"/>
        <v/>
      </c>
      <c r="C639" s="25"/>
      <c r="D639" s="25"/>
      <c r="E639" s="25"/>
      <c r="F639" s="25"/>
      <c r="G639" s="23"/>
      <c r="H639" s="25"/>
      <c r="I639" s="42"/>
      <c r="J639" s="29" t="s">
        <v>3489</v>
      </c>
      <c r="K639" s="29" t="s">
        <v>3489</v>
      </c>
      <c r="L639" s="29" t="s">
        <v>3489</v>
      </c>
      <c r="M639" s="29" t="s">
        <v>3489</v>
      </c>
      <c r="N639" s="30">
        <v>0</v>
      </c>
      <c r="O639" s="31">
        <f t="shared" si="67"/>
        <v>0</v>
      </c>
      <c r="P639" s="31">
        <f t="shared" si="68"/>
        <v>0</v>
      </c>
      <c r="Q639" s="31">
        <f t="shared" si="69"/>
        <v>0</v>
      </c>
      <c r="R639" s="32" t="str">
        <f t="shared" si="63"/>
        <v/>
      </c>
      <c r="S639" s="31" t="s">
        <v>3489</v>
      </c>
      <c r="T639" s="33" t="str">
        <f t="shared" si="64"/>
        <v/>
      </c>
    </row>
    <row r="640" spans="1:20" x14ac:dyDescent="0.3">
      <c r="A640" s="23" t="str">
        <f t="shared" si="65"/>
        <v/>
      </c>
      <c r="B640" s="23" t="str">
        <f t="shared" si="66"/>
        <v/>
      </c>
      <c r="C640" s="25"/>
      <c r="D640" s="25"/>
      <c r="E640" s="25"/>
      <c r="F640" s="25"/>
      <c r="G640" s="23"/>
      <c r="H640" s="25"/>
      <c r="I640" s="42"/>
      <c r="J640" s="29" t="s">
        <v>3489</v>
      </c>
      <c r="K640" s="29" t="s">
        <v>3489</v>
      </c>
      <c r="L640" s="29" t="s">
        <v>3489</v>
      </c>
      <c r="M640" s="29" t="s">
        <v>3489</v>
      </c>
      <c r="N640" s="30">
        <v>0</v>
      </c>
      <c r="O640" s="31">
        <f t="shared" si="67"/>
        <v>0</v>
      </c>
      <c r="P640" s="31">
        <f t="shared" si="68"/>
        <v>0</v>
      </c>
      <c r="Q640" s="31">
        <f t="shared" si="69"/>
        <v>0</v>
      </c>
      <c r="R640" s="32" t="str">
        <f t="shared" si="63"/>
        <v/>
      </c>
      <c r="S640" s="31" t="s">
        <v>3489</v>
      </c>
      <c r="T640" s="33" t="str">
        <f t="shared" si="64"/>
        <v/>
      </c>
    </row>
    <row r="641" spans="1:20" x14ac:dyDescent="0.3">
      <c r="A641" s="23" t="str">
        <f t="shared" si="65"/>
        <v/>
      </c>
      <c r="B641" s="23" t="str">
        <f t="shared" si="66"/>
        <v/>
      </c>
      <c r="C641" s="25"/>
      <c r="D641" s="25"/>
      <c r="E641" s="25"/>
      <c r="F641" s="25"/>
      <c r="G641" s="23"/>
      <c r="H641" s="25"/>
      <c r="I641" s="42"/>
      <c r="J641" s="29" t="s">
        <v>3489</v>
      </c>
      <c r="K641" s="29" t="s">
        <v>3489</v>
      </c>
      <c r="L641" s="29" t="s">
        <v>3489</v>
      </c>
      <c r="M641" s="29" t="s">
        <v>3489</v>
      </c>
      <c r="N641" s="30">
        <v>0</v>
      </c>
      <c r="O641" s="31">
        <f t="shared" si="67"/>
        <v>0</v>
      </c>
      <c r="P641" s="31">
        <f t="shared" si="68"/>
        <v>0</v>
      </c>
      <c r="Q641" s="31">
        <f t="shared" si="69"/>
        <v>0</v>
      </c>
      <c r="R641" s="32" t="str">
        <f t="shared" si="63"/>
        <v/>
      </c>
      <c r="S641" s="31" t="s">
        <v>3489</v>
      </c>
      <c r="T641" s="33" t="str">
        <f t="shared" si="64"/>
        <v/>
      </c>
    </row>
    <row r="642" spans="1:20" x14ac:dyDescent="0.3">
      <c r="A642" s="23" t="str">
        <f t="shared" si="65"/>
        <v/>
      </c>
      <c r="B642" s="23" t="str">
        <f t="shared" si="66"/>
        <v/>
      </c>
      <c r="C642" s="25"/>
      <c r="D642" s="25"/>
      <c r="E642" s="25"/>
      <c r="F642" s="25"/>
      <c r="G642" s="23"/>
      <c r="H642" s="25"/>
      <c r="I642" s="42"/>
      <c r="J642" s="29" t="s">
        <v>3489</v>
      </c>
      <c r="K642" s="29" t="s">
        <v>3489</v>
      </c>
      <c r="L642" s="29" t="s">
        <v>3489</v>
      </c>
      <c r="M642" s="29" t="s">
        <v>3489</v>
      </c>
      <c r="N642" s="30">
        <v>0</v>
      </c>
      <c r="O642" s="31">
        <f t="shared" si="67"/>
        <v>0</v>
      </c>
      <c r="P642" s="31">
        <f t="shared" si="68"/>
        <v>0</v>
      </c>
      <c r="Q642" s="31">
        <f t="shared" si="69"/>
        <v>0</v>
      </c>
      <c r="R642" s="32" t="str">
        <f t="shared" ref="R642:R705" si="70">IF(I642&lt;&gt;"",MID(I642,FIND("-",I642)+1,2),"")</f>
        <v/>
      </c>
      <c r="S642" s="31" t="s">
        <v>3489</v>
      </c>
      <c r="T642" s="33" t="str">
        <f t="shared" ref="T642:T705" si="71">LEFT(R642,1)</f>
        <v/>
      </c>
    </row>
    <row r="643" spans="1:20" x14ac:dyDescent="0.3">
      <c r="A643" s="23" t="str">
        <f t="shared" ref="A643:A706" si="72">IF(I643&lt;&gt;"",IF(ISNUMBER(A642),A642+1,1),"")</f>
        <v/>
      </c>
      <c r="B643" s="23" t="str">
        <f t="shared" ref="B643:B706" si="73">IF(AND(C643&lt;&gt;"",D643&lt;&gt;"",H643&lt;&gt;""),"ss",IF(AND(C643="",D643&lt;&gt;"",H643&lt;&gt;""),"s",IF(AND(C643="",D643="",OR(F643="",E643&lt;&gt;""),H643&lt;&gt;""),"a",IF(AND(A643&lt;&gt;"",C643="",D643="",E643=""),"b",""))))</f>
        <v/>
      </c>
      <c r="C643" s="25"/>
      <c r="D643" s="25"/>
      <c r="E643" s="25"/>
      <c r="F643" s="25"/>
      <c r="G643" s="23"/>
      <c r="H643" s="25"/>
      <c r="I643" s="42"/>
      <c r="J643" s="29" t="s">
        <v>3489</v>
      </c>
      <c r="K643" s="29" t="s">
        <v>3489</v>
      </c>
      <c r="L643" s="29" t="s">
        <v>3489</v>
      </c>
      <c r="M643" s="29" t="s">
        <v>3489</v>
      </c>
      <c r="N643" s="30">
        <v>0</v>
      </c>
      <c r="O643" s="31">
        <f t="shared" ref="O643:O706" si="74">ROUND(N643*4.9227,2)</f>
        <v>0</v>
      </c>
      <c r="P643" s="31">
        <f t="shared" ref="P643:P706" si="75">ROUND(O643*19%,2)</f>
        <v>0</v>
      </c>
      <c r="Q643" s="31">
        <f t="shared" ref="Q643:Q706" si="76">SUM(O643:P643)</f>
        <v>0</v>
      </c>
      <c r="R643" s="32" t="str">
        <f t="shared" si="70"/>
        <v/>
      </c>
      <c r="S643" s="31" t="s">
        <v>3489</v>
      </c>
      <c r="T643" s="33" t="str">
        <f t="shared" si="71"/>
        <v/>
      </c>
    </row>
    <row r="644" spans="1:20" x14ac:dyDescent="0.3">
      <c r="A644" s="23" t="str">
        <f t="shared" si="72"/>
        <v/>
      </c>
      <c r="B644" s="23" t="str">
        <f t="shared" si="73"/>
        <v/>
      </c>
      <c r="C644" s="25"/>
      <c r="D644" s="25"/>
      <c r="E644" s="25"/>
      <c r="F644" s="25"/>
      <c r="G644" s="23"/>
      <c r="H644" s="25"/>
      <c r="I644" s="42"/>
      <c r="J644" s="29" t="s">
        <v>3489</v>
      </c>
      <c r="K644" s="29" t="s">
        <v>3489</v>
      </c>
      <c r="L644" s="29" t="s">
        <v>3489</v>
      </c>
      <c r="M644" s="29" t="s">
        <v>3489</v>
      </c>
      <c r="N644" s="30">
        <v>0</v>
      </c>
      <c r="O644" s="31">
        <f t="shared" si="74"/>
        <v>0</v>
      </c>
      <c r="P644" s="31">
        <f t="shared" si="75"/>
        <v>0</v>
      </c>
      <c r="Q644" s="31">
        <f t="shared" si="76"/>
        <v>0</v>
      </c>
      <c r="R644" s="32" t="str">
        <f t="shared" si="70"/>
        <v/>
      </c>
      <c r="S644" s="31" t="s">
        <v>3489</v>
      </c>
      <c r="T644" s="33" t="str">
        <f t="shared" si="71"/>
        <v/>
      </c>
    </row>
    <row r="645" spans="1:20" x14ac:dyDescent="0.3">
      <c r="A645" s="23" t="str">
        <f t="shared" si="72"/>
        <v/>
      </c>
      <c r="B645" s="23" t="str">
        <f t="shared" si="73"/>
        <v/>
      </c>
      <c r="C645" s="25"/>
      <c r="D645" s="25"/>
      <c r="E645" s="25"/>
      <c r="F645" s="25"/>
      <c r="G645" s="23"/>
      <c r="H645" s="25"/>
      <c r="I645" s="42"/>
      <c r="J645" s="29" t="s">
        <v>3489</v>
      </c>
      <c r="K645" s="29" t="s">
        <v>3489</v>
      </c>
      <c r="L645" s="29" t="s">
        <v>3489</v>
      </c>
      <c r="M645" s="29" t="s">
        <v>3489</v>
      </c>
      <c r="N645" s="30">
        <v>0</v>
      </c>
      <c r="O645" s="31">
        <f t="shared" si="74"/>
        <v>0</v>
      </c>
      <c r="P645" s="31">
        <f t="shared" si="75"/>
        <v>0</v>
      </c>
      <c r="Q645" s="31">
        <f t="shared" si="76"/>
        <v>0</v>
      </c>
      <c r="R645" s="32" t="str">
        <f t="shared" si="70"/>
        <v/>
      </c>
      <c r="S645" s="31" t="s">
        <v>3489</v>
      </c>
      <c r="T645" s="33" t="str">
        <f t="shared" si="71"/>
        <v/>
      </c>
    </row>
    <row r="646" spans="1:20" x14ac:dyDescent="0.3">
      <c r="A646" s="23" t="str">
        <f t="shared" si="72"/>
        <v/>
      </c>
      <c r="B646" s="23" t="str">
        <f t="shared" si="73"/>
        <v/>
      </c>
      <c r="C646" s="25"/>
      <c r="D646" s="25"/>
      <c r="E646" s="25"/>
      <c r="F646" s="25"/>
      <c r="G646" s="23"/>
      <c r="H646" s="25"/>
      <c r="I646" s="42"/>
      <c r="J646" s="29" t="s">
        <v>3489</v>
      </c>
      <c r="K646" s="29" t="s">
        <v>3489</v>
      </c>
      <c r="L646" s="29" t="s">
        <v>3489</v>
      </c>
      <c r="M646" s="29" t="s">
        <v>3489</v>
      </c>
      <c r="N646" s="30">
        <v>0</v>
      </c>
      <c r="O646" s="31">
        <f t="shared" si="74"/>
        <v>0</v>
      </c>
      <c r="P646" s="31">
        <f t="shared" si="75"/>
        <v>0</v>
      </c>
      <c r="Q646" s="31">
        <f t="shared" si="76"/>
        <v>0</v>
      </c>
      <c r="R646" s="32" t="str">
        <f t="shared" si="70"/>
        <v/>
      </c>
      <c r="S646" s="31" t="s">
        <v>3489</v>
      </c>
      <c r="T646" s="33" t="str">
        <f t="shared" si="71"/>
        <v/>
      </c>
    </row>
    <row r="647" spans="1:20" x14ac:dyDescent="0.3">
      <c r="A647" s="23" t="str">
        <f t="shared" si="72"/>
        <v/>
      </c>
      <c r="B647" s="23" t="str">
        <f t="shared" si="73"/>
        <v/>
      </c>
      <c r="C647" s="25"/>
      <c r="D647" s="25"/>
      <c r="E647" s="25"/>
      <c r="F647" s="25"/>
      <c r="G647" s="23"/>
      <c r="H647" s="25"/>
      <c r="I647" s="42"/>
      <c r="J647" s="29" t="s">
        <v>3489</v>
      </c>
      <c r="K647" s="29" t="s">
        <v>3489</v>
      </c>
      <c r="L647" s="29" t="s">
        <v>3489</v>
      </c>
      <c r="M647" s="29" t="s">
        <v>3489</v>
      </c>
      <c r="N647" s="30">
        <v>0</v>
      </c>
      <c r="O647" s="31">
        <f t="shared" si="74"/>
        <v>0</v>
      </c>
      <c r="P647" s="31">
        <f t="shared" si="75"/>
        <v>0</v>
      </c>
      <c r="Q647" s="31">
        <f t="shared" si="76"/>
        <v>0</v>
      </c>
      <c r="R647" s="32" t="str">
        <f t="shared" si="70"/>
        <v/>
      </c>
      <c r="S647" s="31" t="s">
        <v>3489</v>
      </c>
      <c r="T647" s="33" t="str">
        <f t="shared" si="71"/>
        <v/>
      </c>
    </row>
    <row r="648" spans="1:20" x14ac:dyDescent="0.3">
      <c r="A648" s="23" t="str">
        <f t="shared" si="72"/>
        <v/>
      </c>
      <c r="B648" s="23" t="str">
        <f t="shared" si="73"/>
        <v/>
      </c>
      <c r="C648" s="25"/>
      <c r="D648" s="25"/>
      <c r="E648" s="25"/>
      <c r="F648" s="25"/>
      <c r="G648" s="23"/>
      <c r="H648" s="25"/>
      <c r="I648" s="42"/>
      <c r="J648" s="29" t="s">
        <v>3489</v>
      </c>
      <c r="K648" s="29" t="s">
        <v>3489</v>
      </c>
      <c r="L648" s="29" t="s">
        <v>3489</v>
      </c>
      <c r="M648" s="29" t="s">
        <v>3489</v>
      </c>
      <c r="N648" s="30">
        <v>0</v>
      </c>
      <c r="O648" s="31">
        <f t="shared" si="74"/>
        <v>0</v>
      </c>
      <c r="P648" s="31">
        <f t="shared" si="75"/>
        <v>0</v>
      </c>
      <c r="Q648" s="31">
        <f t="shared" si="76"/>
        <v>0</v>
      </c>
      <c r="R648" s="32" t="str">
        <f t="shared" si="70"/>
        <v/>
      </c>
      <c r="S648" s="31" t="s">
        <v>3489</v>
      </c>
      <c r="T648" s="33" t="str">
        <f t="shared" si="71"/>
        <v/>
      </c>
    </row>
    <row r="649" spans="1:20" x14ac:dyDescent="0.3">
      <c r="A649" s="23" t="str">
        <f t="shared" si="72"/>
        <v/>
      </c>
      <c r="B649" s="23" t="str">
        <f t="shared" si="73"/>
        <v/>
      </c>
      <c r="C649" s="25"/>
      <c r="D649" s="25"/>
      <c r="E649" s="25"/>
      <c r="F649" s="25"/>
      <c r="G649" s="23"/>
      <c r="H649" s="25"/>
      <c r="I649" s="42"/>
      <c r="J649" s="29" t="s">
        <v>3489</v>
      </c>
      <c r="K649" s="29" t="s">
        <v>3489</v>
      </c>
      <c r="L649" s="29" t="s">
        <v>3489</v>
      </c>
      <c r="M649" s="29" t="s">
        <v>3489</v>
      </c>
      <c r="N649" s="30">
        <v>0</v>
      </c>
      <c r="O649" s="31">
        <f t="shared" si="74"/>
        <v>0</v>
      </c>
      <c r="P649" s="31">
        <f t="shared" si="75"/>
        <v>0</v>
      </c>
      <c r="Q649" s="31">
        <f t="shared" si="76"/>
        <v>0</v>
      </c>
      <c r="R649" s="32" t="str">
        <f t="shared" si="70"/>
        <v/>
      </c>
      <c r="S649" s="31" t="s">
        <v>3489</v>
      </c>
      <c r="T649" s="33" t="str">
        <f t="shared" si="71"/>
        <v/>
      </c>
    </row>
    <row r="650" spans="1:20" x14ac:dyDescent="0.3">
      <c r="A650" s="23" t="str">
        <f t="shared" si="72"/>
        <v/>
      </c>
      <c r="B650" s="23" t="str">
        <f t="shared" si="73"/>
        <v/>
      </c>
      <c r="C650" s="25"/>
      <c r="D650" s="25"/>
      <c r="E650" s="25"/>
      <c r="F650" s="25"/>
      <c r="G650" s="23"/>
      <c r="H650" s="25"/>
      <c r="I650" s="42"/>
      <c r="J650" s="29" t="s">
        <v>3489</v>
      </c>
      <c r="K650" s="29" t="s">
        <v>3489</v>
      </c>
      <c r="L650" s="29" t="s">
        <v>3489</v>
      </c>
      <c r="M650" s="29" t="s">
        <v>3489</v>
      </c>
      <c r="N650" s="30">
        <v>0</v>
      </c>
      <c r="O650" s="31">
        <f t="shared" si="74"/>
        <v>0</v>
      </c>
      <c r="P650" s="31">
        <f t="shared" si="75"/>
        <v>0</v>
      </c>
      <c r="Q650" s="31">
        <f t="shared" si="76"/>
        <v>0</v>
      </c>
      <c r="R650" s="32" t="str">
        <f t="shared" si="70"/>
        <v/>
      </c>
      <c r="S650" s="31" t="s">
        <v>3489</v>
      </c>
      <c r="T650" s="33" t="str">
        <f t="shared" si="71"/>
        <v/>
      </c>
    </row>
    <row r="651" spans="1:20" x14ac:dyDescent="0.3">
      <c r="A651" s="23" t="str">
        <f t="shared" si="72"/>
        <v/>
      </c>
      <c r="B651" s="23" t="str">
        <f t="shared" si="73"/>
        <v/>
      </c>
      <c r="C651" s="25"/>
      <c r="D651" s="25"/>
      <c r="E651" s="25"/>
      <c r="F651" s="25"/>
      <c r="G651" s="23"/>
      <c r="H651" s="25"/>
      <c r="I651" s="42"/>
      <c r="J651" s="29" t="s">
        <v>3489</v>
      </c>
      <c r="K651" s="29" t="s">
        <v>3489</v>
      </c>
      <c r="L651" s="29" t="s">
        <v>3489</v>
      </c>
      <c r="M651" s="29" t="s">
        <v>3489</v>
      </c>
      <c r="N651" s="30">
        <v>0</v>
      </c>
      <c r="O651" s="31">
        <f t="shared" si="74"/>
        <v>0</v>
      </c>
      <c r="P651" s="31">
        <f t="shared" si="75"/>
        <v>0</v>
      </c>
      <c r="Q651" s="31">
        <f t="shared" si="76"/>
        <v>0</v>
      </c>
      <c r="R651" s="32" t="str">
        <f t="shared" si="70"/>
        <v/>
      </c>
      <c r="S651" s="31" t="s">
        <v>3489</v>
      </c>
      <c r="T651" s="33" t="str">
        <f t="shared" si="71"/>
        <v/>
      </c>
    </row>
    <row r="652" spans="1:20" x14ac:dyDescent="0.3">
      <c r="A652" s="23" t="str">
        <f t="shared" si="72"/>
        <v/>
      </c>
      <c r="B652" s="23" t="str">
        <f t="shared" si="73"/>
        <v/>
      </c>
      <c r="C652" s="25"/>
      <c r="D652" s="25"/>
      <c r="E652" s="25"/>
      <c r="F652" s="25"/>
      <c r="G652" s="23"/>
      <c r="H652" s="25"/>
      <c r="I652" s="42"/>
      <c r="J652" s="29" t="s">
        <v>3489</v>
      </c>
      <c r="K652" s="29" t="s">
        <v>3489</v>
      </c>
      <c r="L652" s="29" t="s">
        <v>3489</v>
      </c>
      <c r="M652" s="29" t="s">
        <v>3489</v>
      </c>
      <c r="N652" s="30">
        <v>0</v>
      </c>
      <c r="O652" s="31">
        <f t="shared" si="74"/>
        <v>0</v>
      </c>
      <c r="P652" s="31">
        <f t="shared" si="75"/>
        <v>0</v>
      </c>
      <c r="Q652" s="31">
        <f t="shared" si="76"/>
        <v>0</v>
      </c>
      <c r="R652" s="32" t="str">
        <f t="shared" si="70"/>
        <v/>
      </c>
      <c r="S652" s="31" t="s">
        <v>3489</v>
      </c>
      <c r="T652" s="33" t="str">
        <f t="shared" si="71"/>
        <v/>
      </c>
    </row>
    <row r="653" spans="1:20" x14ac:dyDescent="0.3">
      <c r="A653" s="23" t="str">
        <f t="shared" si="72"/>
        <v/>
      </c>
      <c r="B653" s="23" t="str">
        <f t="shared" si="73"/>
        <v/>
      </c>
      <c r="C653" s="25"/>
      <c r="D653" s="25"/>
      <c r="E653" s="25"/>
      <c r="F653" s="25"/>
      <c r="G653" s="23"/>
      <c r="H653" s="25"/>
      <c r="I653" s="42"/>
      <c r="J653" s="29" t="s">
        <v>3489</v>
      </c>
      <c r="K653" s="29" t="s">
        <v>3489</v>
      </c>
      <c r="L653" s="29" t="s">
        <v>3489</v>
      </c>
      <c r="M653" s="29" t="s">
        <v>3489</v>
      </c>
      <c r="N653" s="30">
        <v>0</v>
      </c>
      <c r="O653" s="31">
        <f t="shared" si="74"/>
        <v>0</v>
      </c>
      <c r="P653" s="31">
        <f t="shared" si="75"/>
        <v>0</v>
      </c>
      <c r="Q653" s="31">
        <f t="shared" si="76"/>
        <v>0</v>
      </c>
      <c r="R653" s="32" t="str">
        <f t="shared" si="70"/>
        <v/>
      </c>
      <c r="S653" s="31" t="s">
        <v>3489</v>
      </c>
      <c r="T653" s="33" t="str">
        <f t="shared" si="71"/>
        <v/>
      </c>
    </row>
    <row r="654" spans="1:20" x14ac:dyDescent="0.3">
      <c r="A654" s="23" t="str">
        <f t="shared" si="72"/>
        <v/>
      </c>
      <c r="B654" s="23" t="str">
        <f t="shared" si="73"/>
        <v/>
      </c>
      <c r="C654" s="25"/>
      <c r="D654" s="25"/>
      <c r="E654" s="25"/>
      <c r="F654" s="25"/>
      <c r="G654" s="23"/>
      <c r="H654" s="25"/>
      <c r="I654" s="42"/>
      <c r="J654" s="29" t="s">
        <v>3489</v>
      </c>
      <c r="K654" s="29" t="s">
        <v>3489</v>
      </c>
      <c r="L654" s="29" t="s">
        <v>3489</v>
      </c>
      <c r="M654" s="29" t="s">
        <v>3489</v>
      </c>
      <c r="N654" s="30">
        <v>0</v>
      </c>
      <c r="O654" s="31">
        <f t="shared" si="74"/>
        <v>0</v>
      </c>
      <c r="P654" s="31">
        <f t="shared" si="75"/>
        <v>0</v>
      </c>
      <c r="Q654" s="31">
        <f t="shared" si="76"/>
        <v>0</v>
      </c>
      <c r="R654" s="32" t="str">
        <f t="shared" si="70"/>
        <v/>
      </c>
      <c r="S654" s="31" t="s">
        <v>3489</v>
      </c>
      <c r="T654" s="33" t="str">
        <f t="shared" si="71"/>
        <v/>
      </c>
    </row>
    <row r="655" spans="1:20" x14ac:dyDescent="0.3">
      <c r="A655" s="23" t="str">
        <f t="shared" si="72"/>
        <v/>
      </c>
      <c r="B655" s="23" t="str">
        <f t="shared" si="73"/>
        <v/>
      </c>
      <c r="C655" s="25"/>
      <c r="D655" s="25"/>
      <c r="E655" s="25"/>
      <c r="F655" s="25"/>
      <c r="G655" s="23"/>
      <c r="H655" s="25"/>
      <c r="I655" s="42"/>
      <c r="J655" s="29" t="s">
        <v>3489</v>
      </c>
      <c r="K655" s="29" t="s">
        <v>3489</v>
      </c>
      <c r="L655" s="29" t="s">
        <v>3489</v>
      </c>
      <c r="M655" s="29" t="s">
        <v>3489</v>
      </c>
      <c r="N655" s="30">
        <v>0</v>
      </c>
      <c r="O655" s="31">
        <f t="shared" si="74"/>
        <v>0</v>
      </c>
      <c r="P655" s="31">
        <f t="shared" si="75"/>
        <v>0</v>
      </c>
      <c r="Q655" s="31">
        <f t="shared" si="76"/>
        <v>0</v>
      </c>
      <c r="R655" s="32" t="str">
        <f t="shared" si="70"/>
        <v/>
      </c>
      <c r="S655" s="31" t="s">
        <v>3489</v>
      </c>
      <c r="T655" s="33" t="str">
        <f t="shared" si="71"/>
        <v/>
      </c>
    </row>
    <row r="656" spans="1:20" x14ac:dyDescent="0.3">
      <c r="A656" s="23" t="str">
        <f t="shared" si="72"/>
        <v/>
      </c>
      <c r="B656" s="23" t="str">
        <f t="shared" si="73"/>
        <v/>
      </c>
      <c r="C656" s="25"/>
      <c r="D656" s="25"/>
      <c r="E656" s="25"/>
      <c r="F656" s="25"/>
      <c r="G656" s="23"/>
      <c r="H656" s="25"/>
      <c r="I656" s="42"/>
      <c r="J656" s="29" t="s">
        <v>3489</v>
      </c>
      <c r="K656" s="29" t="s">
        <v>3489</v>
      </c>
      <c r="L656" s="29" t="s">
        <v>3489</v>
      </c>
      <c r="M656" s="29" t="s">
        <v>3489</v>
      </c>
      <c r="N656" s="30">
        <v>0</v>
      </c>
      <c r="O656" s="31">
        <f t="shared" si="74"/>
        <v>0</v>
      </c>
      <c r="P656" s="31">
        <f t="shared" si="75"/>
        <v>0</v>
      </c>
      <c r="Q656" s="31">
        <f t="shared" si="76"/>
        <v>0</v>
      </c>
      <c r="R656" s="32" t="str">
        <f t="shared" si="70"/>
        <v/>
      </c>
      <c r="S656" s="31" t="s">
        <v>3489</v>
      </c>
      <c r="T656" s="33" t="str">
        <f t="shared" si="71"/>
        <v/>
      </c>
    </row>
    <row r="657" spans="1:20" x14ac:dyDescent="0.3">
      <c r="A657" s="23" t="str">
        <f t="shared" si="72"/>
        <v/>
      </c>
      <c r="B657" s="23" t="str">
        <f t="shared" si="73"/>
        <v/>
      </c>
      <c r="C657" s="25"/>
      <c r="D657" s="25"/>
      <c r="E657" s="25"/>
      <c r="F657" s="25"/>
      <c r="G657" s="23"/>
      <c r="H657" s="25"/>
      <c r="I657" s="42"/>
      <c r="J657" s="29" t="s">
        <v>3489</v>
      </c>
      <c r="K657" s="29" t="s">
        <v>3489</v>
      </c>
      <c r="L657" s="29" t="s">
        <v>3489</v>
      </c>
      <c r="M657" s="29" t="s">
        <v>3489</v>
      </c>
      <c r="N657" s="30">
        <v>0</v>
      </c>
      <c r="O657" s="31">
        <f t="shared" si="74"/>
        <v>0</v>
      </c>
      <c r="P657" s="31">
        <f t="shared" si="75"/>
        <v>0</v>
      </c>
      <c r="Q657" s="31">
        <f t="shared" si="76"/>
        <v>0</v>
      </c>
      <c r="R657" s="32" t="str">
        <f t="shared" si="70"/>
        <v/>
      </c>
      <c r="S657" s="31" t="s">
        <v>3489</v>
      </c>
      <c r="T657" s="33" t="str">
        <f t="shared" si="71"/>
        <v/>
      </c>
    </row>
    <row r="658" spans="1:20" x14ac:dyDescent="0.3">
      <c r="A658" s="23" t="str">
        <f t="shared" si="72"/>
        <v/>
      </c>
      <c r="B658" s="23" t="str">
        <f t="shared" si="73"/>
        <v/>
      </c>
      <c r="C658" s="25"/>
      <c r="D658" s="25"/>
      <c r="E658" s="25"/>
      <c r="F658" s="25"/>
      <c r="G658" s="23"/>
      <c r="H658" s="25"/>
      <c r="I658" s="42"/>
      <c r="J658" s="29" t="s">
        <v>3489</v>
      </c>
      <c r="K658" s="29" t="s">
        <v>3489</v>
      </c>
      <c r="L658" s="29" t="s">
        <v>3489</v>
      </c>
      <c r="M658" s="29" t="s">
        <v>3489</v>
      </c>
      <c r="N658" s="30">
        <v>0</v>
      </c>
      <c r="O658" s="31">
        <f t="shared" si="74"/>
        <v>0</v>
      </c>
      <c r="P658" s="31">
        <f t="shared" si="75"/>
        <v>0</v>
      </c>
      <c r="Q658" s="31">
        <f t="shared" si="76"/>
        <v>0</v>
      </c>
      <c r="R658" s="32" t="str">
        <f t="shared" si="70"/>
        <v/>
      </c>
      <c r="S658" s="31" t="s">
        <v>3489</v>
      </c>
      <c r="T658" s="33" t="str">
        <f t="shared" si="71"/>
        <v/>
      </c>
    </row>
    <row r="659" spans="1:20" x14ac:dyDescent="0.3">
      <c r="A659" s="23" t="str">
        <f t="shared" si="72"/>
        <v/>
      </c>
      <c r="B659" s="23" t="str">
        <f t="shared" si="73"/>
        <v/>
      </c>
      <c r="C659" s="25"/>
      <c r="D659" s="25"/>
      <c r="E659" s="25"/>
      <c r="F659" s="25"/>
      <c r="G659" s="23"/>
      <c r="H659" s="25"/>
      <c r="I659" s="42"/>
      <c r="J659" s="29" t="s">
        <v>3489</v>
      </c>
      <c r="K659" s="29" t="s">
        <v>3489</v>
      </c>
      <c r="L659" s="29" t="s">
        <v>3489</v>
      </c>
      <c r="M659" s="29" t="s">
        <v>3489</v>
      </c>
      <c r="N659" s="30">
        <v>0</v>
      </c>
      <c r="O659" s="31">
        <f t="shared" si="74"/>
        <v>0</v>
      </c>
      <c r="P659" s="31">
        <f t="shared" si="75"/>
        <v>0</v>
      </c>
      <c r="Q659" s="31">
        <f t="shared" si="76"/>
        <v>0</v>
      </c>
      <c r="R659" s="32" t="str">
        <f t="shared" si="70"/>
        <v/>
      </c>
      <c r="S659" s="31" t="s">
        <v>3489</v>
      </c>
      <c r="T659" s="33" t="str">
        <f t="shared" si="71"/>
        <v/>
      </c>
    </row>
    <row r="660" spans="1:20" x14ac:dyDescent="0.3">
      <c r="A660" s="23" t="str">
        <f t="shared" si="72"/>
        <v/>
      </c>
      <c r="B660" s="23" t="str">
        <f t="shared" si="73"/>
        <v/>
      </c>
      <c r="C660" s="25"/>
      <c r="D660" s="25"/>
      <c r="E660" s="25"/>
      <c r="F660" s="25"/>
      <c r="G660" s="23"/>
      <c r="H660" s="25"/>
      <c r="I660" s="42"/>
      <c r="J660" s="29" t="s">
        <v>3489</v>
      </c>
      <c r="K660" s="29" t="s">
        <v>3489</v>
      </c>
      <c r="L660" s="29" t="s">
        <v>3489</v>
      </c>
      <c r="M660" s="29" t="s">
        <v>3489</v>
      </c>
      <c r="N660" s="30">
        <v>0</v>
      </c>
      <c r="O660" s="31">
        <f t="shared" si="74"/>
        <v>0</v>
      </c>
      <c r="P660" s="31">
        <f t="shared" si="75"/>
        <v>0</v>
      </c>
      <c r="Q660" s="31">
        <f t="shared" si="76"/>
        <v>0</v>
      </c>
      <c r="R660" s="32" t="str">
        <f t="shared" si="70"/>
        <v/>
      </c>
      <c r="S660" s="31" t="s">
        <v>3489</v>
      </c>
      <c r="T660" s="33" t="str">
        <f t="shared" si="71"/>
        <v/>
      </c>
    </row>
    <row r="661" spans="1:20" x14ac:dyDescent="0.3">
      <c r="A661" s="23" t="str">
        <f t="shared" si="72"/>
        <v/>
      </c>
      <c r="B661" s="23" t="str">
        <f t="shared" si="73"/>
        <v/>
      </c>
      <c r="C661" s="25"/>
      <c r="D661" s="25"/>
      <c r="E661" s="25"/>
      <c r="F661" s="25"/>
      <c r="G661" s="23"/>
      <c r="H661" s="25"/>
      <c r="I661" s="42"/>
      <c r="J661" s="29" t="s">
        <v>3489</v>
      </c>
      <c r="K661" s="29" t="s">
        <v>3489</v>
      </c>
      <c r="L661" s="29" t="s">
        <v>3489</v>
      </c>
      <c r="M661" s="29" t="s">
        <v>3489</v>
      </c>
      <c r="N661" s="30">
        <v>0</v>
      </c>
      <c r="O661" s="31">
        <f t="shared" si="74"/>
        <v>0</v>
      </c>
      <c r="P661" s="31">
        <f t="shared" si="75"/>
        <v>0</v>
      </c>
      <c r="Q661" s="31">
        <f t="shared" si="76"/>
        <v>0</v>
      </c>
      <c r="R661" s="32" t="str">
        <f t="shared" si="70"/>
        <v/>
      </c>
      <c r="S661" s="31" t="s">
        <v>3489</v>
      </c>
      <c r="T661" s="33" t="str">
        <f t="shared" si="71"/>
        <v/>
      </c>
    </row>
    <row r="662" spans="1:20" x14ac:dyDescent="0.3">
      <c r="A662" s="23" t="str">
        <f t="shared" si="72"/>
        <v/>
      </c>
      <c r="B662" s="23" t="str">
        <f t="shared" si="73"/>
        <v/>
      </c>
      <c r="C662" s="25"/>
      <c r="D662" s="25"/>
      <c r="E662" s="25"/>
      <c r="F662" s="25"/>
      <c r="G662" s="23"/>
      <c r="H662" s="25"/>
      <c r="I662" s="42"/>
      <c r="J662" s="29" t="s">
        <v>3489</v>
      </c>
      <c r="K662" s="29" t="s">
        <v>3489</v>
      </c>
      <c r="L662" s="29" t="s">
        <v>3489</v>
      </c>
      <c r="M662" s="29" t="s">
        <v>3489</v>
      </c>
      <c r="N662" s="30">
        <v>0</v>
      </c>
      <c r="O662" s="31">
        <f t="shared" si="74"/>
        <v>0</v>
      </c>
      <c r="P662" s="31">
        <f t="shared" si="75"/>
        <v>0</v>
      </c>
      <c r="Q662" s="31">
        <f t="shared" si="76"/>
        <v>0</v>
      </c>
      <c r="R662" s="32" t="str">
        <f t="shared" si="70"/>
        <v/>
      </c>
      <c r="S662" s="31" t="s">
        <v>3489</v>
      </c>
      <c r="T662" s="33" t="str">
        <f t="shared" si="71"/>
        <v/>
      </c>
    </row>
    <row r="663" spans="1:20" x14ac:dyDescent="0.3">
      <c r="A663" s="23" t="str">
        <f t="shared" si="72"/>
        <v/>
      </c>
      <c r="B663" s="23" t="str">
        <f t="shared" si="73"/>
        <v/>
      </c>
      <c r="C663" s="25"/>
      <c r="D663" s="25"/>
      <c r="E663" s="25"/>
      <c r="F663" s="25"/>
      <c r="G663" s="23"/>
      <c r="H663" s="25"/>
      <c r="I663" s="42"/>
      <c r="J663" s="29" t="s">
        <v>3489</v>
      </c>
      <c r="K663" s="29" t="s">
        <v>3489</v>
      </c>
      <c r="L663" s="29" t="s">
        <v>3489</v>
      </c>
      <c r="M663" s="29" t="s">
        <v>3489</v>
      </c>
      <c r="N663" s="30">
        <v>0</v>
      </c>
      <c r="O663" s="31">
        <f t="shared" si="74"/>
        <v>0</v>
      </c>
      <c r="P663" s="31">
        <f t="shared" si="75"/>
        <v>0</v>
      </c>
      <c r="Q663" s="31">
        <f t="shared" si="76"/>
        <v>0</v>
      </c>
      <c r="R663" s="32" t="str">
        <f t="shared" si="70"/>
        <v/>
      </c>
      <c r="S663" s="31" t="s">
        <v>3489</v>
      </c>
      <c r="T663" s="33" t="str">
        <f t="shared" si="71"/>
        <v/>
      </c>
    </row>
    <row r="664" spans="1:20" x14ac:dyDescent="0.3">
      <c r="A664" s="23" t="str">
        <f t="shared" si="72"/>
        <v/>
      </c>
      <c r="B664" s="23" t="str">
        <f t="shared" si="73"/>
        <v/>
      </c>
      <c r="C664" s="25"/>
      <c r="D664" s="25"/>
      <c r="E664" s="25"/>
      <c r="F664" s="25"/>
      <c r="G664" s="23"/>
      <c r="H664" s="25"/>
      <c r="I664" s="42"/>
      <c r="J664" s="29" t="s">
        <v>3489</v>
      </c>
      <c r="K664" s="29" t="s">
        <v>3489</v>
      </c>
      <c r="L664" s="29" t="s">
        <v>3489</v>
      </c>
      <c r="M664" s="29" t="s">
        <v>3489</v>
      </c>
      <c r="N664" s="30">
        <v>0</v>
      </c>
      <c r="O664" s="31">
        <f t="shared" si="74"/>
        <v>0</v>
      </c>
      <c r="P664" s="31">
        <f t="shared" si="75"/>
        <v>0</v>
      </c>
      <c r="Q664" s="31">
        <f t="shared" si="76"/>
        <v>0</v>
      </c>
      <c r="R664" s="32" t="str">
        <f t="shared" si="70"/>
        <v/>
      </c>
      <c r="S664" s="31" t="s">
        <v>3489</v>
      </c>
      <c r="T664" s="33" t="str">
        <f t="shared" si="71"/>
        <v/>
      </c>
    </row>
    <row r="665" spans="1:20" x14ac:dyDescent="0.3">
      <c r="A665" s="23" t="str">
        <f t="shared" si="72"/>
        <v/>
      </c>
      <c r="B665" s="23" t="str">
        <f t="shared" si="73"/>
        <v/>
      </c>
      <c r="C665" s="25"/>
      <c r="D665" s="25"/>
      <c r="E665" s="25"/>
      <c r="F665" s="25"/>
      <c r="G665" s="23"/>
      <c r="H665" s="25"/>
      <c r="I665" s="42"/>
      <c r="J665" s="29" t="s">
        <v>3489</v>
      </c>
      <c r="K665" s="29" t="s">
        <v>3489</v>
      </c>
      <c r="L665" s="29" t="s">
        <v>3489</v>
      </c>
      <c r="M665" s="29" t="s">
        <v>3489</v>
      </c>
      <c r="N665" s="30">
        <v>0</v>
      </c>
      <c r="O665" s="31">
        <f t="shared" si="74"/>
        <v>0</v>
      </c>
      <c r="P665" s="31">
        <f t="shared" si="75"/>
        <v>0</v>
      </c>
      <c r="Q665" s="31">
        <f t="shared" si="76"/>
        <v>0</v>
      </c>
      <c r="R665" s="32" t="str">
        <f t="shared" si="70"/>
        <v/>
      </c>
      <c r="S665" s="31" t="s">
        <v>3489</v>
      </c>
      <c r="T665" s="33" t="str">
        <f t="shared" si="71"/>
        <v/>
      </c>
    </row>
    <row r="666" spans="1:20" x14ac:dyDescent="0.3">
      <c r="A666" s="23" t="str">
        <f t="shared" si="72"/>
        <v/>
      </c>
      <c r="B666" s="23" t="str">
        <f t="shared" si="73"/>
        <v/>
      </c>
      <c r="C666" s="25"/>
      <c r="D666" s="25"/>
      <c r="E666" s="25"/>
      <c r="F666" s="25"/>
      <c r="G666" s="23"/>
      <c r="H666" s="25"/>
      <c r="I666" s="42"/>
      <c r="J666" s="29" t="s">
        <v>3489</v>
      </c>
      <c r="K666" s="29" t="s">
        <v>3489</v>
      </c>
      <c r="L666" s="29" t="s">
        <v>3489</v>
      </c>
      <c r="M666" s="29" t="s">
        <v>3489</v>
      </c>
      <c r="N666" s="30">
        <v>0</v>
      </c>
      <c r="O666" s="31">
        <f t="shared" si="74"/>
        <v>0</v>
      </c>
      <c r="P666" s="31">
        <f t="shared" si="75"/>
        <v>0</v>
      </c>
      <c r="Q666" s="31">
        <f t="shared" si="76"/>
        <v>0</v>
      </c>
      <c r="R666" s="32" t="str">
        <f t="shared" si="70"/>
        <v/>
      </c>
      <c r="S666" s="31" t="s">
        <v>3489</v>
      </c>
      <c r="T666" s="33" t="str">
        <f t="shared" si="71"/>
        <v/>
      </c>
    </row>
    <row r="667" spans="1:20" x14ac:dyDescent="0.3">
      <c r="A667" s="23" t="str">
        <f t="shared" si="72"/>
        <v/>
      </c>
      <c r="B667" s="23" t="str">
        <f t="shared" si="73"/>
        <v/>
      </c>
      <c r="C667" s="25"/>
      <c r="D667" s="25"/>
      <c r="E667" s="25"/>
      <c r="F667" s="25"/>
      <c r="G667" s="23"/>
      <c r="H667" s="25"/>
      <c r="I667" s="42"/>
      <c r="J667" s="29" t="s">
        <v>3489</v>
      </c>
      <c r="K667" s="29" t="s">
        <v>3489</v>
      </c>
      <c r="L667" s="29" t="s">
        <v>3489</v>
      </c>
      <c r="M667" s="29" t="s">
        <v>3489</v>
      </c>
      <c r="N667" s="30">
        <v>0</v>
      </c>
      <c r="O667" s="31">
        <f t="shared" si="74"/>
        <v>0</v>
      </c>
      <c r="P667" s="31">
        <f t="shared" si="75"/>
        <v>0</v>
      </c>
      <c r="Q667" s="31">
        <f t="shared" si="76"/>
        <v>0</v>
      </c>
      <c r="R667" s="32" t="str">
        <f t="shared" si="70"/>
        <v/>
      </c>
      <c r="S667" s="31" t="s">
        <v>3489</v>
      </c>
      <c r="T667" s="33" t="str">
        <f t="shared" si="71"/>
        <v/>
      </c>
    </row>
    <row r="668" spans="1:20" x14ac:dyDescent="0.3">
      <c r="A668" s="23" t="str">
        <f t="shared" si="72"/>
        <v/>
      </c>
      <c r="B668" s="23" t="str">
        <f t="shared" si="73"/>
        <v/>
      </c>
      <c r="C668" s="25"/>
      <c r="D668" s="25"/>
      <c r="E668" s="25"/>
      <c r="F668" s="25"/>
      <c r="G668" s="23"/>
      <c r="H668" s="25"/>
      <c r="I668" s="42"/>
      <c r="J668" s="29" t="s">
        <v>3489</v>
      </c>
      <c r="K668" s="29" t="s">
        <v>3489</v>
      </c>
      <c r="L668" s="29" t="s">
        <v>3489</v>
      </c>
      <c r="M668" s="29" t="s">
        <v>3489</v>
      </c>
      <c r="N668" s="30">
        <v>0</v>
      </c>
      <c r="O668" s="31">
        <f t="shared" si="74"/>
        <v>0</v>
      </c>
      <c r="P668" s="31">
        <f t="shared" si="75"/>
        <v>0</v>
      </c>
      <c r="Q668" s="31">
        <f t="shared" si="76"/>
        <v>0</v>
      </c>
      <c r="R668" s="32" t="str">
        <f t="shared" si="70"/>
        <v/>
      </c>
      <c r="S668" s="31" t="s">
        <v>3489</v>
      </c>
      <c r="T668" s="33" t="str">
        <f t="shared" si="71"/>
        <v/>
      </c>
    </row>
    <row r="669" spans="1:20" x14ac:dyDescent="0.3">
      <c r="A669" s="23" t="str">
        <f t="shared" si="72"/>
        <v/>
      </c>
      <c r="B669" s="23" t="str">
        <f t="shared" si="73"/>
        <v/>
      </c>
      <c r="C669" s="25"/>
      <c r="D669" s="25"/>
      <c r="E669" s="25"/>
      <c r="F669" s="25"/>
      <c r="G669" s="23"/>
      <c r="H669" s="25"/>
      <c r="I669" s="42"/>
      <c r="J669" s="29" t="s">
        <v>3489</v>
      </c>
      <c r="K669" s="29" t="s">
        <v>3489</v>
      </c>
      <c r="L669" s="29" t="s">
        <v>3489</v>
      </c>
      <c r="M669" s="29" t="s">
        <v>3489</v>
      </c>
      <c r="N669" s="30">
        <v>0</v>
      </c>
      <c r="O669" s="31">
        <f t="shared" si="74"/>
        <v>0</v>
      </c>
      <c r="P669" s="31">
        <f t="shared" si="75"/>
        <v>0</v>
      </c>
      <c r="Q669" s="31">
        <f t="shared" si="76"/>
        <v>0</v>
      </c>
      <c r="R669" s="32" t="str">
        <f t="shared" si="70"/>
        <v/>
      </c>
      <c r="S669" s="31" t="s">
        <v>3489</v>
      </c>
      <c r="T669" s="33" t="str">
        <f t="shared" si="71"/>
        <v/>
      </c>
    </row>
    <row r="670" spans="1:20" x14ac:dyDescent="0.3">
      <c r="A670" s="23" t="str">
        <f t="shared" si="72"/>
        <v/>
      </c>
      <c r="B670" s="23" t="str">
        <f t="shared" si="73"/>
        <v/>
      </c>
      <c r="C670" s="25"/>
      <c r="D670" s="25"/>
      <c r="E670" s="25"/>
      <c r="F670" s="25"/>
      <c r="G670" s="23"/>
      <c r="H670" s="25"/>
      <c r="I670" s="42"/>
      <c r="J670" s="29" t="s">
        <v>3489</v>
      </c>
      <c r="K670" s="29" t="s">
        <v>3489</v>
      </c>
      <c r="L670" s="29" t="s">
        <v>3489</v>
      </c>
      <c r="M670" s="29" t="s">
        <v>3489</v>
      </c>
      <c r="N670" s="30">
        <v>0</v>
      </c>
      <c r="O670" s="31">
        <f t="shared" si="74"/>
        <v>0</v>
      </c>
      <c r="P670" s="31">
        <f t="shared" si="75"/>
        <v>0</v>
      </c>
      <c r="Q670" s="31">
        <f t="shared" si="76"/>
        <v>0</v>
      </c>
      <c r="R670" s="32" t="str">
        <f t="shared" si="70"/>
        <v/>
      </c>
      <c r="S670" s="31" t="s">
        <v>3489</v>
      </c>
      <c r="T670" s="33" t="str">
        <f t="shared" si="71"/>
        <v/>
      </c>
    </row>
    <row r="671" spans="1:20" x14ac:dyDescent="0.3">
      <c r="A671" s="23" t="str">
        <f t="shared" si="72"/>
        <v/>
      </c>
      <c r="B671" s="23" t="str">
        <f t="shared" si="73"/>
        <v/>
      </c>
      <c r="C671" s="25"/>
      <c r="D671" s="25"/>
      <c r="E671" s="25"/>
      <c r="F671" s="25"/>
      <c r="G671" s="23"/>
      <c r="H671" s="25"/>
      <c r="I671" s="42"/>
      <c r="J671" s="29" t="s">
        <v>3489</v>
      </c>
      <c r="K671" s="29" t="s">
        <v>3489</v>
      </c>
      <c r="L671" s="29" t="s">
        <v>3489</v>
      </c>
      <c r="M671" s="29" t="s">
        <v>3489</v>
      </c>
      <c r="N671" s="30">
        <v>0</v>
      </c>
      <c r="O671" s="31">
        <f t="shared" si="74"/>
        <v>0</v>
      </c>
      <c r="P671" s="31">
        <f t="shared" si="75"/>
        <v>0</v>
      </c>
      <c r="Q671" s="31">
        <f t="shared" si="76"/>
        <v>0</v>
      </c>
      <c r="R671" s="32" t="str">
        <f t="shared" si="70"/>
        <v/>
      </c>
      <c r="S671" s="31" t="s">
        <v>3489</v>
      </c>
      <c r="T671" s="33" t="str">
        <f t="shared" si="71"/>
        <v/>
      </c>
    </row>
    <row r="672" spans="1:20" x14ac:dyDescent="0.3">
      <c r="A672" s="23" t="str">
        <f t="shared" si="72"/>
        <v/>
      </c>
      <c r="B672" s="23" t="str">
        <f t="shared" si="73"/>
        <v/>
      </c>
      <c r="C672" s="25"/>
      <c r="D672" s="25"/>
      <c r="E672" s="25"/>
      <c r="F672" s="25"/>
      <c r="G672" s="23"/>
      <c r="H672" s="25"/>
      <c r="I672" s="42"/>
      <c r="J672" s="29" t="s">
        <v>3489</v>
      </c>
      <c r="K672" s="29" t="s">
        <v>3489</v>
      </c>
      <c r="L672" s="29" t="s">
        <v>3489</v>
      </c>
      <c r="M672" s="29" t="s">
        <v>3489</v>
      </c>
      <c r="N672" s="30">
        <v>0</v>
      </c>
      <c r="O672" s="31">
        <f t="shared" si="74"/>
        <v>0</v>
      </c>
      <c r="P672" s="31">
        <f t="shared" si="75"/>
        <v>0</v>
      </c>
      <c r="Q672" s="31">
        <f t="shared" si="76"/>
        <v>0</v>
      </c>
      <c r="R672" s="32" t="str">
        <f t="shared" si="70"/>
        <v/>
      </c>
      <c r="S672" s="31" t="s">
        <v>3489</v>
      </c>
      <c r="T672" s="33" t="str">
        <f t="shared" si="71"/>
        <v/>
      </c>
    </row>
    <row r="673" spans="1:20" x14ac:dyDescent="0.3">
      <c r="A673" s="23" t="str">
        <f t="shared" si="72"/>
        <v/>
      </c>
      <c r="B673" s="23" t="str">
        <f t="shared" si="73"/>
        <v/>
      </c>
      <c r="C673" s="25"/>
      <c r="D673" s="25"/>
      <c r="E673" s="25"/>
      <c r="F673" s="25"/>
      <c r="G673" s="23"/>
      <c r="H673" s="25"/>
      <c r="I673" s="42"/>
      <c r="J673" s="29" t="s">
        <v>3489</v>
      </c>
      <c r="K673" s="29" t="s">
        <v>3489</v>
      </c>
      <c r="L673" s="29" t="s">
        <v>3489</v>
      </c>
      <c r="M673" s="29" t="s">
        <v>3489</v>
      </c>
      <c r="N673" s="30">
        <v>0</v>
      </c>
      <c r="O673" s="31">
        <f t="shared" si="74"/>
        <v>0</v>
      </c>
      <c r="P673" s="31">
        <f t="shared" si="75"/>
        <v>0</v>
      </c>
      <c r="Q673" s="31">
        <f t="shared" si="76"/>
        <v>0</v>
      </c>
      <c r="R673" s="32" t="str">
        <f t="shared" si="70"/>
        <v/>
      </c>
      <c r="S673" s="31" t="s">
        <v>3489</v>
      </c>
      <c r="T673" s="33" t="str">
        <f t="shared" si="71"/>
        <v/>
      </c>
    </row>
    <row r="674" spans="1:20" x14ac:dyDescent="0.3">
      <c r="A674" s="23" t="str">
        <f t="shared" si="72"/>
        <v/>
      </c>
      <c r="B674" s="23" t="str">
        <f t="shared" si="73"/>
        <v/>
      </c>
      <c r="C674" s="25"/>
      <c r="D674" s="25"/>
      <c r="E674" s="25"/>
      <c r="F674" s="25"/>
      <c r="G674" s="23"/>
      <c r="H674" s="25"/>
      <c r="I674" s="42"/>
      <c r="J674" s="29" t="s">
        <v>3489</v>
      </c>
      <c r="K674" s="29" t="s">
        <v>3489</v>
      </c>
      <c r="L674" s="29" t="s">
        <v>3489</v>
      </c>
      <c r="M674" s="29" t="s">
        <v>3489</v>
      </c>
      <c r="N674" s="30">
        <v>0</v>
      </c>
      <c r="O674" s="31">
        <f t="shared" si="74"/>
        <v>0</v>
      </c>
      <c r="P674" s="31">
        <f t="shared" si="75"/>
        <v>0</v>
      </c>
      <c r="Q674" s="31">
        <f t="shared" si="76"/>
        <v>0</v>
      </c>
      <c r="R674" s="32" t="str">
        <f t="shared" si="70"/>
        <v/>
      </c>
      <c r="S674" s="31" t="s">
        <v>3489</v>
      </c>
      <c r="T674" s="33" t="str">
        <f t="shared" si="71"/>
        <v/>
      </c>
    </row>
    <row r="675" spans="1:20" x14ac:dyDescent="0.3">
      <c r="A675" s="23" t="str">
        <f t="shared" si="72"/>
        <v/>
      </c>
      <c r="B675" s="23" t="str">
        <f t="shared" si="73"/>
        <v/>
      </c>
      <c r="C675" s="25"/>
      <c r="D675" s="25"/>
      <c r="E675" s="25"/>
      <c r="F675" s="25"/>
      <c r="G675" s="23"/>
      <c r="H675" s="25"/>
      <c r="I675" s="42"/>
      <c r="J675" s="29" t="s">
        <v>3489</v>
      </c>
      <c r="K675" s="29" t="s">
        <v>3489</v>
      </c>
      <c r="L675" s="29" t="s">
        <v>3489</v>
      </c>
      <c r="M675" s="29" t="s">
        <v>3489</v>
      </c>
      <c r="N675" s="30">
        <v>0</v>
      </c>
      <c r="O675" s="31">
        <f t="shared" si="74"/>
        <v>0</v>
      </c>
      <c r="P675" s="31">
        <f t="shared" si="75"/>
        <v>0</v>
      </c>
      <c r="Q675" s="31">
        <f t="shared" si="76"/>
        <v>0</v>
      </c>
      <c r="R675" s="32" t="str">
        <f t="shared" si="70"/>
        <v/>
      </c>
      <c r="S675" s="31" t="s">
        <v>3489</v>
      </c>
      <c r="T675" s="33" t="str">
        <f t="shared" si="71"/>
        <v/>
      </c>
    </row>
    <row r="676" spans="1:20" x14ac:dyDescent="0.3">
      <c r="A676" s="23" t="str">
        <f t="shared" si="72"/>
        <v/>
      </c>
      <c r="B676" s="23" t="str">
        <f t="shared" si="73"/>
        <v/>
      </c>
      <c r="C676" s="25"/>
      <c r="D676" s="25"/>
      <c r="E676" s="25"/>
      <c r="F676" s="25"/>
      <c r="G676" s="23"/>
      <c r="H676" s="25"/>
      <c r="I676" s="42"/>
      <c r="J676" s="29" t="s">
        <v>3489</v>
      </c>
      <c r="K676" s="29" t="s">
        <v>3489</v>
      </c>
      <c r="L676" s="29" t="s">
        <v>3489</v>
      </c>
      <c r="M676" s="29" t="s">
        <v>3489</v>
      </c>
      <c r="N676" s="30">
        <v>0</v>
      </c>
      <c r="O676" s="31">
        <f t="shared" si="74"/>
        <v>0</v>
      </c>
      <c r="P676" s="31">
        <f t="shared" si="75"/>
        <v>0</v>
      </c>
      <c r="Q676" s="31">
        <f t="shared" si="76"/>
        <v>0</v>
      </c>
      <c r="R676" s="32" t="str">
        <f t="shared" si="70"/>
        <v/>
      </c>
      <c r="S676" s="31" t="s">
        <v>3489</v>
      </c>
      <c r="T676" s="33" t="str">
        <f t="shared" si="71"/>
        <v/>
      </c>
    </row>
    <row r="677" spans="1:20" x14ac:dyDescent="0.3">
      <c r="A677" s="23" t="str">
        <f t="shared" si="72"/>
        <v/>
      </c>
      <c r="B677" s="23" t="str">
        <f t="shared" si="73"/>
        <v/>
      </c>
      <c r="C677" s="25"/>
      <c r="D677" s="25"/>
      <c r="E677" s="25"/>
      <c r="F677" s="25"/>
      <c r="G677" s="23"/>
      <c r="H677" s="25"/>
      <c r="I677" s="42"/>
      <c r="J677" s="29" t="s">
        <v>3489</v>
      </c>
      <c r="K677" s="29" t="s">
        <v>3489</v>
      </c>
      <c r="L677" s="29" t="s">
        <v>3489</v>
      </c>
      <c r="M677" s="29" t="s">
        <v>3489</v>
      </c>
      <c r="N677" s="30">
        <v>0</v>
      </c>
      <c r="O677" s="31">
        <f t="shared" si="74"/>
        <v>0</v>
      </c>
      <c r="P677" s="31">
        <f t="shared" si="75"/>
        <v>0</v>
      </c>
      <c r="Q677" s="31">
        <f t="shared" si="76"/>
        <v>0</v>
      </c>
      <c r="R677" s="32" t="str">
        <f t="shared" si="70"/>
        <v/>
      </c>
      <c r="S677" s="31" t="s">
        <v>3489</v>
      </c>
      <c r="T677" s="33" t="str">
        <f t="shared" si="71"/>
        <v/>
      </c>
    </row>
    <row r="678" spans="1:20" x14ac:dyDescent="0.3">
      <c r="A678" s="23" t="str">
        <f t="shared" si="72"/>
        <v/>
      </c>
      <c r="B678" s="23" t="str">
        <f t="shared" si="73"/>
        <v/>
      </c>
      <c r="C678" s="25"/>
      <c r="D678" s="25"/>
      <c r="E678" s="25"/>
      <c r="F678" s="25"/>
      <c r="G678" s="23"/>
      <c r="H678" s="25"/>
      <c r="I678" s="42"/>
      <c r="J678" s="29" t="s">
        <v>3489</v>
      </c>
      <c r="K678" s="29" t="s">
        <v>3489</v>
      </c>
      <c r="L678" s="29" t="s">
        <v>3489</v>
      </c>
      <c r="M678" s="29" t="s">
        <v>3489</v>
      </c>
      <c r="N678" s="30">
        <v>0</v>
      </c>
      <c r="O678" s="31">
        <f t="shared" si="74"/>
        <v>0</v>
      </c>
      <c r="P678" s="31">
        <f t="shared" si="75"/>
        <v>0</v>
      </c>
      <c r="Q678" s="31">
        <f t="shared" si="76"/>
        <v>0</v>
      </c>
      <c r="R678" s="32" t="str">
        <f t="shared" si="70"/>
        <v/>
      </c>
      <c r="S678" s="31" t="s">
        <v>3489</v>
      </c>
      <c r="T678" s="33" t="str">
        <f t="shared" si="71"/>
        <v/>
      </c>
    </row>
    <row r="679" spans="1:20" x14ac:dyDescent="0.3">
      <c r="A679" s="23" t="str">
        <f t="shared" si="72"/>
        <v/>
      </c>
      <c r="B679" s="23" t="str">
        <f t="shared" si="73"/>
        <v/>
      </c>
      <c r="C679" s="25"/>
      <c r="D679" s="25"/>
      <c r="E679" s="25"/>
      <c r="F679" s="25"/>
      <c r="G679" s="23"/>
      <c r="H679" s="25"/>
      <c r="I679" s="42"/>
      <c r="J679" s="29" t="s">
        <v>3489</v>
      </c>
      <c r="K679" s="29" t="s">
        <v>3489</v>
      </c>
      <c r="L679" s="29" t="s">
        <v>3489</v>
      </c>
      <c r="M679" s="29" t="s">
        <v>3489</v>
      </c>
      <c r="N679" s="30">
        <v>0</v>
      </c>
      <c r="O679" s="31">
        <f t="shared" si="74"/>
        <v>0</v>
      </c>
      <c r="P679" s="31">
        <f t="shared" si="75"/>
        <v>0</v>
      </c>
      <c r="Q679" s="31">
        <f t="shared" si="76"/>
        <v>0</v>
      </c>
      <c r="R679" s="32" t="str">
        <f t="shared" si="70"/>
        <v/>
      </c>
      <c r="S679" s="31" t="s">
        <v>3489</v>
      </c>
      <c r="T679" s="33" t="str">
        <f t="shared" si="71"/>
        <v/>
      </c>
    </row>
    <row r="680" spans="1:20" x14ac:dyDescent="0.3">
      <c r="A680" s="23" t="str">
        <f t="shared" si="72"/>
        <v/>
      </c>
      <c r="B680" s="23" t="str">
        <f t="shared" si="73"/>
        <v/>
      </c>
      <c r="C680" s="25"/>
      <c r="D680" s="25"/>
      <c r="E680" s="25"/>
      <c r="F680" s="25"/>
      <c r="G680" s="23"/>
      <c r="H680" s="25"/>
      <c r="I680" s="42"/>
      <c r="J680" s="29" t="s">
        <v>3489</v>
      </c>
      <c r="K680" s="29" t="s">
        <v>3489</v>
      </c>
      <c r="L680" s="29" t="s">
        <v>3489</v>
      </c>
      <c r="M680" s="29" t="s">
        <v>3489</v>
      </c>
      <c r="N680" s="30">
        <v>0</v>
      </c>
      <c r="O680" s="31">
        <f t="shared" si="74"/>
        <v>0</v>
      </c>
      <c r="P680" s="31">
        <f t="shared" si="75"/>
        <v>0</v>
      </c>
      <c r="Q680" s="31">
        <f t="shared" si="76"/>
        <v>0</v>
      </c>
      <c r="R680" s="32" t="str">
        <f t="shared" si="70"/>
        <v/>
      </c>
      <c r="S680" s="31" t="s">
        <v>3489</v>
      </c>
      <c r="T680" s="33" t="str">
        <f t="shared" si="71"/>
        <v/>
      </c>
    </row>
    <row r="681" spans="1:20" x14ac:dyDescent="0.3">
      <c r="A681" s="23" t="str">
        <f t="shared" si="72"/>
        <v/>
      </c>
      <c r="B681" s="23" t="str">
        <f t="shared" si="73"/>
        <v/>
      </c>
      <c r="C681" s="25"/>
      <c r="D681" s="25"/>
      <c r="E681" s="25"/>
      <c r="F681" s="25"/>
      <c r="G681" s="23"/>
      <c r="H681" s="25"/>
      <c r="I681" s="42"/>
      <c r="J681" s="29" t="s">
        <v>3489</v>
      </c>
      <c r="K681" s="29" t="s">
        <v>3489</v>
      </c>
      <c r="L681" s="29" t="s">
        <v>3489</v>
      </c>
      <c r="M681" s="29" t="s">
        <v>3489</v>
      </c>
      <c r="N681" s="30">
        <v>0</v>
      </c>
      <c r="O681" s="31">
        <f t="shared" si="74"/>
        <v>0</v>
      </c>
      <c r="P681" s="31">
        <f t="shared" si="75"/>
        <v>0</v>
      </c>
      <c r="Q681" s="31">
        <f t="shared" si="76"/>
        <v>0</v>
      </c>
      <c r="R681" s="32" t="str">
        <f t="shared" si="70"/>
        <v/>
      </c>
      <c r="S681" s="31" t="s">
        <v>3489</v>
      </c>
      <c r="T681" s="33" t="str">
        <f t="shared" si="71"/>
        <v/>
      </c>
    </row>
    <row r="682" spans="1:20" x14ac:dyDescent="0.3">
      <c r="A682" s="23" t="str">
        <f t="shared" si="72"/>
        <v/>
      </c>
      <c r="B682" s="23" t="str">
        <f t="shared" si="73"/>
        <v/>
      </c>
      <c r="C682" s="25"/>
      <c r="D682" s="25"/>
      <c r="E682" s="25"/>
      <c r="F682" s="25"/>
      <c r="G682" s="23"/>
      <c r="H682" s="25"/>
      <c r="I682" s="42"/>
      <c r="J682" s="29" t="s">
        <v>3489</v>
      </c>
      <c r="K682" s="29" t="s">
        <v>3489</v>
      </c>
      <c r="L682" s="29" t="s">
        <v>3489</v>
      </c>
      <c r="M682" s="29" t="s">
        <v>3489</v>
      </c>
      <c r="N682" s="30">
        <v>0</v>
      </c>
      <c r="O682" s="31">
        <f t="shared" si="74"/>
        <v>0</v>
      </c>
      <c r="P682" s="31">
        <f t="shared" si="75"/>
        <v>0</v>
      </c>
      <c r="Q682" s="31">
        <f t="shared" si="76"/>
        <v>0</v>
      </c>
      <c r="R682" s="32" t="str">
        <f t="shared" si="70"/>
        <v/>
      </c>
      <c r="S682" s="31" t="s">
        <v>3489</v>
      </c>
      <c r="T682" s="33" t="str">
        <f t="shared" si="71"/>
        <v/>
      </c>
    </row>
    <row r="683" spans="1:20" x14ac:dyDescent="0.3">
      <c r="A683" s="23" t="str">
        <f t="shared" si="72"/>
        <v/>
      </c>
      <c r="B683" s="23" t="str">
        <f t="shared" si="73"/>
        <v/>
      </c>
      <c r="C683" s="25"/>
      <c r="D683" s="25"/>
      <c r="E683" s="25"/>
      <c r="F683" s="25"/>
      <c r="G683" s="23"/>
      <c r="H683" s="25"/>
      <c r="I683" s="42"/>
      <c r="J683" s="29" t="s">
        <v>3489</v>
      </c>
      <c r="K683" s="29" t="s">
        <v>3489</v>
      </c>
      <c r="L683" s="29" t="s">
        <v>3489</v>
      </c>
      <c r="M683" s="29" t="s">
        <v>3489</v>
      </c>
      <c r="N683" s="30">
        <v>0</v>
      </c>
      <c r="O683" s="31">
        <f t="shared" si="74"/>
        <v>0</v>
      </c>
      <c r="P683" s="31">
        <f t="shared" si="75"/>
        <v>0</v>
      </c>
      <c r="Q683" s="31">
        <f t="shared" si="76"/>
        <v>0</v>
      </c>
      <c r="R683" s="32" t="str">
        <f t="shared" si="70"/>
        <v/>
      </c>
      <c r="S683" s="31" t="s">
        <v>3489</v>
      </c>
      <c r="T683" s="33" t="str">
        <f t="shared" si="71"/>
        <v/>
      </c>
    </row>
    <row r="684" spans="1:20" x14ac:dyDescent="0.3">
      <c r="A684" s="23" t="str">
        <f t="shared" si="72"/>
        <v/>
      </c>
      <c r="B684" s="23" t="str">
        <f t="shared" si="73"/>
        <v/>
      </c>
      <c r="C684" s="25"/>
      <c r="D684" s="25"/>
      <c r="E684" s="25"/>
      <c r="F684" s="25"/>
      <c r="G684" s="23"/>
      <c r="H684" s="25"/>
      <c r="I684" s="42"/>
      <c r="J684" s="29" t="s">
        <v>3489</v>
      </c>
      <c r="K684" s="29" t="s">
        <v>3489</v>
      </c>
      <c r="L684" s="29" t="s">
        <v>3489</v>
      </c>
      <c r="M684" s="29" t="s">
        <v>3489</v>
      </c>
      <c r="N684" s="30">
        <v>0</v>
      </c>
      <c r="O684" s="31">
        <f t="shared" si="74"/>
        <v>0</v>
      </c>
      <c r="P684" s="31">
        <f t="shared" si="75"/>
        <v>0</v>
      </c>
      <c r="Q684" s="31">
        <f t="shared" si="76"/>
        <v>0</v>
      </c>
      <c r="R684" s="32" t="str">
        <f t="shared" si="70"/>
        <v/>
      </c>
      <c r="S684" s="31" t="s">
        <v>3489</v>
      </c>
      <c r="T684" s="33" t="str">
        <f t="shared" si="71"/>
        <v/>
      </c>
    </row>
    <row r="685" spans="1:20" x14ac:dyDescent="0.3">
      <c r="A685" s="23" t="str">
        <f t="shared" si="72"/>
        <v/>
      </c>
      <c r="B685" s="23" t="str">
        <f t="shared" si="73"/>
        <v/>
      </c>
      <c r="C685" s="25"/>
      <c r="D685" s="25"/>
      <c r="E685" s="25"/>
      <c r="F685" s="25"/>
      <c r="G685" s="23"/>
      <c r="H685" s="25"/>
      <c r="I685" s="42"/>
      <c r="J685" s="29" t="s">
        <v>3489</v>
      </c>
      <c r="K685" s="29" t="s">
        <v>3489</v>
      </c>
      <c r="L685" s="29" t="s">
        <v>3489</v>
      </c>
      <c r="M685" s="29" t="s">
        <v>3489</v>
      </c>
      <c r="N685" s="30">
        <v>0</v>
      </c>
      <c r="O685" s="31">
        <f t="shared" si="74"/>
        <v>0</v>
      </c>
      <c r="P685" s="31">
        <f t="shared" si="75"/>
        <v>0</v>
      </c>
      <c r="Q685" s="31">
        <f t="shared" si="76"/>
        <v>0</v>
      </c>
      <c r="R685" s="32" t="str">
        <f t="shared" si="70"/>
        <v/>
      </c>
      <c r="S685" s="31" t="s">
        <v>3489</v>
      </c>
      <c r="T685" s="33" t="str">
        <f t="shared" si="71"/>
        <v/>
      </c>
    </row>
    <row r="686" spans="1:20" x14ac:dyDescent="0.3">
      <c r="A686" s="23" t="str">
        <f t="shared" si="72"/>
        <v/>
      </c>
      <c r="B686" s="23" t="str">
        <f t="shared" si="73"/>
        <v/>
      </c>
      <c r="C686" s="25"/>
      <c r="D686" s="25"/>
      <c r="E686" s="25"/>
      <c r="F686" s="25"/>
      <c r="G686" s="23"/>
      <c r="H686" s="25"/>
      <c r="I686" s="42"/>
      <c r="J686" s="29" t="s">
        <v>3489</v>
      </c>
      <c r="K686" s="29" t="s">
        <v>3489</v>
      </c>
      <c r="L686" s="29" t="s">
        <v>3489</v>
      </c>
      <c r="M686" s="29" t="s">
        <v>3489</v>
      </c>
      <c r="N686" s="30">
        <v>0</v>
      </c>
      <c r="O686" s="31">
        <f t="shared" si="74"/>
        <v>0</v>
      </c>
      <c r="P686" s="31">
        <f t="shared" si="75"/>
        <v>0</v>
      </c>
      <c r="Q686" s="31">
        <f t="shared" si="76"/>
        <v>0</v>
      </c>
      <c r="R686" s="32" t="str">
        <f t="shared" si="70"/>
        <v/>
      </c>
      <c r="S686" s="31" t="s">
        <v>3489</v>
      </c>
      <c r="T686" s="33" t="str">
        <f t="shared" si="71"/>
        <v/>
      </c>
    </row>
    <row r="687" spans="1:20" x14ac:dyDescent="0.3">
      <c r="A687" s="23" t="str">
        <f t="shared" si="72"/>
        <v/>
      </c>
      <c r="B687" s="23" t="str">
        <f t="shared" si="73"/>
        <v/>
      </c>
      <c r="C687" s="25"/>
      <c r="D687" s="25"/>
      <c r="E687" s="25"/>
      <c r="F687" s="25"/>
      <c r="G687" s="23"/>
      <c r="H687" s="25"/>
      <c r="I687" s="42"/>
      <c r="J687" s="29" t="s">
        <v>3489</v>
      </c>
      <c r="K687" s="29" t="s">
        <v>3489</v>
      </c>
      <c r="L687" s="29" t="s">
        <v>3489</v>
      </c>
      <c r="M687" s="29" t="s">
        <v>3489</v>
      </c>
      <c r="N687" s="30">
        <v>0</v>
      </c>
      <c r="O687" s="31">
        <f t="shared" si="74"/>
        <v>0</v>
      </c>
      <c r="P687" s="31">
        <f t="shared" si="75"/>
        <v>0</v>
      </c>
      <c r="Q687" s="31">
        <f t="shared" si="76"/>
        <v>0</v>
      </c>
      <c r="R687" s="32" t="str">
        <f t="shared" si="70"/>
        <v/>
      </c>
      <c r="S687" s="31" t="s">
        <v>3489</v>
      </c>
      <c r="T687" s="33" t="str">
        <f t="shared" si="71"/>
        <v/>
      </c>
    </row>
    <row r="688" spans="1:20" x14ac:dyDescent="0.3">
      <c r="A688" s="23" t="str">
        <f t="shared" si="72"/>
        <v/>
      </c>
      <c r="B688" s="23" t="str">
        <f t="shared" si="73"/>
        <v/>
      </c>
      <c r="C688" s="25"/>
      <c r="D688" s="25"/>
      <c r="E688" s="25"/>
      <c r="F688" s="25"/>
      <c r="G688" s="23"/>
      <c r="H688" s="25"/>
      <c r="I688" s="42"/>
      <c r="J688" s="29" t="s">
        <v>3489</v>
      </c>
      <c r="K688" s="29" t="s">
        <v>3489</v>
      </c>
      <c r="L688" s="29" t="s">
        <v>3489</v>
      </c>
      <c r="M688" s="29" t="s">
        <v>3489</v>
      </c>
      <c r="N688" s="30">
        <v>0</v>
      </c>
      <c r="O688" s="31">
        <f t="shared" si="74"/>
        <v>0</v>
      </c>
      <c r="P688" s="31">
        <f t="shared" si="75"/>
        <v>0</v>
      </c>
      <c r="Q688" s="31">
        <f t="shared" si="76"/>
        <v>0</v>
      </c>
      <c r="R688" s="32" t="str">
        <f t="shared" si="70"/>
        <v/>
      </c>
      <c r="S688" s="31" t="s">
        <v>3489</v>
      </c>
      <c r="T688" s="33" t="str">
        <f t="shared" si="71"/>
        <v/>
      </c>
    </row>
    <row r="689" spans="1:20" x14ac:dyDescent="0.3">
      <c r="A689" s="23" t="str">
        <f t="shared" si="72"/>
        <v/>
      </c>
      <c r="B689" s="23" t="str">
        <f t="shared" si="73"/>
        <v/>
      </c>
      <c r="C689" s="25"/>
      <c r="D689" s="25"/>
      <c r="E689" s="25"/>
      <c r="F689" s="25"/>
      <c r="G689" s="23"/>
      <c r="H689" s="25"/>
      <c r="I689" s="42"/>
      <c r="J689" s="29" t="s">
        <v>3489</v>
      </c>
      <c r="K689" s="29" t="s">
        <v>3489</v>
      </c>
      <c r="L689" s="29" t="s">
        <v>3489</v>
      </c>
      <c r="M689" s="29" t="s">
        <v>3489</v>
      </c>
      <c r="N689" s="30">
        <v>0</v>
      </c>
      <c r="O689" s="31">
        <f t="shared" si="74"/>
        <v>0</v>
      </c>
      <c r="P689" s="31">
        <f t="shared" si="75"/>
        <v>0</v>
      </c>
      <c r="Q689" s="31">
        <f t="shared" si="76"/>
        <v>0</v>
      </c>
      <c r="R689" s="32" t="str">
        <f t="shared" si="70"/>
        <v/>
      </c>
      <c r="S689" s="31" t="s">
        <v>3489</v>
      </c>
      <c r="T689" s="33" t="str">
        <f t="shared" si="71"/>
        <v/>
      </c>
    </row>
    <row r="690" spans="1:20" x14ac:dyDescent="0.3">
      <c r="A690" s="23" t="str">
        <f t="shared" si="72"/>
        <v/>
      </c>
      <c r="B690" s="23" t="str">
        <f t="shared" si="73"/>
        <v/>
      </c>
      <c r="C690" s="25"/>
      <c r="D690" s="25"/>
      <c r="E690" s="25"/>
      <c r="F690" s="25"/>
      <c r="G690" s="23"/>
      <c r="H690" s="25"/>
      <c r="I690" s="42"/>
      <c r="J690" s="29" t="s">
        <v>3489</v>
      </c>
      <c r="K690" s="29" t="s">
        <v>3489</v>
      </c>
      <c r="L690" s="29" t="s">
        <v>3489</v>
      </c>
      <c r="M690" s="29" t="s">
        <v>3489</v>
      </c>
      <c r="N690" s="30">
        <v>0</v>
      </c>
      <c r="O690" s="31">
        <f t="shared" si="74"/>
        <v>0</v>
      </c>
      <c r="P690" s="31">
        <f t="shared" si="75"/>
        <v>0</v>
      </c>
      <c r="Q690" s="31">
        <f t="shared" si="76"/>
        <v>0</v>
      </c>
      <c r="R690" s="32" t="str">
        <f t="shared" si="70"/>
        <v/>
      </c>
      <c r="S690" s="31" t="s">
        <v>3489</v>
      </c>
      <c r="T690" s="33" t="str">
        <f t="shared" si="71"/>
        <v/>
      </c>
    </row>
    <row r="691" spans="1:20" x14ac:dyDescent="0.3">
      <c r="A691" s="23" t="str">
        <f t="shared" si="72"/>
        <v/>
      </c>
      <c r="B691" s="23" t="str">
        <f t="shared" si="73"/>
        <v/>
      </c>
      <c r="C691" s="25"/>
      <c r="D691" s="25"/>
      <c r="E691" s="25"/>
      <c r="F691" s="25"/>
      <c r="G691" s="23"/>
      <c r="H691" s="25"/>
      <c r="I691" s="42"/>
      <c r="J691" s="29" t="s">
        <v>3489</v>
      </c>
      <c r="K691" s="29" t="s">
        <v>3489</v>
      </c>
      <c r="L691" s="29" t="s">
        <v>3489</v>
      </c>
      <c r="M691" s="29" t="s">
        <v>3489</v>
      </c>
      <c r="N691" s="30">
        <v>0</v>
      </c>
      <c r="O691" s="31">
        <f t="shared" si="74"/>
        <v>0</v>
      </c>
      <c r="P691" s="31">
        <f t="shared" si="75"/>
        <v>0</v>
      </c>
      <c r="Q691" s="31">
        <f t="shared" si="76"/>
        <v>0</v>
      </c>
      <c r="R691" s="32" t="str">
        <f t="shared" si="70"/>
        <v/>
      </c>
      <c r="S691" s="31" t="s">
        <v>3489</v>
      </c>
      <c r="T691" s="33" t="str">
        <f t="shared" si="71"/>
        <v/>
      </c>
    </row>
    <row r="692" spans="1:20" x14ac:dyDescent="0.3">
      <c r="A692" s="23" t="str">
        <f t="shared" si="72"/>
        <v/>
      </c>
      <c r="B692" s="23" t="str">
        <f t="shared" si="73"/>
        <v/>
      </c>
      <c r="C692" s="25"/>
      <c r="D692" s="25"/>
      <c r="E692" s="25"/>
      <c r="F692" s="25"/>
      <c r="G692" s="23"/>
      <c r="H692" s="25"/>
      <c r="I692" s="42"/>
      <c r="J692" s="29" t="s">
        <v>3489</v>
      </c>
      <c r="K692" s="29" t="s">
        <v>3489</v>
      </c>
      <c r="L692" s="29" t="s">
        <v>3489</v>
      </c>
      <c r="M692" s="29" t="s">
        <v>3489</v>
      </c>
      <c r="N692" s="30">
        <v>0</v>
      </c>
      <c r="O692" s="31">
        <f t="shared" si="74"/>
        <v>0</v>
      </c>
      <c r="P692" s="31">
        <f t="shared" si="75"/>
        <v>0</v>
      </c>
      <c r="Q692" s="31">
        <f t="shared" si="76"/>
        <v>0</v>
      </c>
      <c r="R692" s="32" t="str">
        <f t="shared" si="70"/>
        <v/>
      </c>
      <c r="S692" s="31" t="s">
        <v>3489</v>
      </c>
      <c r="T692" s="33" t="str">
        <f t="shared" si="71"/>
        <v/>
      </c>
    </row>
    <row r="693" spans="1:20" x14ac:dyDescent="0.3">
      <c r="A693" s="23" t="str">
        <f t="shared" si="72"/>
        <v/>
      </c>
      <c r="B693" s="23" t="str">
        <f t="shared" si="73"/>
        <v/>
      </c>
      <c r="C693" s="25"/>
      <c r="D693" s="25"/>
      <c r="E693" s="25"/>
      <c r="F693" s="25"/>
      <c r="G693" s="23"/>
      <c r="H693" s="25"/>
      <c r="I693" s="42"/>
      <c r="J693" s="29" t="s">
        <v>3489</v>
      </c>
      <c r="K693" s="29" t="s">
        <v>3489</v>
      </c>
      <c r="L693" s="29" t="s">
        <v>3489</v>
      </c>
      <c r="M693" s="29" t="s">
        <v>3489</v>
      </c>
      <c r="N693" s="30">
        <v>0</v>
      </c>
      <c r="O693" s="31">
        <f t="shared" si="74"/>
        <v>0</v>
      </c>
      <c r="P693" s="31">
        <f t="shared" si="75"/>
        <v>0</v>
      </c>
      <c r="Q693" s="31">
        <f t="shared" si="76"/>
        <v>0</v>
      </c>
      <c r="R693" s="32" t="str">
        <f t="shared" si="70"/>
        <v/>
      </c>
      <c r="S693" s="31" t="s">
        <v>3489</v>
      </c>
      <c r="T693" s="33" t="str">
        <f t="shared" si="71"/>
        <v/>
      </c>
    </row>
    <row r="694" spans="1:20" x14ac:dyDescent="0.3">
      <c r="A694" s="23" t="str">
        <f t="shared" si="72"/>
        <v/>
      </c>
      <c r="B694" s="23" t="str">
        <f t="shared" si="73"/>
        <v/>
      </c>
      <c r="C694" s="25"/>
      <c r="D694" s="25"/>
      <c r="E694" s="25"/>
      <c r="F694" s="25"/>
      <c r="G694" s="23"/>
      <c r="H694" s="25"/>
      <c r="I694" s="42"/>
      <c r="J694" s="29" t="s">
        <v>3489</v>
      </c>
      <c r="K694" s="29" t="s">
        <v>3489</v>
      </c>
      <c r="L694" s="29" t="s">
        <v>3489</v>
      </c>
      <c r="M694" s="29" t="s">
        <v>3489</v>
      </c>
      <c r="N694" s="30">
        <v>0</v>
      </c>
      <c r="O694" s="31">
        <f t="shared" si="74"/>
        <v>0</v>
      </c>
      <c r="P694" s="31">
        <f t="shared" si="75"/>
        <v>0</v>
      </c>
      <c r="Q694" s="31">
        <f t="shared" si="76"/>
        <v>0</v>
      </c>
      <c r="R694" s="32" t="str">
        <f t="shared" si="70"/>
        <v/>
      </c>
      <c r="S694" s="31" t="s">
        <v>3489</v>
      </c>
      <c r="T694" s="33" t="str">
        <f t="shared" si="71"/>
        <v/>
      </c>
    </row>
    <row r="695" spans="1:20" x14ac:dyDescent="0.3">
      <c r="A695" s="23" t="str">
        <f t="shared" si="72"/>
        <v/>
      </c>
      <c r="B695" s="23" t="str">
        <f t="shared" si="73"/>
        <v/>
      </c>
      <c r="C695" s="25"/>
      <c r="D695" s="25"/>
      <c r="E695" s="25"/>
      <c r="F695" s="25"/>
      <c r="G695" s="23"/>
      <c r="H695" s="25"/>
      <c r="I695" s="42"/>
      <c r="J695" s="29" t="s">
        <v>3489</v>
      </c>
      <c r="K695" s="29" t="s">
        <v>3489</v>
      </c>
      <c r="L695" s="29" t="s">
        <v>3489</v>
      </c>
      <c r="M695" s="29" t="s">
        <v>3489</v>
      </c>
      <c r="N695" s="30">
        <v>0</v>
      </c>
      <c r="O695" s="31">
        <f t="shared" si="74"/>
        <v>0</v>
      </c>
      <c r="P695" s="31">
        <f t="shared" si="75"/>
        <v>0</v>
      </c>
      <c r="Q695" s="31">
        <f t="shared" si="76"/>
        <v>0</v>
      </c>
      <c r="R695" s="32" t="str">
        <f t="shared" si="70"/>
        <v/>
      </c>
      <c r="S695" s="31" t="s">
        <v>3489</v>
      </c>
      <c r="T695" s="33" t="str">
        <f t="shared" si="71"/>
        <v/>
      </c>
    </row>
    <row r="696" spans="1:20" x14ac:dyDescent="0.3">
      <c r="A696" s="23" t="str">
        <f t="shared" si="72"/>
        <v/>
      </c>
      <c r="B696" s="23" t="str">
        <f t="shared" si="73"/>
        <v/>
      </c>
      <c r="C696" s="25"/>
      <c r="D696" s="25"/>
      <c r="E696" s="25"/>
      <c r="F696" s="25"/>
      <c r="G696" s="23"/>
      <c r="H696" s="25"/>
      <c r="I696" s="42"/>
      <c r="J696" s="29" t="s">
        <v>3489</v>
      </c>
      <c r="K696" s="29" t="s">
        <v>3489</v>
      </c>
      <c r="L696" s="29" t="s">
        <v>3489</v>
      </c>
      <c r="M696" s="29" t="s">
        <v>3489</v>
      </c>
      <c r="N696" s="30">
        <v>0</v>
      </c>
      <c r="O696" s="31">
        <f t="shared" si="74"/>
        <v>0</v>
      </c>
      <c r="P696" s="31">
        <f t="shared" si="75"/>
        <v>0</v>
      </c>
      <c r="Q696" s="31">
        <f t="shared" si="76"/>
        <v>0</v>
      </c>
      <c r="R696" s="32" t="str">
        <f t="shared" si="70"/>
        <v/>
      </c>
      <c r="S696" s="31" t="s">
        <v>3489</v>
      </c>
      <c r="T696" s="33" t="str">
        <f t="shared" si="71"/>
        <v/>
      </c>
    </row>
    <row r="697" spans="1:20" x14ac:dyDescent="0.3">
      <c r="A697" s="23" t="str">
        <f t="shared" si="72"/>
        <v/>
      </c>
      <c r="B697" s="23" t="str">
        <f t="shared" si="73"/>
        <v/>
      </c>
      <c r="C697" s="25"/>
      <c r="D697" s="25"/>
      <c r="E697" s="25"/>
      <c r="F697" s="25"/>
      <c r="G697" s="23"/>
      <c r="H697" s="25"/>
      <c r="I697" s="42"/>
      <c r="J697" s="29" t="s">
        <v>3489</v>
      </c>
      <c r="K697" s="29" t="s">
        <v>3489</v>
      </c>
      <c r="L697" s="29" t="s">
        <v>3489</v>
      </c>
      <c r="M697" s="29" t="s">
        <v>3489</v>
      </c>
      <c r="N697" s="30">
        <v>0</v>
      </c>
      <c r="O697" s="31">
        <f t="shared" si="74"/>
        <v>0</v>
      </c>
      <c r="P697" s="31">
        <f t="shared" si="75"/>
        <v>0</v>
      </c>
      <c r="Q697" s="31">
        <f t="shared" si="76"/>
        <v>0</v>
      </c>
      <c r="R697" s="32" t="str">
        <f t="shared" si="70"/>
        <v/>
      </c>
      <c r="S697" s="31" t="s">
        <v>3489</v>
      </c>
      <c r="T697" s="33" t="str">
        <f t="shared" si="71"/>
        <v/>
      </c>
    </row>
    <row r="698" spans="1:20" x14ac:dyDescent="0.3">
      <c r="A698" s="23" t="str">
        <f t="shared" si="72"/>
        <v/>
      </c>
      <c r="B698" s="23" t="str">
        <f t="shared" si="73"/>
        <v/>
      </c>
      <c r="C698" s="25"/>
      <c r="D698" s="25"/>
      <c r="E698" s="25"/>
      <c r="F698" s="25"/>
      <c r="G698" s="23"/>
      <c r="H698" s="25"/>
      <c r="I698" s="42"/>
      <c r="J698" s="29" t="s">
        <v>3489</v>
      </c>
      <c r="K698" s="29" t="s">
        <v>3489</v>
      </c>
      <c r="L698" s="29" t="s">
        <v>3489</v>
      </c>
      <c r="M698" s="29" t="s">
        <v>3489</v>
      </c>
      <c r="N698" s="30">
        <v>0</v>
      </c>
      <c r="O698" s="31">
        <f t="shared" si="74"/>
        <v>0</v>
      </c>
      <c r="P698" s="31">
        <f t="shared" si="75"/>
        <v>0</v>
      </c>
      <c r="Q698" s="31">
        <f t="shared" si="76"/>
        <v>0</v>
      </c>
      <c r="R698" s="32" t="str">
        <f t="shared" si="70"/>
        <v/>
      </c>
      <c r="S698" s="31" t="s">
        <v>3489</v>
      </c>
      <c r="T698" s="33" t="str">
        <f t="shared" si="71"/>
        <v/>
      </c>
    </row>
    <row r="699" spans="1:20" x14ac:dyDescent="0.3">
      <c r="A699" s="23" t="str">
        <f t="shared" si="72"/>
        <v/>
      </c>
      <c r="B699" s="23" t="str">
        <f t="shared" si="73"/>
        <v/>
      </c>
      <c r="C699" s="25"/>
      <c r="D699" s="25"/>
      <c r="E699" s="25"/>
      <c r="F699" s="25"/>
      <c r="G699" s="23"/>
      <c r="H699" s="25"/>
      <c r="I699" s="42"/>
      <c r="J699" s="29" t="s">
        <v>3489</v>
      </c>
      <c r="K699" s="29" t="s">
        <v>3489</v>
      </c>
      <c r="L699" s="29" t="s">
        <v>3489</v>
      </c>
      <c r="M699" s="29" t="s">
        <v>3489</v>
      </c>
      <c r="N699" s="30">
        <v>0</v>
      </c>
      <c r="O699" s="31">
        <f t="shared" si="74"/>
        <v>0</v>
      </c>
      <c r="P699" s="31">
        <f t="shared" si="75"/>
        <v>0</v>
      </c>
      <c r="Q699" s="31">
        <f t="shared" si="76"/>
        <v>0</v>
      </c>
      <c r="R699" s="32" t="str">
        <f t="shared" si="70"/>
        <v/>
      </c>
      <c r="S699" s="31" t="s">
        <v>3489</v>
      </c>
      <c r="T699" s="33" t="str">
        <f t="shared" si="71"/>
        <v/>
      </c>
    </row>
    <row r="700" spans="1:20" x14ac:dyDescent="0.3">
      <c r="A700" s="23" t="str">
        <f t="shared" si="72"/>
        <v/>
      </c>
      <c r="B700" s="23" t="str">
        <f t="shared" si="73"/>
        <v/>
      </c>
      <c r="C700" s="25"/>
      <c r="D700" s="25"/>
      <c r="E700" s="25"/>
      <c r="F700" s="25"/>
      <c r="G700" s="23"/>
      <c r="H700" s="25"/>
      <c r="I700" s="42"/>
      <c r="J700" s="29" t="s">
        <v>3489</v>
      </c>
      <c r="K700" s="29" t="s">
        <v>3489</v>
      </c>
      <c r="L700" s="29" t="s">
        <v>3489</v>
      </c>
      <c r="M700" s="29" t="s">
        <v>3489</v>
      </c>
      <c r="N700" s="30">
        <v>0</v>
      </c>
      <c r="O700" s="31">
        <f t="shared" si="74"/>
        <v>0</v>
      </c>
      <c r="P700" s="31">
        <f t="shared" si="75"/>
        <v>0</v>
      </c>
      <c r="Q700" s="31">
        <f t="shared" si="76"/>
        <v>0</v>
      </c>
      <c r="R700" s="32" t="str">
        <f t="shared" si="70"/>
        <v/>
      </c>
      <c r="S700" s="31" t="s">
        <v>3489</v>
      </c>
      <c r="T700" s="33" t="str">
        <f t="shared" si="71"/>
        <v/>
      </c>
    </row>
    <row r="701" spans="1:20" x14ac:dyDescent="0.3">
      <c r="A701" s="23" t="str">
        <f t="shared" si="72"/>
        <v/>
      </c>
      <c r="B701" s="23" t="str">
        <f t="shared" si="73"/>
        <v/>
      </c>
      <c r="C701" s="25"/>
      <c r="D701" s="25"/>
      <c r="E701" s="25"/>
      <c r="F701" s="25"/>
      <c r="G701" s="23"/>
      <c r="H701" s="25"/>
      <c r="I701" s="42"/>
      <c r="J701" s="29" t="s">
        <v>3489</v>
      </c>
      <c r="K701" s="29" t="s">
        <v>3489</v>
      </c>
      <c r="L701" s="29" t="s">
        <v>3489</v>
      </c>
      <c r="M701" s="29" t="s">
        <v>3489</v>
      </c>
      <c r="N701" s="30">
        <v>0</v>
      </c>
      <c r="O701" s="31">
        <f t="shared" si="74"/>
        <v>0</v>
      </c>
      <c r="P701" s="31">
        <f t="shared" si="75"/>
        <v>0</v>
      </c>
      <c r="Q701" s="31">
        <f t="shared" si="76"/>
        <v>0</v>
      </c>
      <c r="R701" s="32" t="str">
        <f t="shared" si="70"/>
        <v/>
      </c>
      <c r="S701" s="31" t="s">
        <v>3489</v>
      </c>
      <c r="T701" s="33" t="str">
        <f t="shared" si="71"/>
        <v/>
      </c>
    </row>
    <row r="702" spans="1:20" x14ac:dyDescent="0.3">
      <c r="A702" s="23" t="str">
        <f t="shared" si="72"/>
        <v/>
      </c>
      <c r="B702" s="23" t="str">
        <f t="shared" si="73"/>
        <v/>
      </c>
      <c r="C702" s="25"/>
      <c r="D702" s="25"/>
      <c r="E702" s="25"/>
      <c r="F702" s="25"/>
      <c r="G702" s="23"/>
      <c r="H702" s="25"/>
      <c r="I702" s="42"/>
      <c r="J702" s="29" t="s">
        <v>3489</v>
      </c>
      <c r="K702" s="29" t="s">
        <v>3489</v>
      </c>
      <c r="L702" s="29" t="s">
        <v>3489</v>
      </c>
      <c r="M702" s="29" t="s">
        <v>3489</v>
      </c>
      <c r="N702" s="30">
        <v>0</v>
      </c>
      <c r="O702" s="31">
        <f t="shared" si="74"/>
        <v>0</v>
      </c>
      <c r="P702" s="31">
        <f t="shared" si="75"/>
        <v>0</v>
      </c>
      <c r="Q702" s="31">
        <f t="shared" si="76"/>
        <v>0</v>
      </c>
      <c r="R702" s="32" t="str">
        <f t="shared" si="70"/>
        <v/>
      </c>
      <c r="S702" s="31" t="s">
        <v>3489</v>
      </c>
      <c r="T702" s="33" t="str">
        <f t="shared" si="71"/>
        <v/>
      </c>
    </row>
    <row r="703" spans="1:20" x14ac:dyDescent="0.3">
      <c r="A703" s="23" t="str">
        <f t="shared" si="72"/>
        <v/>
      </c>
      <c r="B703" s="23" t="str">
        <f t="shared" si="73"/>
        <v/>
      </c>
      <c r="C703" s="25"/>
      <c r="D703" s="25"/>
      <c r="E703" s="25"/>
      <c r="F703" s="25"/>
      <c r="G703" s="23"/>
      <c r="H703" s="25"/>
      <c r="I703" s="42"/>
      <c r="J703" s="29" t="s">
        <v>3489</v>
      </c>
      <c r="K703" s="29" t="s">
        <v>3489</v>
      </c>
      <c r="L703" s="29" t="s">
        <v>3489</v>
      </c>
      <c r="M703" s="29" t="s">
        <v>3489</v>
      </c>
      <c r="N703" s="30">
        <v>0</v>
      </c>
      <c r="O703" s="31">
        <f t="shared" si="74"/>
        <v>0</v>
      </c>
      <c r="P703" s="31">
        <f t="shared" si="75"/>
        <v>0</v>
      </c>
      <c r="Q703" s="31">
        <f t="shared" si="76"/>
        <v>0</v>
      </c>
      <c r="R703" s="32" t="str">
        <f t="shared" si="70"/>
        <v/>
      </c>
      <c r="S703" s="31" t="s">
        <v>3489</v>
      </c>
      <c r="T703" s="33" t="str">
        <f t="shared" si="71"/>
        <v/>
      </c>
    </row>
    <row r="704" spans="1:20" x14ac:dyDescent="0.3">
      <c r="A704" s="23" t="str">
        <f t="shared" si="72"/>
        <v/>
      </c>
      <c r="B704" s="23" t="str">
        <f t="shared" si="73"/>
        <v/>
      </c>
      <c r="C704" s="25"/>
      <c r="D704" s="25"/>
      <c r="E704" s="25"/>
      <c r="F704" s="25"/>
      <c r="G704" s="23"/>
      <c r="H704" s="25"/>
      <c r="I704" s="42"/>
      <c r="J704" s="29" t="s">
        <v>3489</v>
      </c>
      <c r="K704" s="29" t="s">
        <v>3489</v>
      </c>
      <c r="L704" s="29" t="s">
        <v>3489</v>
      </c>
      <c r="M704" s="29" t="s">
        <v>3489</v>
      </c>
      <c r="N704" s="30">
        <v>0</v>
      </c>
      <c r="O704" s="31">
        <f t="shared" si="74"/>
        <v>0</v>
      </c>
      <c r="P704" s="31">
        <f t="shared" si="75"/>
        <v>0</v>
      </c>
      <c r="Q704" s="31">
        <f t="shared" si="76"/>
        <v>0</v>
      </c>
      <c r="R704" s="32" t="str">
        <f t="shared" si="70"/>
        <v/>
      </c>
      <c r="S704" s="31" t="s">
        <v>3489</v>
      </c>
      <c r="T704" s="33" t="str">
        <f t="shared" si="71"/>
        <v/>
      </c>
    </row>
    <row r="705" spans="1:20" x14ac:dyDescent="0.3">
      <c r="A705" s="23" t="str">
        <f t="shared" si="72"/>
        <v/>
      </c>
      <c r="B705" s="23" t="str">
        <f t="shared" si="73"/>
        <v/>
      </c>
      <c r="C705" s="25"/>
      <c r="D705" s="25"/>
      <c r="E705" s="25"/>
      <c r="F705" s="25"/>
      <c r="G705" s="23"/>
      <c r="H705" s="25"/>
      <c r="I705" s="42"/>
      <c r="J705" s="29" t="s">
        <v>3489</v>
      </c>
      <c r="K705" s="29" t="s">
        <v>3489</v>
      </c>
      <c r="L705" s="29" t="s">
        <v>3489</v>
      </c>
      <c r="M705" s="29" t="s">
        <v>3489</v>
      </c>
      <c r="N705" s="30">
        <v>0</v>
      </c>
      <c r="O705" s="31">
        <f t="shared" si="74"/>
        <v>0</v>
      </c>
      <c r="P705" s="31">
        <f t="shared" si="75"/>
        <v>0</v>
      </c>
      <c r="Q705" s="31">
        <f t="shared" si="76"/>
        <v>0</v>
      </c>
      <c r="R705" s="32" t="str">
        <f t="shared" si="70"/>
        <v/>
      </c>
      <c r="S705" s="31" t="s">
        <v>3489</v>
      </c>
      <c r="T705" s="33" t="str">
        <f t="shared" si="71"/>
        <v/>
      </c>
    </row>
    <row r="706" spans="1:20" x14ac:dyDescent="0.3">
      <c r="A706" s="23" t="str">
        <f t="shared" si="72"/>
        <v/>
      </c>
      <c r="B706" s="23" t="str">
        <f t="shared" si="73"/>
        <v/>
      </c>
      <c r="C706" s="25"/>
      <c r="D706" s="25"/>
      <c r="E706" s="25"/>
      <c r="F706" s="25"/>
      <c r="G706" s="23"/>
      <c r="H706" s="25"/>
      <c r="I706" s="42"/>
      <c r="J706" s="29" t="s">
        <v>3489</v>
      </c>
      <c r="K706" s="29" t="s">
        <v>3489</v>
      </c>
      <c r="L706" s="29" t="s">
        <v>3489</v>
      </c>
      <c r="M706" s="29" t="s">
        <v>3489</v>
      </c>
      <c r="N706" s="30">
        <v>0</v>
      </c>
      <c r="O706" s="31">
        <f t="shared" si="74"/>
        <v>0</v>
      </c>
      <c r="P706" s="31">
        <f t="shared" si="75"/>
        <v>0</v>
      </c>
      <c r="Q706" s="31">
        <f t="shared" si="76"/>
        <v>0</v>
      </c>
      <c r="R706" s="32" t="str">
        <f t="shared" ref="R706:R769" si="77">IF(I706&lt;&gt;"",MID(I706,FIND("-",I706)+1,2),"")</f>
        <v/>
      </c>
      <c r="S706" s="31" t="s">
        <v>3489</v>
      </c>
      <c r="T706" s="33" t="str">
        <f t="shared" ref="T706:T769" si="78">LEFT(R706,1)</f>
        <v/>
      </c>
    </row>
    <row r="707" spans="1:20" x14ac:dyDescent="0.3">
      <c r="A707" s="23" t="str">
        <f t="shared" ref="A707:A770" si="79">IF(I707&lt;&gt;"",IF(ISNUMBER(A706),A706+1,1),"")</f>
        <v/>
      </c>
      <c r="B707" s="23" t="str">
        <f t="shared" ref="B707:B770" si="80">IF(AND(C707&lt;&gt;"",D707&lt;&gt;"",H707&lt;&gt;""),"ss",IF(AND(C707="",D707&lt;&gt;"",H707&lt;&gt;""),"s",IF(AND(C707="",D707="",OR(F707="",E707&lt;&gt;""),H707&lt;&gt;""),"a",IF(AND(A707&lt;&gt;"",C707="",D707="",E707=""),"b",""))))</f>
        <v/>
      </c>
      <c r="C707" s="25"/>
      <c r="D707" s="25"/>
      <c r="E707" s="25"/>
      <c r="F707" s="25"/>
      <c r="G707" s="23"/>
      <c r="H707" s="25"/>
      <c r="I707" s="42"/>
      <c r="J707" s="29" t="s">
        <v>3489</v>
      </c>
      <c r="K707" s="29" t="s">
        <v>3489</v>
      </c>
      <c r="L707" s="29" t="s">
        <v>3489</v>
      </c>
      <c r="M707" s="29" t="s">
        <v>3489</v>
      </c>
      <c r="N707" s="30">
        <v>0</v>
      </c>
      <c r="O707" s="31">
        <f t="shared" ref="O707:O770" si="81">ROUND(N707*4.9227,2)</f>
        <v>0</v>
      </c>
      <c r="P707" s="31">
        <f t="shared" ref="P707:P770" si="82">ROUND(O707*19%,2)</f>
        <v>0</v>
      </c>
      <c r="Q707" s="31">
        <f t="shared" ref="Q707:Q770" si="83">SUM(O707:P707)</f>
        <v>0</v>
      </c>
      <c r="R707" s="32" t="str">
        <f t="shared" si="77"/>
        <v/>
      </c>
      <c r="S707" s="31" t="s">
        <v>3489</v>
      </c>
      <c r="T707" s="33" t="str">
        <f t="shared" si="78"/>
        <v/>
      </c>
    </row>
    <row r="708" spans="1:20" x14ac:dyDescent="0.3">
      <c r="A708" s="23" t="str">
        <f t="shared" si="79"/>
        <v/>
      </c>
      <c r="B708" s="23" t="str">
        <f t="shared" si="80"/>
        <v/>
      </c>
      <c r="C708" s="25"/>
      <c r="D708" s="25"/>
      <c r="E708" s="25"/>
      <c r="F708" s="25"/>
      <c r="G708" s="23"/>
      <c r="H708" s="25"/>
      <c r="I708" s="42"/>
      <c r="J708" s="29" t="s">
        <v>3489</v>
      </c>
      <c r="K708" s="29" t="s">
        <v>3489</v>
      </c>
      <c r="L708" s="29" t="s">
        <v>3489</v>
      </c>
      <c r="M708" s="29" t="s">
        <v>3489</v>
      </c>
      <c r="N708" s="30">
        <v>0</v>
      </c>
      <c r="O708" s="31">
        <f t="shared" si="81"/>
        <v>0</v>
      </c>
      <c r="P708" s="31">
        <f t="shared" si="82"/>
        <v>0</v>
      </c>
      <c r="Q708" s="31">
        <f t="shared" si="83"/>
        <v>0</v>
      </c>
      <c r="R708" s="32" t="str">
        <f t="shared" si="77"/>
        <v/>
      </c>
      <c r="S708" s="31" t="s">
        <v>3489</v>
      </c>
      <c r="T708" s="33" t="str">
        <f t="shared" si="78"/>
        <v/>
      </c>
    </row>
    <row r="709" spans="1:20" x14ac:dyDescent="0.3">
      <c r="A709" s="23" t="str">
        <f t="shared" si="79"/>
        <v/>
      </c>
      <c r="B709" s="23" t="str">
        <f t="shared" si="80"/>
        <v/>
      </c>
      <c r="C709" s="25"/>
      <c r="D709" s="25"/>
      <c r="E709" s="25"/>
      <c r="F709" s="25"/>
      <c r="G709" s="23"/>
      <c r="H709" s="25"/>
      <c r="I709" s="42"/>
      <c r="J709" s="29" t="s">
        <v>3489</v>
      </c>
      <c r="K709" s="29" t="s">
        <v>3489</v>
      </c>
      <c r="L709" s="29" t="s">
        <v>3489</v>
      </c>
      <c r="M709" s="29" t="s">
        <v>3489</v>
      </c>
      <c r="N709" s="30">
        <v>0</v>
      </c>
      <c r="O709" s="31">
        <f t="shared" si="81"/>
        <v>0</v>
      </c>
      <c r="P709" s="31">
        <f t="shared" si="82"/>
        <v>0</v>
      </c>
      <c r="Q709" s="31">
        <f t="shared" si="83"/>
        <v>0</v>
      </c>
      <c r="R709" s="32" t="str">
        <f t="shared" si="77"/>
        <v/>
      </c>
      <c r="S709" s="31" t="s">
        <v>3489</v>
      </c>
      <c r="T709" s="33" t="str">
        <f t="shared" si="78"/>
        <v/>
      </c>
    </row>
    <row r="710" spans="1:20" x14ac:dyDescent="0.3">
      <c r="A710" s="23" t="str">
        <f t="shared" si="79"/>
        <v/>
      </c>
      <c r="B710" s="23" t="str">
        <f t="shared" si="80"/>
        <v/>
      </c>
      <c r="C710" s="25"/>
      <c r="D710" s="25"/>
      <c r="E710" s="25"/>
      <c r="F710" s="25"/>
      <c r="G710" s="23"/>
      <c r="H710" s="25"/>
      <c r="I710" s="42"/>
      <c r="J710" s="29" t="s">
        <v>3489</v>
      </c>
      <c r="K710" s="29" t="s">
        <v>3489</v>
      </c>
      <c r="L710" s="29" t="s">
        <v>3489</v>
      </c>
      <c r="M710" s="29" t="s">
        <v>3489</v>
      </c>
      <c r="N710" s="30">
        <v>0</v>
      </c>
      <c r="O710" s="31">
        <f t="shared" si="81"/>
        <v>0</v>
      </c>
      <c r="P710" s="31">
        <f t="shared" si="82"/>
        <v>0</v>
      </c>
      <c r="Q710" s="31">
        <f t="shared" si="83"/>
        <v>0</v>
      </c>
      <c r="R710" s="32" t="str">
        <f t="shared" si="77"/>
        <v/>
      </c>
      <c r="S710" s="31" t="s">
        <v>3489</v>
      </c>
      <c r="T710" s="33" t="str">
        <f t="shared" si="78"/>
        <v/>
      </c>
    </row>
    <row r="711" spans="1:20" x14ac:dyDescent="0.3">
      <c r="A711" s="23" t="str">
        <f t="shared" si="79"/>
        <v/>
      </c>
      <c r="B711" s="23" t="str">
        <f t="shared" si="80"/>
        <v/>
      </c>
      <c r="C711" s="25"/>
      <c r="D711" s="25"/>
      <c r="E711" s="25"/>
      <c r="F711" s="25"/>
      <c r="G711" s="23"/>
      <c r="H711" s="25"/>
      <c r="I711" s="42"/>
      <c r="J711" s="29" t="s">
        <v>3489</v>
      </c>
      <c r="K711" s="29" t="s">
        <v>3489</v>
      </c>
      <c r="L711" s="29" t="s">
        <v>3489</v>
      </c>
      <c r="M711" s="29" t="s">
        <v>3489</v>
      </c>
      <c r="N711" s="30">
        <v>0</v>
      </c>
      <c r="O711" s="31">
        <f t="shared" si="81"/>
        <v>0</v>
      </c>
      <c r="P711" s="31">
        <f t="shared" si="82"/>
        <v>0</v>
      </c>
      <c r="Q711" s="31">
        <f t="shared" si="83"/>
        <v>0</v>
      </c>
      <c r="R711" s="32" t="str">
        <f t="shared" si="77"/>
        <v/>
      </c>
      <c r="S711" s="31" t="s">
        <v>3489</v>
      </c>
      <c r="T711" s="33" t="str">
        <f t="shared" si="78"/>
        <v/>
      </c>
    </row>
    <row r="712" spans="1:20" x14ac:dyDescent="0.3">
      <c r="A712" s="23" t="str">
        <f t="shared" si="79"/>
        <v/>
      </c>
      <c r="B712" s="23" t="str">
        <f t="shared" si="80"/>
        <v/>
      </c>
      <c r="C712" s="25"/>
      <c r="D712" s="25"/>
      <c r="E712" s="25"/>
      <c r="F712" s="25"/>
      <c r="G712" s="23"/>
      <c r="H712" s="25"/>
      <c r="I712" s="42"/>
      <c r="J712" s="29" t="s">
        <v>3489</v>
      </c>
      <c r="K712" s="29" t="s">
        <v>3489</v>
      </c>
      <c r="L712" s="29" t="s">
        <v>3489</v>
      </c>
      <c r="M712" s="29" t="s">
        <v>3489</v>
      </c>
      <c r="N712" s="30">
        <v>0</v>
      </c>
      <c r="O712" s="31">
        <f t="shared" si="81"/>
        <v>0</v>
      </c>
      <c r="P712" s="31">
        <f t="shared" si="82"/>
        <v>0</v>
      </c>
      <c r="Q712" s="31">
        <f t="shared" si="83"/>
        <v>0</v>
      </c>
      <c r="R712" s="32" t="str">
        <f t="shared" si="77"/>
        <v/>
      </c>
      <c r="S712" s="31" t="s">
        <v>3489</v>
      </c>
      <c r="T712" s="33" t="str">
        <f t="shared" si="78"/>
        <v/>
      </c>
    </row>
    <row r="713" spans="1:20" x14ac:dyDescent="0.3">
      <c r="A713" s="23" t="str">
        <f t="shared" si="79"/>
        <v/>
      </c>
      <c r="B713" s="23" t="str">
        <f t="shared" si="80"/>
        <v/>
      </c>
      <c r="C713" s="25"/>
      <c r="D713" s="25"/>
      <c r="E713" s="25"/>
      <c r="F713" s="25"/>
      <c r="G713" s="23"/>
      <c r="H713" s="25"/>
      <c r="I713" s="42"/>
      <c r="J713" s="29" t="s">
        <v>3489</v>
      </c>
      <c r="K713" s="29" t="s">
        <v>3489</v>
      </c>
      <c r="L713" s="29" t="s">
        <v>3489</v>
      </c>
      <c r="M713" s="29" t="s">
        <v>3489</v>
      </c>
      <c r="N713" s="30">
        <v>0</v>
      </c>
      <c r="O713" s="31">
        <f t="shared" si="81"/>
        <v>0</v>
      </c>
      <c r="P713" s="31">
        <f t="shared" si="82"/>
        <v>0</v>
      </c>
      <c r="Q713" s="31">
        <f t="shared" si="83"/>
        <v>0</v>
      </c>
      <c r="R713" s="32" t="str">
        <f t="shared" si="77"/>
        <v/>
      </c>
      <c r="S713" s="31" t="s">
        <v>3489</v>
      </c>
      <c r="T713" s="33" t="str">
        <f t="shared" si="78"/>
        <v/>
      </c>
    </row>
    <row r="714" spans="1:20" x14ac:dyDescent="0.3">
      <c r="A714" s="23" t="str">
        <f t="shared" si="79"/>
        <v/>
      </c>
      <c r="B714" s="23" t="str">
        <f t="shared" si="80"/>
        <v/>
      </c>
      <c r="C714" s="25"/>
      <c r="D714" s="25"/>
      <c r="E714" s="25"/>
      <c r="F714" s="25"/>
      <c r="G714" s="23"/>
      <c r="H714" s="25"/>
      <c r="I714" s="42"/>
      <c r="J714" s="29" t="s">
        <v>3489</v>
      </c>
      <c r="K714" s="29" t="s">
        <v>3489</v>
      </c>
      <c r="L714" s="29" t="s">
        <v>3489</v>
      </c>
      <c r="M714" s="29" t="s">
        <v>3489</v>
      </c>
      <c r="N714" s="30">
        <v>0</v>
      </c>
      <c r="O714" s="31">
        <f t="shared" si="81"/>
        <v>0</v>
      </c>
      <c r="P714" s="31">
        <f t="shared" si="82"/>
        <v>0</v>
      </c>
      <c r="Q714" s="31">
        <f t="shared" si="83"/>
        <v>0</v>
      </c>
      <c r="R714" s="32" t="str">
        <f t="shared" si="77"/>
        <v/>
      </c>
      <c r="S714" s="31" t="s">
        <v>3489</v>
      </c>
      <c r="T714" s="33" t="str">
        <f t="shared" si="78"/>
        <v/>
      </c>
    </row>
    <row r="715" spans="1:20" x14ac:dyDescent="0.3">
      <c r="A715" s="23" t="str">
        <f t="shared" si="79"/>
        <v/>
      </c>
      <c r="B715" s="23" t="str">
        <f t="shared" si="80"/>
        <v/>
      </c>
      <c r="C715" s="25"/>
      <c r="D715" s="25"/>
      <c r="E715" s="25"/>
      <c r="F715" s="25"/>
      <c r="G715" s="23"/>
      <c r="H715" s="25"/>
      <c r="I715" s="42"/>
      <c r="J715" s="29" t="s">
        <v>3489</v>
      </c>
      <c r="K715" s="29" t="s">
        <v>3489</v>
      </c>
      <c r="L715" s="29" t="s">
        <v>3489</v>
      </c>
      <c r="M715" s="29" t="s">
        <v>3489</v>
      </c>
      <c r="N715" s="30">
        <v>0</v>
      </c>
      <c r="O715" s="31">
        <f t="shared" si="81"/>
        <v>0</v>
      </c>
      <c r="P715" s="31">
        <f t="shared" si="82"/>
        <v>0</v>
      </c>
      <c r="Q715" s="31">
        <f t="shared" si="83"/>
        <v>0</v>
      </c>
      <c r="R715" s="32" t="str">
        <f t="shared" si="77"/>
        <v/>
      </c>
      <c r="S715" s="31" t="s">
        <v>3489</v>
      </c>
      <c r="T715" s="33" t="str">
        <f t="shared" si="78"/>
        <v/>
      </c>
    </row>
    <row r="716" spans="1:20" x14ac:dyDescent="0.3">
      <c r="A716" s="23" t="str">
        <f t="shared" si="79"/>
        <v/>
      </c>
      <c r="B716" s="23" t="str">
        <f t="shared" si="80"/>
        <v/>
      </c>
      <c r="C716" s="25"/>
      <c r="D716" s="25"/>
      <c r="E716" s="25"/>
      <c r="F716" s="25"/>
      <c r="G716" s="23"/>
      <c r="H716" s="25"/>
      <c r="I716" s="42"/>
      <c r="J716" s="29" t="s">
        <v>3489</v>
      </c>
      <c r="K716" s="29" t="s">
        <v>3489</v>
      </c>
      <c r="L716" s="29" t="s">
        <v>3489</v>
      </c>
      <c r="M716" s="29" t="s">
        <v>3489</v>
      </c>
      <c r="N716" s="30">
        <v>0</v>
      </c>
      <c r="O716" s="31">
        <f t="shared" si="81"/>
        <v>0</v>
      </c>
      <c r="P716" s="31">
        <f t="shared" si="82"/>
        <v>0</v>
      </c>
      <c r="Q716" s="31">
        <f t="shared" si="83"/>
        <v>0</v>
      </c>
      <c r="R716" s="32" t="str">
        <f t="shared" si="77"/>
        <v/>
      </c>
      <c r="S716" s="31" t="s">
        <v>3489</v>
      </c>
      <c r="T716" s="33" t="str">
        <f t="shared" si="78"/>
        <v/>
      </c>
    </row>
    <row r="717" spans="1:20" x14ac:dyDescent="0.3">
      <c r="A717" s="23" t="str">
        <f t="shared" si="79"/>
        <v/>
      </c>
      <c r="B717" s="23" t="str">
        <f t="shared" si="80"/>
        <v/>
      </c>
      <c r="C717" s="25"/>
      <c r="D717" s="25"/>
      <c r="E717" s="25"/>
      <c r="F717" s="25"/>
      <c r="G717" s="23"/>
      <c r="H717" s="25"/>
      <c r="I717" s="42"/>
      <c r="J717" s="29" t="s">
        <v>3489</v>
      </c>
      <c r="K717" s="29" t="s">
        <v>3489</v>
      </c>
      <c r="L717" s="29" t="s">
        <v>3489</v>
      </c>
      <c r="M717" s="29" t="s">
        <v>3489</v>
      </c>
      <c r="N717" s="30">
        <v>0</v>
      </c>
      <c r="O717" s="31">
        <f t="shared" si="81"/>
        <v>0</v>
      </c>
      <c r="P717" s="31">
        <f t="shared" si="82"/>
        <v>0</v>
      </c>
      <c r="Q717" s="31">
        <f t="shared" si="83"/>
        <v>0</v>
      </c>
      <c r="R717" s="32" t="str">
        <f t="shared" si="77"/>
        <v/>
      </c>
      <c r="S717" s="31" t="s">
        <v>3489</v>
      </c>
      <c r="T717" s="33" t="str">
        <f t="shared" si="78"/>
        <v/>
      </c>
    </row>
    <row r="718" spans="1:20" x14ac:dyDescent="0.3">
      <c r="A718" s="23" t="str">
        <f t="shared" si="79"/>
        <v/>
      </c>
      <c r="B718" s="23" t="str">
        <f t="shared" si="80"/>
        <v/>
      </c>
      <c r="C718" s="25"/>
      <c r="D718" s="25"/>
      <c r="E718" s="25"/>
      <c r="F718" s="25"/>
      <c r="G718" s="23"/>
      <c r="H718" s="25"/>
      <c r="I718" s="42"/>
      <c r="J718" s="29" t="s">
        <v>3489</v>
      </c>
      <c r="K718" s="29" t="s">
        <v>3489</v>
      </c>
      <c r="L718" s="29" t="s">
        <v>3489</v>
      </c>
      <c r="M718" s="29" t="s">
        <v>3489</v>
      </c>
      <c r="N718" s="30">
        <v>0</v>
      </c>
      <c r="O718" s="31">
        <f t="shared" si="81"/>
        <v>0</v>
      </c>
      <c r="P718" s="31">
        <f t="shared" si="82"/>
        <v>0</v>
      </c>
      <c r="Q718" s="31">
        <f t="shared" si="83"/>
        <v>0</v>
      </c>
      <c r="R718" s="32" t="str">
        <f t="shared" si="77"/>
        <v/>
      </c>
      <c r="S718" s="31" t="s">
        <v>3489</v>
      </c>
      <c r="T718" s="33" t="str">
        <f t="shared" si="78"/>
        <v/>
      </c>
    </row>
    <row r="719" spans="1:20" x14ac:dyDescent="0.3">
      <c r="A719" s="23" t="str">
        <f t="shared" si="79"/>
        <v/>
      </c>
      <c r="B719" s="23" t="str">
        <f t="shared" si="80"/>
        <v/>
      </c>
      <c r="C719" s="25"/>
      <c r="D719" s="25"/>
      <c r="E719" s="25"/>
      <c r="F719" s="25"/>
      <c r="G719" s="23"/>
      <c r="H719" s="25"/>
      <c r="I719" s="42"/>
      <c r="J719" s="29" t="s">
        <v>3489</v>
      </c>
      <c r="K719" s="29" t="s">
        <v>3489</v>
      </c>
      <c r="L719" s="29" t="s">
        <v>3489</v>
      </c>
      <c r="M719" s="29" t="s">
        <v>3489</v>
      </c>
      <c r="N719" s="30">
        <v>0</v>
      </c>
      <c r="O719" s="31">
        <f t="shared" si="81"/>
        <v>0</v>
      </c>
      <c r="P719" s="31">
        <f t="shared" si="82"/>
        <v>0</v>
      </c>
      <c r="Q719" s="31">
        <f t="shared" si="83"/>
        <v>0</v>
      </c>
      <c r="R719" s="32" t="str">
        <f t="shared" si="77"/>
        <v/>
      </c>
      <c r="S719" s="31" t="s">
        <v>3489</v>
      </c>
      <c r="T719" s="33" t="str">
        <f t="shared" si="78"/>
        <v/>
      </c>
    </row>
    <row r="720" spans="1:20" x14ac:dyDescent="0.3">
      <c r="A720" s="23" t="str">
        <f t="shared" si="79"/>
        <v/>
      </c>
      <c r="B720" s="23" t="str">
        <f t="shared" si="80"/>
        <v/>
      </c>
      <c r="C720" s="25"/>
      <c r="D720" s="25"/>
      <c r="E720" s="25"/>
      <c r="F720" s="25"/>
      <c r="G720" s="23"/>
      <c r="H720" s="25"/>
      <c r="I720" s="42"/>
      <c r="J720" s="29" t="s">
        <v>3489</v>
      </c>
      <c r="K720" s="29" t="s">
        <v>3489</v>
      </c>
      <c r="L720" s="29" t="s">
        <v>3489</v>
      </c>
      <c r="M720" s="29" t="s">
        <v>3489</v>
      </c>
      <c r="N720" s="30">
        <v>0</v>
      </c>
      <c r="O720" s="31">
        <f t="shared" si="81"/>
        <v>0</v>
      </c>
      <c r="P720" s="31">
        <f t="shared" si="82"/>
        <v>0</v>
      </c>
      <c r="Q720" s="31">
        <f t="shared" si="83"/>
        <v>0</v>
      </c>
      <c r="R720" s="32" t="str">
        <f t="shared" si="77"/>
        <v/>
      </c>
      <c r="S720" s="31" t="s">
        <v>3489</v>
      </c>
      <c r="T720" s="33" t="str">
        <f t="shared" si="78"/>
        <v/>
      </c>
    </row>
    <row r="721" spans="1:20" x14ac:dyDescent="0.3">
      <c r="A721" s="23" t="str">
        <f t="shared" si="79"/>
        <v/>
      </c>
      <c r="B721" s="23" t="str">
        <f t="shared" si="80"/>
        <v/>
      </c>
      <c r="C721" s="25"/>
      <c r="D721" s="25"/>
      <c r="E721" s="25"/>
      <c r="F721" s="25"/>
      <c r="G721" s="23"/>
      <c r="H721" s="25"/>
      <c r="I721" s="42"/>
      <c r="J721" s="29" t="s">
        <v>3489</v>
      </c>
      <c r="K721" s="29" t="s">
        <v>3489</v>
      </c>
      <c r="L721" s="29" t="s">
        <v>3489</v>
      </c>
      <c r="M721" s="29" t="s">
        <v>3489</v>
      </c>
      <c r="N721" s="30">
        <v>0</v>
      </c>
      <c r="O721" s="31">
        <f t="shared" si="81"/>
        <v>0</v>
      </c>
      <c r="P721" s="31">
        <f t="shared" si="82"/>
        <v>0</v>
      </c>
      <c r="Q721" s="31">
        <f t="shared" si="83"/>
        <v>0</v>
      </c>
      <c r="R721" s="32" t="str">
        <f t="shared" si="77"/>
        <v/>
      </c>
      <c r="S721" s="31" t="s">
        <v>3489</v>
      </c>
      <c r="T721" s="33" t="str">
        <f t="shared" si="78"/>
        <v/>
      </c>
    </row>
    <row r="722" spans="1:20" x14ac:dyDescent="0.3">
      <c r="A722" s="23" t="str">
        <f t="shared" si="79"/>
        <v/>
      </c>
      <c r="B722" s="23" t="str">
        <f t="shared" si="80"/>
        <v/>
      </c>
      <c r="C722" s="25"/>
      <c r="D722" s="25"/>
      <c r="E722" s="25"/>
      <c r="F722" s="25"/>
      <c r="G722" s="23"/>
      <c r="H722" s="25"/>
      <c r="I722" s="42"/>
      <c r="J722" s="29" t="s">
        <v>3489</v>
      </c>
      <c r="K722" s="29" t="s">
        <v>3489</v>
      </c>
      <c r="L722" s="29" t="s">
        <v>3489</v>
      </c>
      <c r="M722" s="29" t="s">
        <v>3489</v>
      </c>
      <c r="N722" s="30">
        <v>0</v>
      </c>
      <c r="O722" s="31">
        <f t="shared" si="81"/>
        <v>0</v>
      </c>
      <c r="P722" s="31">
        <f t="shared" si="82"/>
        <v>0</v>
      </c>
      <c r="Q722" s="31">
        <f t="shared" si="83"/>
        <v>0</v>
      </c>
      <c r="R722" s="32" t="str">
        <f t="shared" si="77"/>
        <v/>
      </c>
      <c r="S722" s="31" t="s">
        <v>3489</v>
      </c>
      <c r="T722" s="33" t="str">
        <f t="shared" si="78"/>
        <v/>
      </c>
    </row>
    <row r="723" spans="1:20" x14ac:dyDescent="0.3">
      <c r="A723" s="23" t="str">
        <f t="shared" si="79"/>
        <v/>
      </c>
      <c r="B723" s="23" t="str">
        <f t="shared" si="80"/>
        <v/>
      </c>
      <c r="C723" s="25"/>
      <c r="D723" s="25"/>
      <c r="E723" s="25"/>
      <c r="F723" s="25"/>
      <c r="G723" s="23"/>
      <c r="H723" s="25"/>
      <c r="I723" s="42"/>
      <c r="J723" s="29" t="s">
        <v>3489</v>
      </c>
      <c r="K723" s="29" t="s">
        <v>3489</v>
      </c>
      <c r="L723" s="29" t="s">
        <v>3489</v>
      </c>
      <c r="M723" s="29" t="s">
        <v>3489</v>
      </c>
      <c r="N723" s="30">
        <v>0</v>
      </c>
      <c r="O723" s="31">
        <f t="shared" si="81"/>
        <v>0</v>
      </c>
      <c r="P723" s="31">
        <f t="shared" si="82"/>
        <v>0</v>
      </c>
      <c r="Q723" s="31">
        <f t="shared" si="83"/>
        <v>0</v>
      </c>
      <c r="R723" s="32" t="str">
        <f t="shared" si="77"/>
        <v/>
      </c>
      <c r="S723" s="31" t="s">
        <v>3489</v>
      </c>
      <c r="T723" s="33" t="str">
        <f t="shared" si="78"/>
        <v/>
      </c>
    </row>
    <row r="724" spans="1:20" x14ac:dyDescent="0.3">
      <c r="A724" s="23" t="str">
        <f t="shared" si="79"/>
        <v/>
      </c>
      <c r="B724" s="23" t="str">
        <f t="shared" si="80"/>
        <v/>
      </c>
      <c r="C724" s="25"/>
      <c r="D724" s="25"/>
      <c r="E724" s="25"/>
      <c r="F724" s="25"/>
      <c r="G724" s="23"/>
      <c r="H724" s="25"/>
      <c r="I724" s="42"/>
      <c r="J724" s="29" t="s">
        <v>3489</v>
      </c>
      <c r="K724" s="29" t="s">
        <v>3489</v>
      </c>
      <c r="L724" s="29" t="s">
        <v>3489</v>
      </c>
      <c r="M724" s="29" t="s">
        <v>3489</v>
      </c>
      <c r="N724" s="30">
        <v>0</v>
      </c>
      <c r="O724" s="31">
        <f t="shared" si="81"/>
        <v>0</v>
      </c>
      <c r="P724" s="31">
        <f t="shared" si="82"/>
        <v>0</v>
      </c>
      <c r="Q724" s="31">
        <f t="shared" si="83"/>
        <v>0</v>
      </c>
      <c r="R724" s="32" t="str">
        <f t="shared" si="77"/>
        <v/>
      </c>
      <c r="S724" s="31" t="s">
        <v>3489</v>
      </c>
      <c r="T724" s="33" t="str">
        <f t="shared" si="78"/>
        <v/>
      </c>
    </row>
    <row r="725" spans="1:20" x14ac:dyDescent="0.3">
      <c r="A725" s="23" t="str">
        <f t="shared" si="79"/>
        <v/>
      </c>
      <c r="B725" s="23" t="str">
        <f t="shared" si="80"/>
        <v/>
      </c>
      <c r="C725" s="25"/>
      <c r="D725" s="25"/>
      <c r="E725" s="25"/>
      <c r="F725" s="25"/>
      <c r="G725" s="23"/>
      <c r="H725" s="25"/>
      <c r="I725" s="42"/>
      <c r="J725" s="29" t="s">
        <v>3489</v>
      </c>
      <c r="K725" s="29" t="s">
        <v>3489</v>
      </c>
      <c r="L725" s="29" t="s">
        <v>3489</v>
      </c>
      <c r="M725" s="29" t="s">
        <v>3489</v>
      </c>
      <c r="N725" s="30">
        <v>0</v>
      </c>
      <c r="O725" s="31">
        <f t="shared" si="81"/>
        <v>0</v>
      </c>
      <c r="P725" s="31">
        <f t="shared" si="82"/>
        <v>0</v>
      </c>
      <c r="Q725" s="31">
        <f t="shared" si="83"/>
        <v>0</v>
      </c>
      <c r="R725" s="32" t="str">
        <f t="shared" si="77"/>
        <v/>
      </c>
      <c r="S725" s="31" t="s">
        <v>3489</v>
      </c>
      <c r="T725" s="33" t="str">
        <f t="shared" si="78"/>
        <v/>
      </c>
    </row>
    <row r="726" spans="1:20" x14ac:dyDescent="0.3">
      <c r="A726" s="23" t="str">
        <f t="shared" si="79"/>
        <v/>
      </c>
      <c r="B726" s="23" t="str">
        <f t="shared" si="80"/>
        <v/>
      </c>
      <c r="C726" s="25"/>
      <c r="D726" s="25"/>
      <c r="E726" s="25"/>
      <c r="F726" s="25"/>
      <c r="G726" s="23"/>
      <c r="H726" s="25"/>
      <c r="I726" s="42"/>
      <c r="J726" s="29" t="s">
        <v>3489</v>
      </c>
      <c r="K726" s="29" t="s">
        <v>3489</v>
      </c>
      <c r="L726" s="29" t="s">
        <v>3489</v>
      </c>
      <c r="M726" s="29" t="s">
        <v>3489</v>
      </c>
      <c r="N726" s="30">
        <v>0</v>
      </c>
      <c r="O726" s="31">
        <f t="shared" si="81"/>
        <v>0</v>
      </c>
      <c r="P726" s="31">
        <f t="shared" si="82"/>
        <v>0</v>
      </c>
      <c r="Q726" s="31">
        <f t="shared" si="83"/>
        <v>0</v>
      </c>
      <c r="R726" s="32" t="str">
        <f t="shared" si="77"/>
        <v/>
      </c>
      <c r="S726" s="31" t="s">
        <v>3489</v>
      </c>
      <c r="T726" s="33" t="str">
        <f t="shared" si="78"/>
        <v/>
      </c>
    </row>
    <row r="727" spans="1:20" x14ac:dyDescent="0.3">
      <c r="A727" s="23" t="str">
        <f t="shared" si="79"/>
        <v/>
      </c>
      <c r="B727" s="23" t="str">
        <f t="shared" si="80"/>
        <v/>
      </c>
      <c r="C727" s="25"/>
      <c r="D727" s="25"/>
      <c r="E727" s="25"/>
      <c r="F727" s="25"/>
      <c r="G727" s="23"/>
      <c r="H727" s="25"/>
      <c r="I727" s="42"/>
      <c r="J727" s="29" t="s">
        <v>3489</v>
      </c>
      <c r="K727" s="29" t="s">
        <v>3489</v>
      </c>
      <c r="L727" s="29" t="s">
        <v>3489</v>
      </c>
      <c r="M727" s="29" t="s">
        <v>3489</v>
      </c>
      <c r="N727" s="30">
        <v>0</v>
      </c>
      <c r="O727" s="31">
        <f t="shared" si="81"/>
        <v>0</v>
      </c>
      <c r="P727" s="31">
        <f t="shared" si="82"/>
        <v>0</v>
      </c>
      <c r="Q727" s="31">
        <f t="shared" si="83"/>
        <v>0</v>
      </c>
      <c r="R727" s="32" t="str">
        <f t="shared" si="77"/>
        <v/>
      </c>
      <c r="S727" s="31" t="s">
        <v>3489</v>
      </c>
      <c r="T727" s="33" t="str">
        <f t="shared" si="78"/>
        <v/>
      </c>
    </row>
    <row r="728" spans="1:20" x14ac:dyDescent="0.3">
      <c r="A728" s="23" t="str">
        <f t="shared" si="79"/>
        <v/>
      </c>
      <c r="B728" s="23" t="str">
        <f t="shared" si="80"/>
        <v/>
      </c>
      <c r="C728" s="25"/>
      <c r="D728" s="25"/>
      <c r="E728" s="25"/>
      <c r="F728" s="25"/>
      <c r="G728" s="23"/>
      <c r="H728" s="25"/>
      <c r="I728" s="42"/>
      <c r="J728" s="29" t="s">
        <v>3489</v>
      </c>
      <c r="K728" s="29" t="s">
        <v>3489</v>
      </c>
      <c r="L728" s="29" t="s">
        <v>3489</v>
      </c>
      <c r="M728" s="29" t="s">
        <v>3489</v>
      </c>
      <c r="N728" s="30">
        <v>0</v>
      </c>
      <c r="O728" s="31">
        <f t="shared" si="81"/>
        <v>0</v>
      </c>
      <c r="P728" s="31">
        <f t="shared" si="82"/>
        <v>0</v>
      </c>
      <c r="Q728" s="31">
        <f t="shared" si="83"/>
        <v>0</v>
      </c>
      <c r="R728" s="32" t="str">
        <f t="shared" si="77"/>
        <v/>
      </c>
      <c r="S728" s="31" t="s">
        <v>3489</v>
      </c>
      <c r="T728" s="33" t="str">
        <f t="shared" si="78"/>
        <v/>
      </c>
    </row>
    <row r="729" spans="1:20" x14ac:dyDescent="0.3">
      <c r="A729" s="23" t="str">
        <f t="shared" si="79"/>
        <v/>
      </c>
      <c r="B729" s="23" t="str">
        <f t="shared" si="80"/>
        <v/>
      </c>
      <c r="C729" s="25"/>
      <c r="D729" s="25"/>
      <c r="E729" s="25"/>
      <c r="F729" s="25"/>
      <c r="G729" s="23"/>
      <c r="H729" s="25"/>
      <c r="I729" s="42"/>
      <c r="J729" s="29" t="s">
        <v>3489</v>
      </c>
      <c r="K729" s="29" t="s">
        <v>3489</v>
      </c>
      <c r="L729" s="29" t="s">
        <v>3489</v>
      </c>
      <c r="M729" s="29" t="s">
        <v>3489</v>
      </c>
      <c r="N729" s="30">
        <v>0</v>
      </c>
      <c r="O729" s="31">
        <f t="shared" si="81"/>
        <v>0</v>
      </c>
      <c r="P729" s="31">
        <f t="shared" si="82"/>
        <v>0</v>
      </c>
      <c r="Q729" s="31">
        <f t="shared" si="83"/>
        <v>0</v>
      </c>
      <c r="R729" s="32" t="str">
        <f t="shared" si="77"/>
        <v/>
      </c>
      <c r="S729" s="31" t="s">
        <v>3489</v>
      </c>
      <c r="T729" s="33" t="str">
        <f t="shared" si="78"/>
        <v/>
      </c>
    </row>
    <row r="730" spans="1:20" x14ac:dyDescent="0.3">
      <c r="A730" s="23" t="str">
        <f t="shared" si="79"/>
        <v/>
      </c>
      <c r="B730" s="23" t="str">
        <f t="shared" si="80"/>
        <v/>
      </c>
      <c r="C730" s="25"/>
      <c r="D730" s="25"/>
      <c r="E730" s="25"/>
      <c r="F730" s="25"/>
      <c r="G730" s="23"/>
      <c r="H730" s="25"/>
      <c r="I730" s="42"/>
      <c r="J730" s="29" t="s">
        <v>3489</v>
      </c>
      <c r="K730" s="29" t="s">
        <v>3489</v>
      </c>
      <c r="L730" s="29" t="s">
        <v>3489</v>
      </c>
      <c r="M730" s="29" t="s">
        <v>3489</v>
      </c>
      <c r="N730" s="30">
        <v>0</v>
      </c>
      <c r="O730" s="31">
        <f t="shared" si="81"/>
        <v>0</v>
      </c>
      <c r="P730" s="31">
        <f t="shared" si="82"/>
        <v>0</v>
      </c>
      <c r="Q730" s="31">
        <f t="shared" si="83"/>
        <v>0</v>
      </c>
      <c r="R730" s="32" t="str">
        <f t="shared" si="77"/>
        <v/>
      </c>
      <c r="S730" s="31" t="s">
        <v>3489</v>
      </c>
      <c r="T730" s="33" t="str">
        <f t="shared" si="78"/>
        <v/>
      </c>
    </row>
    <row r="731" spans="1:20" x14ac:dyDescent="0.3">
      <c r="A731" s="23" t="str">
        <f t="shared" si="79"/>
        <v/>
      </c>
      <c r="B731" s="23" t="str">
        <f t="shared" si="80"/>
        <v/>
      </c>
      <c r="C731" s="25"/>
      <c r="D731" s="25"/>
      <c r="E731" s="25"/>
      <c r="F731" s="25"/>
      <c r="G731" s="23"/>
      <c r="H731" s="25"/>
      <c r="I731" s="42"/>
      <c r="J731" s="29" t="s">
        <v>3489</v>
      </c>
      <c r="K731" s="29" t="s">
        <v>3489</v>
      </c>
      <c r="L731" s="29" t="s">
        <v>3489</v>
      </c>
      <c r="M731" s="29" t="s">
        <v>3489</v>
      </c>
      <c r="N731" s="30">
        <v>0</v>
      </c>
      <c r="O731" s="31">
        <f t="shared" si="81"/>
        <v>0</v>
      </c>
      <c r="P731" s="31">
        <f t="shared" si="82"/>
        <v>0</v>
      </c>
      <c r="Q731" s="31">
        <f t="shared" si="83"/>
        <v>0</v>
      </c>
      <c r="R731" s="32" t="str">
        <f t="shared" si="77"/>
        <v/>
      </c>
      <c r="S731" s="31" t="s">
        <v>3489</v>
      </c>
      <c r="T731" s="33" t="str">
        <f t="shared" si="78"/>
        <v/>
      </c>
    </row>
    <row r="732" spans="1:20" x14ac:dyDescent="0.3">
      <c r="A732" s="23" t="str">
        <f t="shared" si="79"/>
        <v/>
      </c>
      <c r="B732" s="23" t="str">
        <f t="shared" si="80"/>
        <v/>
      </c>
      <c r="C732" s="25"/>
      <c r="D732" s="25"/>
      <c r="E732" s="25"/>
      <c r="F732" s="25"/>
      <c r="G732" s="23"/>
      <c r="H732" s="25"/>
      <c r="I732" s="42"/>
      <c r="J732" s="29" t="s">
        <v>3489</v>
      </c>
      <c r="K732" s="29" t="s">
        <v>3489</v>
      </c>
      <c r="L732" s="29" t="s">
        <v>3489</v>
      </c>
      <c r="M732" s="29" t="s">
        <v>3489</v>
      </c>
      <c r="N732" s="30">
        <v>0</v>
      </c>
      <c r="O732" s="31">
        <f t="shared" si="81"/>
        <v>0</v>
      </c>
      <c r="P732" s="31">
        <f t="shared" si="82"/>
        <v>0</v>
      </c>
      <c r="Q732" s="31">
        <f t="shared" si="83"/>
        <v>0</v>
      </c>
      <c r="R732" s="32" t="str">
        <f t="shared" si="77"/>
        <v/>
      </c>
      <c r="S732" s="31" t="s">
        <v>3489</v>
      </c>
      <c r="T732" s="33" t="str">
        <f t="shared" si="78"/>
        <v/>
      </c>
    </row>
    <row r="733" spans="1:20" x14ac:dyDescent="0.3">
      <c r="A733" s="23" t="str">
        <f t="shared" si="79"/>
        <v/>
      </c>
      <c r="B733" s="23" t="str">
        <f t="shared" si="80"/>
        <v/>
      </c>
      <c r="C733" s="25"/>
      <c r="D733" s="25"/>
      <c r="E733" s="25"/>
      <c r="F733" s="25"/>
      <c r="G733" s="23"/>
      <c r="H733" s="25"/>
      <c r="I733" s="42"/>
      <c r="J733" s="29" t="s">
        <v>3489</v>
      </c>
      <c r="K733" s="29" t="s">
        <v>3489</v>
      </c>
      <c r="L733" s="29" t="s">
        <v>3489</v>
      </c>
      <c r="M733" s="29" t="s">
        <v>3489</v>
      </c>
      <c r="N733" s="30">
        <v>0</v>
      </c>
      <c r="O733" s="31">
        <f t="shared" si="81"/>
        <v>0</v>
      </c>
      <c r="P733" s="31">
        <f t="shared" si="82"/>
        <v>0</v>
      </c>
      <c r="Q733" s="31">
        <f t="shared" si="83"/>
        <v>0</v>
      </c>
      <c r="R733" s="32" t="str">
        <f t="shared" si="77"/>
        <v/>
      </c>
      <c r="S733" s="31" t="s">
        <v>3489</v>
      </c>
      <c r="T733" s="33" t="str">
        <f t="shared" si="78"/>
        <v/>
      </c>
    </row>
    <row r="734" spans="1:20" x14ac:dyDescent="0.3">
      <c r="A734" s="23" t="str">
        <f t="shared" si="79"/>
        <v/>
      </c>
      <c r="B734" s="23" t="str">
        <f t="shared" si="80"/>
        <v/>
      </c>
      <c r="C734" s="25"/>
      <c r="D734" s="25"/>
      <c r="E734" s="25"/>
      <c r="F734" s="25"/>
      <c r="G734" s="23"/>
      <c r="H734" s="25"/>
      <c r="I734" s="42"/>
      <c r="J734" s="29" t="s">
        <v>3489</v>
      </c>
      <c r="K734" s="29" t="s">
        <v>3489</v>
      </c>
      <c r="L734" s="29" t="s">
        <v>3489</v>
      </c>
      <c r="M734" s="29" t="s">
        <v>3489</v>
      </c>
      <c r="N734" s="30">
        <v>0</v>
      </c>
      <c r="O734" s="31">
        <f t="shared" si="81"/>
        <v>0</v>
      </c>
      <c r="P734" s="31">
        <f t="shared" si="82"/>
        <v>0</v>
      </c>
      <c r="Q734" s="31">
        <f t="shared" si="83"/>
        <v>0</v>
      </c>
      <c r="R734" s="32" t="str">
        <f t="shared" si="77"/>
        <v/>
      </c>
      <c r="S734" s="31" t="s">
        <v>3489</v>
      </c>
      <c r="T734" s="33" t="str">
        <f t="shared" si="78"/>
        <v/>
      </c>
    </row>
    <row r="735" spans="1:20" x14ac:dyDescent="0.3">
      <c r="A735" s="23" t="str">
        <f t="shared" si="79"/>
        <v/>
      </c>
      <c r="B735" s="23" t="str">
        <f t="shared" si="80"/>
        <v/>
      </c>
      <c r="C735" s="25"/>
      <c r="D735" s="25"/>
      <c r="E735" s="25"/>
      <c r="F735" s="25"/>
      <c r="G735" s="23"/>
      <c r="H735" s="25"/>
      <c r="I735" s="42"/>
      <c r="J735" s="29" t="s">
        <v>3489</v>
      </c>
      <c r="K735" s="29" t="s">
        <v>3489</v>
      </c>
      <c r="L735" s="29" t="s">
        <v>3489</v>
      </c>
      <c r="M735" s="29" t="s">
        <v>3489</v>
      </c>
      <c r="N735" s="30">
        <v>0</v>
      </c>
      <c r="O735" s="31">
        <f t="shared" si="81"/>
        <v>0</v>
      </c>
      <c r="P735" s="31">
        <f t="shared" si="82"/>
        <v>0</v>
      </c>
      <c r="Q735" s="31">
        <f t="shared" si="83"/>
        <v>0</v>
      </c>
      <c r="R735" s="32" t="str">
        <f t="shared" si="77"/>
        <v/>
      </c>
      <c r="S735" s="31" t="s">
        <v>3489</v>
      </c>
      <c r="T735" s="33" t="str">
        <f t="shared" si="78"/>
        <v/>
      </c>
    </row>
    <row r="736" spans="1:20" x14ac:dyDescent="0.3">
      <c r="A736" s="23" t="str">
        <f t="shared" si="79"/>
        <v/>
      </c>
      <c r="B736" s="23" t="str">
        <f t="shared" si="80"/>
        <v/>
      </c>
      <c r="C736" s="25"/>
      <c r="D736" s="25"/>
      <c r="E736" s="25"/>
      <c r="F736" s="25"/>
      <c r="G736" s="23"/>
      <c r="H736" s="25"/>
      <c r="I736" s="42"/>
      <c r="J736" s="29" t="s">
        <v>3489</v>
      </c>
      <c r="K736" s="29" t="s">
        <v>3489</v>
      </c>
      <c r="L736" s="29" t="s">
        <v>3489</v>
      </c>
      <c r="M736" s="29" t="s">
        <v>3489</v>
      </c>
      <c r="N736" s="30">
        <v>0</v>
      </c>
      <c r="O736" s="31">
        <f t="shared" si="81"/>
        <v>0</v>
      </c>
      <c r="P736" s="31">
        <f t="shared" si="82"/>
        <v>0</v>
      </c>
      <c r="Q736" s="31">
        <f t="shared" si="83"/>
        <v>0</v>
      </c>
      <c r="R736" s="32" t="str">
        <f t="shared" si="77"/>
        <v/>
      </c>
      <c r="S736" s="31" t="s">
        <v>3489</v>
      </c>
      <c r="T736" s="33" t="str">
        <f t="shared" si="78"/>
        <v/>
      </c>
    </row>
    <row r="737" spans="1:20" x14ac:dyDescent="0.3">
      <c r="A737" s="23" t="str">
        <f t="shared" si="79"/>
        <v/>
      </c>
      <c r="B737" s="23" t="str">
        <f t="shared" si="80"/>
        <v/>
      </c>
      <c r="C737" s="25"/>
      <c r="D737" s="25"/>
      <c r="E737" s="25"/>
      <c r="F737" s="25"/>
      <c r="G737" s="23"/>
      <c r="H737" s="25"/>
      <c r="I737" s="42"/>
      <c r="J737" s="29" t="s">
        <v>3489</v>
      </c>
      <c r="K737" s="29" t="s">
        <v>3489</v>
      </c>
      <c r="L737" s="29" t="s">
        <v>3489</v>
      </c>
      <c r="M737" s="29" t="s">
        <v>3489</v>
      </c>
      <c r="N737" s="30">
        <v>0</v>
      </c>
      <c r="O737" s="31">
        <f t="shared" si="81"/>
        <v>0</v>
      </c>
      <c r="P737" s="31">
        <f t="shared" si="82"/>
        <v>0</v>
      </c>
      <c r="Q737" s="31">
        <f t="shared" si="83"/>
        <v>0</v>
      </c>
      <c r="R737" s="32" t="str">
        <f t="shared" si="77"/>
        <v/>
      </c>
      <c r="S737" s="31" t="s">
        <v>3489</v>
      </c>
      <c r="T737" s="33" t="str">
        <f t="shared" si="78"/>
        <v/>
      </c>
    </row>
    <row r="738" spans="1:20" x14ac:dyDescent="0.3">
      <c r="A738" s="23" t="str">
        <f t="shared" si="79"/>
        <v/>
      </c>
      <c r="B738" s="23" t="str">
        <f t="shared" si="80"/>
        <v/>
      </c>
      <c r="C738" s="25"/>
      <c r="D738" s="25"/>
      <c r="E738" s="25"/>
      <c r="F738" s="25"/>
      <c r="G738" s="23"/>
      <c r="H738" s="25"/>
      <c r="I738" s="42"/>
      <c r="J738" s="29" t="s">
        <v>3489</v>
      </c>
      <c r="K738" s="29" t="s">
        <v>3489</v>
      </c>
      <c r="L738" s="29" t="s">
        <v>3489</v>
      </c>
      <c r="M738" s="29" t="s">
        <v>3489</v>
      </c>
      <c r="N738" s="30">
        <v>0</v>
      </c>
      <c r="O738" s="31">
        <f t="shared" si="81"/>
        <v>0</v>
      </c>
      <c r="P738" s="31">
        <f t="shared" si="82"/>
        <v>0</v>
      </c>
      <c r="Q738" s="31">
        <f t="shared" si="83"/>
        <v>0</v>
      </c>
      <c r="R738" s="32" t="str">
        <f t="shared" si="77"/>
        <v/>
      </c>
      <c r="S738" s="31" t="s">
        <v>3489</v>
      </c>
      <c r="T738" s="33" t="str">
        <f t="shared" si="78"/>
        <v/>
      </c>
    </row>
    <row r="739" spans="1:20" x14ac:dyDescent="0.3">
      <c r="A739" s="23" t="str">
        <f t="shared" si="79"/>
        <v/>
      </c>
      <c r="B739" s="23" t="str">
        <f t="shared" si="80"/>
        <v/>
      </c>
      <c r="C739" s="25"/>
      <c r="D739" s="25"/>
      <c r="E739" s="25"/>
      <c r="F739" s="25"/>
      <c r="G739" s="23"/>
      <c r="H739" s="25"/>
      <c r="I739" s="42"/>
      <c r="J739" s="29" t="s">
        <v>3489</v>
      </c>
      <c r="K739" s="29" t="s">
        <v>3489</v>
      </c>
      <c r="L739" s="29" t="s">
        <v>3489</v>
      </c>
      <c r="M739" s="29" t="s">
        <v>3489</v>
      </c>
      <c r="N739" s="30">
        <v>0</v>
      </c>
      <c r="O739" s="31">
        <f t="shared" si="81"/>
        <v>0</v>
      </c>
      <c r="P739" s="31">
        <f t="shared" si="82"/>
        <v>0</v>
      </c>
      <c r="Q739" s="31">
        <f t="shared" si="83"/>
        <v>0</v>
      </c>
      <c r="R739" s="32" t="str">
        <f t="shared" si="77"/>
        <v/>
      </c>
      <c r="S739" s="31" t="s">
        <v>3489</v>
      </c>
      <c r="T739" s="33" t="str">
        <f t="shared" si="78"/>
        <v/>
      </c>
    </row>
    <row r="740" spans="1:20" x14ac:dyDescent="0.3">
      <c r="A740" s="23" t="str">
        <f t="shared" si="79"/>
        <v/>
      </c>
      <c r="B740" s="23" t="str">
        <f t="shared" si="80"/>
        <v/>
      </c>
      <c r="C740" s="25"/>
      <c r="D740" s="25"/>
      <c r="E740" s="25"/>
      <c r="F740" s="25"/>
      <c r="G740" s="23"/>
      <c r="H740" s="25"/>
      <c r="I740" s="42"/>
      <c r="J740" s="29" t="s">
        <v>3489</v>
      </c>
      <c r="K740" s="29" t="s">
        <v>3489</v>
      </c>
      <c r="L740" s="29" t="s">
        <v>3489</v>
      </c>
      <c r="M740" s="29" t="s">
        <v>3489</v>
      </c>
      <c r="N740" s="30">
        <v>0</v>
      </c>
      <c r="O740" s="31">
        <f t="shared" si="81"/>
        <v>0</v>
      </c>
      <c r="P740" s="31">
        <f t="shared" si="82"/>
        <v>0</v>
      </c>
      <c r="Q740" s="31">
        <f t="shared" si="83"/>
        <v>0</v>
      </c>
      <c r="R740" s="32" t="str">
        <f t="shared" si="77"/>
        <v/>
      </c>
      <c r="S740" s="31" t="s">
        <v>3489</v>
      </c>
      <c r="T740" s="33" t="str">
        <f t="shared" si="78"/>
        <v/>
      </c>
    </row>
    <row r="741" spans="1:20" x14ac:dyDescent="0.3">
      <c r="A741" s="23" t="str">
        <f t="shared" si="79"/>
        <v/>
      </c>
      <c r="B741" s="23" t="str">
        <f t="shared" si="80"/>
        <v/>
      </c>
      <c r="C741" s="25"/>
      <c r="D741" s="25"/>
      <c r="E741" s="25"/>
      <c r="F741" s="25"/>
      <c r="G741" s="23"/>
      <c r="H741" s="25"/>
      <c r="I741" s="42"/>
      <c r="J741" s="29" t="s">
        <v>3489</v>
      </c>
      <c r="K741" s="29" t="s">
        <v>3489</v>
      </c>
      <c r="L741" s="29" t="s">
        <v>3489</v>
      </c>
      <c r="M741" s="29" t="s">
        <v>3489</v>
      </c>
      <c r="N741" s="30">
        <v>0</v>
      </c>
      <c r="O741" s="31">
        <f t="shared" si="81"/>
        <v>0</v>
      </c>
      <c r="P741" s="31">
        <f t="shared" si="82"/>
        <v>0</v>
      </c>
      <c r="Q741" s="31">
        <f t="shared" si="83"/>
        <v>0</v>
      </c>
      <c r="R741" s="32" t="str">
        <f t="shared" si="77"/>
        <v/>
      </c>
      <c r="S741" s="31" t="s">
        <v>3489</v>
      </c>
      <c r="T741" s="33" t="str">
        <f t="shared" si="78"/>
        <v/>
      </c>
    </row>
    <row r="742" spans="1:20" x14ac:dyDescent="0.3">
      <c r="A742" s="23" t="str">
        <f t="shared" si="79"/>
        <v/>
      </c>
      <c r="B742" s="23" t="str">
        <f t="shared" si="80"/>
        <v/>
      </c>
      <c r="C742" s="25"/>
      <c r="D742" s="25"/>
      <c r="E742" s="25"/>
      <c r="F742" s="25"/>
      <c r="G742" s="23"/>
      <c r="H742" s="25"/>
      <c r="I742" s="42"/>
      <c r="J742" s="29" t="s">
        <v>3489</v>
      </c>
      <c r="K742" s="29" t="s">
        <v>3489</v>
      </c>
      <c r="L742" s="29" t="s">
        <v>3489</v>
      </c>
      <c r="M742" s="29" t="s">
        <v>3489</v>
      </c>
      <c r="N742" s="30">
        <v>0</v>
      </c>
      <c r="O742" s="31">
        <f t="shared" si="81"/>
        <v>0</v>
      </c>
      <c r="P742" s="31">
        <f t="shared" si="82"/>
        <v>0</v>
      </c>
      <c r="Q742" s="31">
        <f t="shared" si="83"/>
        <v>0</v>
      </c>
      <c r="R742" s="32" t="str">
        <f t="shared" si="77"/>
        <v/>
      </c>
      <c r="S742" s="31" t="s">
        <v>3489</v>
      </c>
      <c r="T742" s="33" t="str">
        <f t="shared" si="78"/>
        <v/>
      </c>
    </row>
    <row r="743" spans="1:20" x14ac:dyDescent="0.3">
      <c r="A743" s="23" t="str">
        <f t="shared" si="79"/>
        <v/>
      </c>
      <c r="B743" s="23" t="str">
        <f t="shared" si="80"/>
        <v/>
      </c>
      <c r="C743" s="25"/>
      <c r="D743" s="25"/>
      <c r="E743" s="25"/>
      <c r="F743" s="25"/>
      <c r="G743" s="23"/>
      <c r="H743" s="25"/>
      <c r="I743" s="42"/>
      <c r="J743" s="29" t="s">
        <v>3489</v>
      </c>
      <c r="K743" s="29" t="s">
        <v>3489</v>
      </c>
      <c r="L743" s="29" t="s">
        <v>3489</v>
      </c>
      <c r="M743" s="29" t="s">
        <v>3489</v>
      </c>
      <c r="N743" s="30">
        <v>0</v>
      </c>
      <c r="O743" s="31">
        <f t="shared" si="81"/>
        <v>0</v>
      </c>
      <c r="P743" s="31">
        <f t="shared" si="82"/>
        <v>0</v>
      </c>
      <c r="Q743" s="31">
        <f t="shared" si="83"/>
        <v>0</v>
      </c>
      <c r="R743" s="32" t="str">
        <f t="shared" si="77"/>
        <v/>
      </c>
      <c r="S743" s="31" t="s">
        <v>3489</v>
      </c>
      <c r="T743" s="33" t="str">
        <f t="shared" si="78"/>
        <v/>
      </c>
    </row>
    <row r="744" spans="1:20" x14ac:dyDescent="0.3">
      <c r="A744" s="23" t="str">
        <f t="shared" si="79"/>
        <v/>
      </c>
      <c r="B744" s="23" t="str">
        <f t="shared" si="80"/>
        <v/>
      </c>
      <c r="C744" s="25"/>
      <c r="D744" s="25"/>
      <c r="E744" s="25"/>
      <c r="F744" s="25"/>
      <c r="G744" s="23"/>
      <c r="H744" s="25"/>
      <c r="I744" s="42"/>
      <c r="J744" s="29" t="s">
        <v>3489</v>
      </c>
      <c r="K744" s="29" t="s">
        <v>3489</v>
      </c>
      <c r="L744" s="29" t="s">
        <v>3489</v>
      </c>
      <c r="M744" s="29" t="s">
        <v>3489</v>
      </c>
      <c r="N744" s="30">
        <v>0</v>
      </c>
      <c r="O744" s="31">
        <f t="shared" si="81"/>
        <v>0</v>
      </c>
      <c r="P744" s="31">
        <f t="shared" si="82"/>
        <v>0</v>
      </c>
      <c r="Q744" s="31">
        <f t="shared" si="83"/>
        <v>0</v>
      </c>
      <c r="R744" s="32" t="str">
        <f t="shared" si="77"/>
        <v/>
      </c>
      <c r="S744" s="31" t="s">
        <v>3489</v>
      </c>
      <c r="T744" s="33" t="str">
        <f t="shared" si="78"/>
        <v/>
      </c>
    </row>
    <row r="745" spans="1:20" x14ac:dyDescent="0.3">
      <c r="A745" s="23" t="str">
        <f t="shared" si="79"/>
        <v/>
      </c>
      <c r="B745" s="23" t="str">
        <f t="shared" si="80"/>
        <v/>
      </c>
      <c r="C745" s="25"/>
      <c r="D745" s="25"/>
      <c r="E745" s="25"/>
      <c r="F745" s="25"/>
      <c r="G745" s="23"/>
      <c r="H745" s="25"/>
      <c r="I745" s="42"/>
      <c r="J745" s="29" t="s">
        <v>3489</v>
      </c>
      <c r="K745" s="29" t="s">
        <v>3489</v>
      </c>
      <c r="L745" s="29" t="s">
        <v>3489</v>
      </c>
      <c r="M745" s="29" t="s">
        <v>3489</v>
      </c>
      <c r="N745" s="30">
        <v>0</v>
      </c>
      <c r="O745" s="31">
        <f t="shared" si="81"/>
        <v>0</v>
      </c>
      <c r="P745" s="31">
        <f t="shared" si="82"/>
        <v>0</v>
      </c>
      <c r="Q745" s="31">
        <f t="shared" si="83"/>
        <v>0</v>
      </c>
      <c r="R745" s="32" t="str">
        <f t="shared" si="77"/>
        <v/>
      </c>
      <c r="S745" s="31" t="s">
        <v>3489</v>
      </c>
      <c r="T745" s="33" t="str">
        <f t="shared" si="78"/>
        <v/>
      </c>
    </row>
    <row r="746" spans="1:20" x14ac:dyDescent="0.3">
      <c r="A746" s="23" t="str">
        <f t="shared" si="79"/>
        <v/>
      </c>
      <c r="B746" s="23" t="str">
        <f t="shared" si="80"/>
        <v/>
      </c>
      <c r="C746" s="25"/>
      <c r="D746" s="25"/>
      <c r="E746" s="25"/>
      <c r="F746" s="25"/>
      <c r="G746" s="23"/>
      <c r="H746" s="25"/>
      <c r="I746" s="42"/>
      <c r="J746" s="29" t="s">
        <v>3489</v>
      </c>
      <c r="K746" s="29" t="s">
        <v>3489</v>
      </c>
      <c r="L746" s="29" t="s">
        <v>3489</v>
      </c>
      <c r="M746" s="29" t="s">
        <v>3489</v>
      </c>
      <c r="N746" s="30">
        <v>0</v>
      </c>
      <c r="O746" s="31">
        <f t="shared" si="81"/>
        <v>0</v>
      </c>
      <c r="P746" s="31">
        <f t="shared" si="82"/>
        <v>0</v>
      </c>
      <c r="Q746" s="31">
        <f t="shared" si="83"/>
        <v>0</v>
      </c>
      <c r="R746" s="32" t="str">
        <f t="shared" si="77"/>
        <v/>
      </c>
      <c r="S746" s="31" t="s">
        <v>3489</v>
      </c>
      <c r="T746" s="33" t="str">
        <f t="shared" si="78"/>
        <v/>
      </c>
    </row>
    <row r="747" spans="1:20" x14ac:dyDescent="0.3">
      <c r="A747" s="23" t="str">
        <f t="shared" si="79"/>
        <v/>
      </c>
      <c r="B747" s="23" t="str">
        <f t="shared" si="80"/>
        <v/>
      </c>
      <c r="C747" s="25"/>
      <c r="D747" s="25"/>
      <c r="E747" s="25"/>
      <c r="F747" s="25"/>
      <c r="G747" s="23"/>
      <c r="H747" s="25"/>
      <c r="I747" s="42"/>
      <c r="J747" s="29" t="s">
        <v>3489</v>
      </c>
      <c r="K747" s="29" t="s">
        <v>3489</v>
      </c>
      <c r="L747" s="29" t="s">
        <v>3489</v>
      </c>
      <c r="M747" s="29" t="s">
        <v>3489</v>
      </c>
      <c r="N747" s="30">
        <v>0</v>
      </c>
      <c r="O747" s="31">
        <f t="shared" si="81"/>
        <v>0</v>
      </c>
      <c r="P747" s="31">
        <f t="shared" si="82"/>
        <v>0</v>
      </c>
      <c r="Q747" s="31">
        <f t="shared" si="83"/>
        <v>0</v>
      </c>
      <c r="R747" s="32" t="str">
        <f t="shared" si="77"/>
        <v/>
      </c>
      <c r="S747" s="31" t="s">
        <v>3489</v>
      </c>
      <c r="T747" s="33" t="str">
        <f t="shared" si="78"/>
        <v/>
      </c>
    </row>
    <row r="748" spans="1:20" x14ac:dyDescent="0.3">
      <c r="A748" s="23" t="str">
        <f t="shared" si="79"/>
        <v/>
      </c>
      <c r="B748" s="23" t="str">
        <f t="shared" si="80"/>
        <v/>
      </c>
      <c r="C748" s="25"/>
      <c r="D748" s="25"/>
      <c r="E748" s="25"/>
      <c r="F748" s="25"/>
      <c r="G748" s="23"/>
      <c r="H748" s="25"/>
      <c r="I748" s="42"/>
      <c r="J748" s="29" t="s">
        <v>3489</v>
      </c>
      <c r="K748" s="29" t="s">
        <v>3489</v>
      </c>
      <c r="L748" s="29" t="s">
        <v>3489</v>
      </c>
      <c r="M748" s="29" t="s">
        <v>3489</v>
      </c>
      <c r="N748" s="30">
        <v>0</v>
      </c>
      <c r="O748" s="31">
        <f t="shared" si="81"/>
        <v>0</v>
      </c>
      <c r="P748" s="31">
        <f t="shared" si="82"/>
        <v>0</v>
      </c>
      <c r="Q748" s="31">
        <f t="shared" si="83"/>
        <v>0</v>
      </c>
      <c r="R748" s="32" t="str">
        <f t="shared" si="77"/>
        <v/>
      </c>
      <c r="S748" s="31" t="s">
        <v>3489</v>
      </c>
      <c r="T748" s="33" t="str">
        <f t="shared" si="78"/>
        <v/>
      </c>
    </row>
    <row r="749" spans="1:20" x14ac:dyDescent="0.3">
      <c r="A749" s="23" t="str">
        <f t="shared" si="79"/>
        <v/>
      </c>
      <c r="B749" s="23" t="str">
        <f t="shared" si="80"/>
        <v/>
      </c>
      <c r="C749" s="25"/>
      <c r="D749" s="25"/>
      <c r="E749" s="25"/>
      <c r="F749" s="25"/>
      <c r="G749" s="23"/>
      <c r="H749" s="25"/>
      <c r="I749" s="42"/>
      <c r="J749" s="29" t="s">
        <v>3489</v>
      </c>
      <c r="K749" s="29" t="s">
        <v>3489</v>
      </c>
      <c r="L749" s="29" t="s">
        <v>3489</v>
      </c>
      <c r="M749" s="29" t="s">
        <v>3489</v>
      </c>
      <c r="N749" s="30">
        <v>0</v>
      </c>
      <c r="O749" s="31">
        <f t="shared" si="81"/>
        <v>0</v>
      </c>
      <c r="P749" s="31">
        <f t="shared" si="82"/>
        <v>0</v>
      </c>
      <c r="Q749" s="31">
        <f t="shared" si="83"/>
        <v>0</v>
      </c>
      <c r="R749" s="32" t="str">
        <f t="shared" si="77"/>
        <v/>
      </c>
      <c r="S749" s="31" t="s">
        <v>3489</v>
      </c>
      <c r="T749" s="33" t="str">
        <f t="shared" si="78"/>
        <v/>
      </c>
    </row>
    <row r="750" spans="1:20" x14ac:dyDescent="0.3">
      <c r="A750" s="23" t="str">
        <f t="shared" si="79"/>
        <v/>
      </c>
      <c r="B750" s="23" t="str">
        <f t="shared" si="80"/>
        <v/>
      </c>
      <c r="C750" s="25"/>
      <c r="D750" s="25"/>
      <c r="E750" s="25"/>
      <c r="F750" s="25"/>
      <c r="G750" s="23"/>
      <c r="H750" s="25"/>
      <c r="I750" s="42"/>
      <c r="J750" s="29" t="s">
        <v>3489</v>
      </c>
      <c r="K750" s="29" t="s">
        <v>3489</v>
      </c>
      <c r="L750" s="29" t="s">
        <v>3489</v>
      </c>
      <c r="M750" s="29" t="s">
        <v>3489</v>
      </c>
      <c r="N750" s="30">
        <v>0</v>
      </c>
      <c r="O750" s="31">
        <f t="shared" si="81"/>
        <v>0</v>
      </c>
      <c r="P750" s="31">
        <f t="shared" si="82"/>
        <v>0</v>
      </c>
      <c r="Q750" s="31">
        <f t="shared" si="83"/>
        <v>0</v>
      </c>
      <c r="R750" s="32" t="str">
        <f t="shared" si="77"/>
        <v/>
      </c>
      <c r="S750" s="31" t="s">
        <v>3489</v>
      </c>
      <c r="T750" s="33" t="str">
        <f t="shared" si="78"/>
        <v/>
      </c>
    </row>
    <row r="751" spans="1:20" x14ac:dyDescent="0.3">
      <c r="A751" s="23" t="str">
        <f t="shared" si="79"/>
        <v/>
      </c>
      <c r="B751" s="23" t="str">
        <f t="shared" si="80"/>
        <v/>
      </c>
      <c r="C751" s="25"/>
      <c r="D751" s="25"/>
      <c r="E751" s="25"/>
      <c r="F751" s="25"/>
      <c r="G751" s="23"/>
      <c r="H751" s="25"/>
      <c r="I751" s="42"/>
      <c r="J751" s="29" t="s">
        <v>3489</v>
      </c>
      <c r="K751" s="29" t="s">
        <v>3489</v>
      </c>
      <c r="L751" s="29" t="s">
        <v>3489</v>
      </c>
      <c r="M751" s="29" t="s">
        <v>3489</v>
      </c>
      <c r="N751" s="30">
        <v>0</v>
      </c>
      <c r="O751" s="31">
        <f t="shared" si="81"/>
        <v>0</v>
      </c>
      <c r="P751" s="31">
        <f t="shared" si="82"/>
        <v>0</v>
      </c>
      <c r="Q751" s="31">
        <f t="shared" si="83"/>
        <v>0</v>
      </c>
      <c r="R751" s="32" t="str">
        <f t="shared" si="77"/>
        <v/>
      </c>
      <c r="S751" s="31" t="s">
        <v>3489</v>
      </c>
      <c r="T751" s="33" t="str">
        <f t="shared" si="78"/>
        <v/>
      </c>
    </row>
    <row r="752" spans="1:20" x14ac:dyDescent="0.3">
      <c r="A752" s="23" t="str">
        <f t="shared" si="79"/>
        <v/>
      </c>
      <c r="B752" s="23" t="str">
        <f t="shared" si="80"/>
        <v/>
      </c>
      <c r="C752" s="25"/>
      <c r="D752" s="25"/>
      <c r="E752" s="25"/>
      <c r="F752" s="25"/>
      <c r="G752" s="23"/>
      <c r="H752" s="25"/>
      <c r="I752" s="42"/>
      <c r="J752" s="29" t="s">
        <v>3489</v>
      </c>
      <c r="K752" s="29" t="s">
        <v>3489</v>
      </c>
      <c r="L752" s="29" t="s">
        <v>3489</v>
      </c>
      <c r="M752" s="29" t="s">
        <v>3489</v>
      </c>
      <c r="N752" s="30">
        <v>0</v>
      </c>
      <c r="O752" s="31">
        <f t="shared" si="81"/>
        <v>0</v>
      </c>
      <c r="P752" s="31">
        <f t="shared" si="82"/>
        <v>0</v>
      </c>
      <c r="Q752" s="31">
        <f t="shared" si="83"/>
        <v>0</v>
      </c>
      <c r="R752" s="32" t="str">
        <f t="shared" si="77"/>
        <v/>
      </c>
      <c r="S752" s="31" t="s">
        <v>3489</v>
      </c>
      <c r="T752" s="33" t="str">
        <f t="shared" si="78"/>
        <v/>
      </c>
    </row>
    <row r="753" spans="1:20" x14ac:dyDescent="0.3">
      <c r="A753" s="23" t="str">
        <f t="shared" si="79"/>
        <v/>
      </c>
      <c r="B753" s="23" t="str">
        <f t="shared" si="80"/>
        <v/>
      </c>
      <c r="C753" s="25"/>
      <c r="D753" s="25"/>
      <c r="E753" s="25"/>
      <c r="F753" s="25"/>
      <c r="G753" s="23"/>
      <c r="H753" s="25"/>
      <c r="I753" s="42"/>
      <c r="J753" s="29" t="s">
        <v>3489</v>
      </c>
      <c r="K753" s="29" t="s">
        <v>3489</v>
      </c>
      <c r="L753" s="29" t="s">
        <v>3489</v>
      </c>
      <c r="M753" s="29" t="s">
        <v>3489</v>
      </c>
      <c r="N753" s="30">
        <v>0</v>
      </c>
      <c r="O753" s="31">
        <f t="shared" si="81"/>
        <v>0</v>
      </c>
      <c r="P753" s="31">
        <f t="shared" si="82"/>
        <v>0</v>
      </c>
      <c r="Q753" s="31">
        <f t="shared" si="83"/>
        <v>0</v>
      </c>
      <c r="R753" s="32" t="str">
        <f t="shared" si="77"/>
        <v/>
      </c>
      <c r="S753" s="31" t="s">
        <v>3489</v>
      </c>
      <c r="T753" s="33" t="str">
        <f t="shared" si="78"/>
        <v/>
      </c>
    </row>
    <row r="754" spans="1:20" x14ac:dyDescent="0.3">
      <c r="A754" s="23" t="str">
        <f t="shared" si="79"/>
        <v/>
      </c>
      <c r="B754" s="23" t="str">
        <f t="shared" si="80"/>
        <v/>
      </c>
      <c r="C754" s="25"/>
      <c r="D754" s="25"/>
      <c r="E754" s="25"/>
      <c r="F754" s="25"/>
      <c r="G754" s="23"/>
      <c r="H754" s="25"/>
      <c r="I754" s="42"/>
      <c r="J754" s="29" t="s">
        <v>3489</v>
      </c>
      <c r="K754" s="29" t="s">
        <v>3489</v>
      </c>
      <c r="L754" s="29" t="s">
        <v>3489</v>
      </c>
      <c r="M754" s="29" t="s">
        <v>3489</v>
      </c>
      <c r="N754" s="30">
        <v>0</v>
      </c>
      <c r="O754" s="31">
        <f t="shared" si="81"/>
        <v>0</v>
      </c>
      <c r="P754" s="31">
        <f t="shared" si="82"/>
        <v>0</v>
      </c>
      <c r="Q754" s="31">
        <f t="shared" si="83"/>
        <v>0</v>
      </c>
      <c r="R754" s="32" t="str">
        <f t="shared" si="77"/>
        <v/>
      </c>
      <c r="S754" s="31" t="s">
        <v>3489</v>
      </c>
      <c r="T754" s="33" t="str">
        <f t="shared" si="78"/>
        <v/>
      </c>
    </row>
    <row r="755" spans="1:20" x14ac:dyDescent="0.3">
      <c r="A755" s="23" t="str">
        <f t="shared" si="79"/>
        <v/>
      </c>
      <c r="B755" s="23" t="str">
        <f t="shared" si="80"/>
        <v/>
      </c>
      <c r="C755" s="25"/>
      <c r="D755" s="25"/>
      <c r="E755" s="25"/>
      <c r="F755" s="25"/>
      <c r="G755" s="23"/>
      <c r="H755" s="25"/>
      <c r="I755" s="42"/>
      <c r="J755" s="29" t="s">
        <v>3489</v>
      </c>
      <c r="K755" s="29" t="s">
        <v>3489</v>
      </c>
      <c r="L755" s="29" t="s">
        <v>3489</v>
      </c>
      <c r="M755" s="29" t="s">
        <v>3489</v>
      </c>
      <c r="N755" s="30">
        <v>0</v>
      </c>
      <c r="O755" s="31">
        <f t="shared" si="81"/>
        <v>0</v>
      </c>
      <c r="P755" s="31">
        <f t="shared" si="82"/>
        <v>0</v>
      </c>
      <c r="Q755" s="31">
        <f t="shared" si="83"/>
        <v>0</v>
      </c>
      <c r="R755" s="32" t="str">
        <f t="shared" si="77"/>
        <v/>
      </c>
      <c r="S755" s="31" t="s">
        <v>3489</v>
      </c>
      <c r="T755" s="33" t="str">
        <f t="shared" si="78"/>
        <v/>
      </c>
    </row>
    <row r="756" spans="1:20" x14ac:dyDescent="0.3">
      <c r="A756" s="23" t="str">
        <f t="shared" si="79"/>
        <v/>
      </c>
      <c r="B756" s="23" t="str">
        <f t="shared" si="80"/>
        <v/>
      </c>
      <c r="C756" s="25"/>
      <c r="D756" s="25"/>
      <c r="E756" s="25"/>
      <c r="F756" s="25"/>
      <c r="G756" s="23"/>
      <c r="H756" s="25"/>
      <c r="I756" s="42"/>
      <c r="J756" s="29" t="s">
        <v>3489</v>
      </c>
      <c r="K756" s="29" t="s">
        <v>3489</v>
      </c>
      <c r="L756" s="29" t="s">
        <v>3489</v>
      </c>
      <c r="M756" s="29" t="s">
        <v>3489</v>
      </c>
      <c r="N756" s="30">
        <v>0</v>
      </c>
      <c r="O756" s="31">
        <f t="shared" si="81"/>
        <v>0</v>
      </c>
      <c r="P756" s="31">
        <f t="shared" si="82"/>
        <v>0</v>
      </c>
      <c r="Q756" s="31">
        <f t="shared" si="83"/>
        <v>0</v>
      </c>
      <c r="R756" s="32" t="str">
        <f t="shared" si="77"/>
        <v/>
      </c>
      <c r="S756" s="31" t="s">
        <v>3489</v>
      </c>
      <c r="T756" s="33" t="str">
        <f t="shared" si="78"/>
        <v/>
      </c>
    </row>
    <row r="757" spans="1:20" x14ac:dyDescent="0.3">
      <c r="A757" s="23" t="str">
        <f t="shared" si="79"/>
        <v/>
      </c>
      <c r="B757" s="23" t="str">
        <f t="shared" si="80"/>
        <v/>
      </c>
      <c r="C757" s="25"/>
      <c r="D757" s="25"/>
      <c r="E757" s="25"/>
      <c r="F757" s="25"/>
      <c r="G757" s="23"/>
      <c r="H757" s="25"/>
      <c r="I757" s="42"/>
      <c r="J757" s="29" t="s">
        <v>3489</v>
      </c>
      <c r="K757" s="29" t="s">
        <v>3489</v>
      </c>
      <c r="L757" s="29" t="s">
        <v>3489</v>
      </c>
      <c r="M757" s="29" t="s">
        <v>3489</v>
      </c>
      <c r="N757" s="30">
        <v>0</v>
      </c>
      <c r="O757" s="31">
        <f t="shared" si="81"/>
        <v>0</v>
      </c>
      <c r="P757" s="31">
        <f t="shared" si="82"/>
        <v>0</v>
      </c>
      <c r="Q757" s="31">
        <f t="shared" si="83"/>
        <v>0</v>
      </c>
      <c r="R757" s="32" t="str">
        <f t="shared" si="77"/>
        <v/>
      </c>
      <c r="S757" s="31" t="s">
        <v>3489</v>
      </c>
      <c r="T757" s="33" t="str">
        <f t="shared" si="78"/>
        <v/>
      </c>
    </row>
    <row r="758" spans="1:20" x14ac:dyDescent="0.3">
      <c r="A758" s="23" t="str">
        <f t="shared" si="79"/>
        <v/>
      </c>
      <c r="B758" s="23" t="str">
        <f t="shared" si="80"/>
        <v/>
      </c>
      <c r="C758" s="25"/>
      <c r="D758" s="25"/>
      <c r="E758" s="25"/>
      <c r="F758" s="25"/>
      <c r="G758" s="23"/>
      <c r="H758" s="25"/>
      <c r="I758" s="42"/>
      <c r="J758" s="29" t="s">
        <v>3489</v>
      </c>
      <c r="K758" s="29" t="s">
        <v>3489</v>
      </c>
      <c r="L758" s="29" t="s">
        <v>3489</v>
      </c>
      <c r="M758" s="29" t="s">
        <v>3489</v>
      </c>
      <c r="N758" s="30">
        <v>0</v>
      </c>
      <c r="O758" s="31">
        <f t="shared" si="81"/>
        <v>0</v>
      </c>
      <c r="P758" s="31">
        <f t="shared" si="82"/>
        <v>0</v>
      </c>
      <c r="Q758" s="31">
        <f t="shared" si="83"/>
        <v>0</v>
      </c>
      <c r="R758" s="32" t="str">
        <f t="shared" si="77"/>
        <v/>
      </c>
      <c r="S758" s="31" t="s">
        <v>3489</v>
      </c>
      <c r="T758" s="33" t="str">
        <f t="shared" si="78"/>
        <v/>
      </c>
    </row>
    <row r="759" spans="1:20" x14ac:dyDescent="0.3">
      <c r="A759" s="23" t="str">
        <f t="shared" si="79"/>
        <v/>
      </c>
      <c r="B759" s="23" t="str">
        <f t="shared" si="80"/>
        <v/>
      </c>
      <c r="C759" s="25"/>
      <c r="D759" s="25"/>
      <c r="E759" s="25"/>
      <c r="F759" s="25"/>
      <c r="G759" s="23"/>
      <c r="H759" s="25"/>
      <c r="I759" s="42"/>
      <c r="J759" s="29" t="s">
        <v>3489</v>
      </c>
      <c r="K759" s="29" t="s">
        <v>3489</v>
      </c>
      <c r="L759" s="29" t="s">
        <v>3489</v>
      </c>
      <c r="M759" s="29" t="s">
        <v>3489</v>
      </c>
      <c r="N759" s="30">
        <v>0</v>
      </c>
      <c r="O759" s="31">
        <f t="shared" si="81"/>
        <v>0</v>
      </c>
      <c r="P759" s="31">
        <f t="shared" si="82"/>
        <v>0</v>
      </c>
      <c r="Q759" s="31">
        <f t="shared" si="83"/>
        <v>0</v>
      </c>
      <c r="R759" s="32" t="str">
        <f t="shared" si="77"/>
        <v/>
      </c>
      <c r="S759" s="31" t="s">
        <v>3489</v>
      </c>
      <c r="T759" s="33" t="str">
        <f t="shared" si="78"/>
        <v/>
      </c>
    </row>
    <row r="760" spans="1:20" x14ac:dyDescent="0.3">
      <c r="A760" s="23" t="str">
        <f t="shared" si="79"/>
        <v/>
      </c>
      <c r="B760" s="23" t="str">
        <f t="shared" si="80"/>
        <v/>
      </c>
      <c r="C760" s="25"/>
      <c r="D760" s="25"/>
      <c r="E760" s="25"/>
      <c r="F760" s="25"/>
      <c r="G760" s="23"/>
      <c r="H760" s="25"/>
      <c r="I760" s="42"/>
      <c r="J760" s="29" t="s">
        <v>3489</v>
      </c>
      <c r="K760" s="29" t="s">
        <v>3489</v>
      </c>
      <c r="L760" s="29" t="s">
        <v>3489</v>
      </c>
      <c r="M760" s="29" t="s">
        <v>3489</v>
      </c>
      <c r="N760" s="30">
        <v>0</v>
      </c>
      <c r="O760" s="31">
        <f t="shared" si="81"/>
        <v>0</v>
      </c>
      <c r="P760" s="31">
        <f t="shared" si="82"/>
        <v>0</v>
      </c>
      <c r="Q760" s="31">
        <f t="shared" si="83"/>
        <v>0</v>
      </c>
      <c r="R760" s="32" t="str">
        <f t="shared" si="77"/>
        <v/>
      </c>
      <c r="S760" s="31" t="s">
        <v>3489</v>
      </c>
      <c r="T760" s="33" t="str">
        <f t="shared" si="78"/>
        <v/>
      </c>
    </row>
    <row r="761" spans="1:20" x14ac:dyDescent="0.3">
      <c r="A761" s="23" t="str">
        <f t="shared" si="79"/>
        <v/>
      </c>
      <c r="B761" s="23" t="str">
        <f t="shared" si="80"/>
        <v/>
      </c>
      <c r="C761" s="25"/>
      <c r="D761" s="25"/>
      <c r="E761" s="25"/>
      <c r="F761" s="25"/>
      <c r="G761" s="23"/>
      <c r="H761" s="25"/>
      <c r="I761" s="42"/>
      <c r="J761" s="29" t="s">
        <v>3489</v>
      </c>
      <c r="K761" s="29" t="s">
        <v>3489</v>
      </c>
      <c r="L761" s="29" t="s">
        <v>3489</v>
      </c>
      <c r="M761" s="29" t="s">
        <v>3489</v>
      </c>
      <c r="N761" s="30">
        <v>0</v>
      </c>
      <c r="O761" s="31">
        <f t="shared" si="81"/>
        <v>0</v>
      </c>
      <c r="P761" s="31">
        <f t="shared" si="82"/>
        <v>0</v>
      </c>
      <c r="Q761" s="31">
        <f t="shared" si="83"/>
        <v>0</v>
      </c>
      <c r="R761" s="32" t="str">
        <f t="shared" si="77"/>
        <v/>
      </c>
      <c r="S761" s="31" t="s">
        <v>3489</v>
      </c>
      <c r="T761" s="33" t="str">
        <f t="shared" si="78"/>
        <v/>
      </c>
    </row>
    <row r="762" spans="1:20" x14ac:dyDescent="0.3">
      <c r="A762" s="23" t="str">
        <f t="shared" si="79"/>
        <v/>
      </c>
      <c r="B762" s="23" t="str">
        <f t="shared" si="80"/>
        <v/>
      </c>
      <c r="C762" s="25"/>
      <c r="D762" s="25"/>
      <c r="E762" s="25"/>
      <c r="F762" s="25"/>
      <c r="G762" s="23"/>
      <c r="H762" s="25"/>
      <c r="I762" s="42"/>
      <c r="J762" s="29" t="s">
        <v>3489</v>
      </c>
      <c r="K762" s="29" t="s">
        <v>3489</v>
      </c>
      <c r="L762" s="29" t="s">
        <v>3489</v>
      </c>
      <c r="M762" s="29" t="s">
        <v>3489</v>
      </c>
      <c r="N762" s="30">
        <v>0</v>
      </c>
      <c r="O762" s="31">
        <f t="shared" si="81"/>
        <v>0</v>
      </c>
      <c r="P762" s="31">
        <f t="shared" si="82"/>
        <v>0</v>
      </c>
      <c r="Q762" s="31">
        <f t="shared" si="83"/>
        <v>0</v>
      </c>
      <c r="R762" s="32" t="str">
        <f t="shared" si="77"/>
        <v/>
      </c>
      <c r="S762" s="31" t="s">
        <v>3489</v>
      </c>
      <c r="T762" s="33" t="str">
        <f t="shared" si="78"/>
        <v/>
      </c>
    </row>
    <row r="763" spans="1:20" x14ac:dyDescent="0.3">
      <c r="A763" s="23" t="str">
        <f t="shared" si="79"/>
        <v/>
      </c>
      <c r="B763" s="23" t="str">
        <f t="shared" si="80"/>
        <v/>
      </c>
      <c r="C763" s="25"/>
      <c r="D763" s="25"/>
      <c r="E763" s="25"/>
      <c r="F763" s="25"/>
      <c r="G763" s="23"/>
      <c r="H763" s="25"/>
      <c r="I763" s="42"/>
      <c r="J763" s="29" t="s">
        <v>3489</v>
      </c>
      <c r="K763" s="29" t="s">
        <v>3489</v>
      </c>
      <c r="L763" s="29" t="s">
        <v>3489</v>
      </c>
      <c r="M763" s="29" t="s">
        <v>3489</v>
      </c>
      <c r="N763" s="30">
        <v>0</v>
      </c>
      <c r="O763" s="31">
        <f t="shared" si="81"/>
        <v>0</v>
      </c>
      <c r="P763" s="31">
        <f t="shared" si="82"/>
        <v>0</v>
      </c>
      <c r="Q763" s="31">
        <f t="shared" si="83"/>
        <v>0</v>
      </c>
      <c r="R763" s="32" t="str">
        <f t="shared" si="77"/>
        <v/>
      </c>
      <c r="S763" s="31" t="s">
        <v>3489</v>
      </c>
      <c r="T763" s="33" t="str">
        <f t="shared" si="78"/>
        <v/>
      </c>
    </row>
    <row r="764" spans="1:20" x14ac:dyDescent="0.3">
      <c r="A764" s="23" t="str">
        <f t="shared" si="79"/>
        <v/>
      </c>
      <c r="B764" s="23" t="str">
        <f t="shared" si="80"/>
        <v/>
      </c>
      <c r="C764" s="25"/>
      <c r="D764" s="25"/>
      <c r="E764" s="25"/>
      <c r="F764" s="25"/>
      <c r="G764" s="23"/>
      <c r="H764" s="25"/>
      <c r="I764" s="42"/>
      <c r="J764" s="29" t="s">
        <v>3489</v>
      </c>
      <c r="K764" s="29" t="s">
        <v>3489</v>
      </c>
      <c r="L764" s="29" t="s">
        <v>3489</v>
      </c>
      <c r="M764" s="29" t="s">
        <v>3489</v>
      </c>
      <c r="N764" s="30">
        <v>0</v>
      </c>
      <c r="O764" s="31">
        <f t="shared" si="81"/>
        <v>0</v>
      </c>
      <c r="P764" s="31">
        <f t="shared" si="82"/>
        <v>0</v>
      </c>
      <c r="Q764" s="31">
        <f t="shared" si="83"/>
        <v>0</v>
      </c>
      <c r="R764" s="32" t="str">
        <f t="shared" si="77"/>
        <v/>
      </c>
      <c r="S764" s="31" t="s">
        <v>3489</v>
      </c>
      <c r="T764" s="33" t="str">
        <f t="shared" si="78"/>
        <v/>
      </c>
    </row>
    <row r="765" spans="1:20" x14ac:dyDescent="0.3">
      <c r="A765" s="23" t="str">
        <f t="shared" si="79"/>
        <v/>
      </c>
      <c r="B765" s="23" t="str">
        <f t="shared" si="80"/>
        <v/>
      </c>
      <c r="C765" s="25"/>
      <c r="D765" s="25"/>
      <c r="E765" s="25"/>
      <c r="F765" s="25"/>
      <c r="G765" s="23"/>
      <c r="H765" s="25"/>
      <c r="I765" s="42"/>
      <c r="J765" s="29" t="s">
        <v>3489</v>
      </c>
      <c r="K765" s="29" t="s">
        <v>3489</v>
      </c>
      <c r="L765" s="29" t="s">
        <v>3489</v>
      </c>
      <c r="M765" s="29" t="s">
        <v>3489</v>
      </c>
      <c r="N765" s="30">
        <v>0</v>
      </c>
      <c r="O765" s="31">
        <f t="shared" si="81"/>
        <v>0</v>
      </c>
      <c r="P765" s="31">
        <f t="shared" si="82"/>
        <v>0</v>
      </c>
      <c r="Q765" s="31">
        <f t="shared" si="83"/>
        <v>0</v>
      </c>
      <c r="R765" s="32" t="str">
        <f t="shared" si="77"/>
        <v/>
      </c>
      <c r="S765" s="31" t="s">
        <v>3489</v>
      </c>
      <c r="T765" s="33" t="str">
        <f t="shared" si="78"/>
        <v/>
      </c>
    </row>
    <row r="766" spans="1:20" x14ac:dyDescent="0.3">
      <c r="A766" s="23" t="str">
        <f t="shared" si="79"/>
        <v/>
      </c>
      <c r="B766" s="23" t="str">
        <f t="shared" si="80"/>
        <v/>
      </c>
      <c r="C766" s="25"/>
      <c r="D766" s="25"/>
      <c r="E766" s="25"/>
      <c r="F766" s="25"/>
      <c r="G766" s="23"/>
      <c r="H766" s="25"/>
      <c r="I766" s="42"/>
      <c r="J766" s="29" t="s">
        <v>3489</v>
      </c>
      <c r="K766" s="29" t="s">
        <v>3489</v>
      </c>
      <c r="L766" s="29" t="s">
        <v>3489</v>
      </c>
      <c r="M766" s="29" t="s">
        <v>3489</v>
      </c>
      <c r="N766" s="30">
        <v>0</v>
      </c>
      <c r="O766" s="31">
        <f t="shared" si="81"/>
        <v>0</v>
      </c>
      <c r="P766" s="31">
        <f t="shared" si="82"/>
        <v>0</v>
      </c>
      <c r="Q766" s="31">
        <f t="shared" si="83"/>
        <v>0</v>
      </c>
      <c r="R766" s="32" t="str">
        <f t="shared" si="77"/>
        <v/>
      </c>
      <c r="S766" s="31" t="s">
        <v>3489</v>
      </c>
      <c r="T766" s="33" t="str">
        <f t="shared" si="78"/>
        <v/>
      </c>
    </row>
    <row r="767" spans="1:20" x14ac:dyDescent="0.3">
      <c r="A767" s="23" t="str">
        <f t="shared" si="79"/>
        <v/>
      </c>
      <c r="B767" s="23" t="str">
        <f t="shared" si="80"/>
        <v/>
      </c>
      <c r="C767" s="25"/>
      <c r="D767" s="25"/>
      <c r="E767" s="25"/>
      <c r="F767" s="25"/>
      <c r="G767" s="23"/>
      <c r="H767" s="25"/>
      <c r="I767" s="42"/>
      <c r="J767" s="29" t="s">
        <v>3489</v>
      </c>
      <c r="K767" s="29" t="s">
        <v>3489</v>
      </c>
      <c r="L767" s="29" t="s">
        <v>3489</v>
      </c>
      <c r="M767" s="29" t="s">
        <v>3489</v>
      </c>
      <c r="N767" s="30">
        <v>0</v>
      </c>
      <c r="O767" s="31">
        <f t="shared" si="81"/>
        <v>0</v>
      </c>
      <c r="P767" s="31">
        <f t="shared" si="82"/>
        <v>0</v>
      </c>
      <c r="Q767" s="31">
        <f t="shared" si="83"/>
        <v>0</v>
      </c>
      <c r="R767" s="32" t="str">
        <f t="shared" si="77"/>
        <v/>
      </c>
      <c r="S767" s="31" t="s">
        <v>3489</v>
      </c>
      <c r="T767" s="33" t="str">
        <f t="shared" si="78"/>
        <v/>
      </c>
    </row>
    <row r="768" spans="1:20" x14ac:dyDescent="0.3">
      <c r="A768" s="23" t="str">
        <f t="shared" si="79"/>
        <v/>
      </c>
      <c r="B768" s="23" t="str">
        <f t="shared" si="80"/>
        <v/>
      </c>
      <c r="C768" s="25"/>
      <c r="D768" s="25"/>
      <c r="E768" s="25"/>
      <c r="F768" s="25"/>
      <c r="G768" s="23"/>
      <c r="H768" s="25"/>
      <c r="I768" s="42"/>
      <c r="J768" s="29" t="s">
        <v>3489</v>
      </c>
      <c r="K768" s="29" t="s">
        <v>3489</v>
      </c>
      <c r="L768" s="29" t="s">
        <v>3489</v>
      </c>
      <c r="M768" s="29" t="s">
        <v>3489</v>
      </c>
      <c r="N768" s="30">
        <v>0</v>
      </c>
      <c r="O768" s="31">
        <f t="shared" si="81"/>
        <v>0</v>
      </c>
      <c r="P768" s="31">
        <f t="shared" si="82"/>
        <v>0</v>
      </c>
      <c r="Q768" s="31">
        <f t="shared" si="83"/>
        <v>0</v>
      </c>
      <c r="R768" s="32" t="str">
        <f t="shared" si="77"/>
        <v/>
      </c>
      <c r="S768" s="31" t="s">
        <v>3489</v>
      </c>
      <c r="T768" s="33" t="str">
        <f t="shared" si="78"/>
        <v/>
      </c>
    </row>
    <row r="769" spans="1:20" x14ac:dyDescent="0.3">
      <c r="A769" s="23" t="str">
        <f t="shared" si="79"/>
        <v/>
      </c>
      <c r="B769" s="23" t="str">
        <f t="shared" si="80"/>
        <v/>
      </c>
      <c r="C769" s="25"/>
      <c r="D769" s="25"/>
      <c r="E769" s="25"/>
      <c r="F769" s="25"/>
      <c r="G769" s="23"/>
      <c r="H769" s="25"/>
      <c r="I769" s="42"/>
      <c r="J769" s="29" t="s">
        <v>3489</v>
      </c>
      <c r="K769" s="29" t="s">
        <v>3489</v>
      </c>
      <c r="L769" s="29" t="s">
        <v>3489</v>
      </c>
      <c r="M769" s="29" t="s">
        <v>3489</v>
      </c>
      <c r="N769" s="30">
        <v>0</v>
      </c>
      <c r="O769" s="31">
        <f t="shared" si="81"/>
        <v>0</v>
      </c>
      <c r="P769" s="31">
        <f t="shared" si="82"/>
        <v>0</v>
      </c>
      <c r="Q769" s="31">
        <f t="shared" si="83"/>
        <v>0</v>
      </c>
      <c r="R769" s="32" t="str">
        <f t="shared" si="77"/>
        <v/>
      </c>
      <c r="S769" s="31" t="s">
        <v>3489</v>
      </c>
      <c r="T769" s="33" t="str">
        <f t="shared" si="78"/>
        <v/>
      </c>
    </row>
    <row r="770" spans="1:20" x14ac:dyDescent="0.3">
      <c r="A770" s="23" t="str">
        <f t="shared" si="79"/>
        <v/>
      </c>
      <c r="B770" s="23" t="str">
        <f t="shared" si="80"/>
        <v/>
      </c>
      <c r="C770" s="25"/>
      <c r="D770" s="25"/>
      <c r="E770" s="25"/>
      <c r="F770" s="25"/>
      <c r="G770" s="23"/>
      <c r="H770" s="25"/>
      <c r="I770" s="42"/>
      <c r="J770" s="29" t="s">
        <v>3489</v>
      </c>
      <c r="K770" s="29" t="s">
        <v>3489</v>
      </c>
      <c r="L770" s="29" t="s">
        <v>3489</v>
      </c>
      <c r="M770" s="29" t="s">
        <v>3489</v>
      </c>
      <c r="N770" s="30">
        <v>0</v>
      </c>
      <c r="O770" s="31">
        <f t="shared" si="81"/>
        <v>0</v>
      </c>
      <c r="P770" s="31">
        <f t="shared" si="82"/>
        <v>0</v>
      </c>
      <c r="Q770" s="31">
        <f t="shared" si="83"/>
        <v>0</v>
      </c>
      <c r="R770" s="32" t="str">
        <f t="shared" ref="R770:R833" si="84">IF(I770&lt;&gt;"",MID(I770,FIND("-",I770)+1,2),"")</f>
        <v/>
      </c>
      <c r="S770" s="31" t="s">
        <v>3489</v>
      </c>
      <c r="T770" s="33" t="str">
        <f t="shared" ref="T770:T833" si="85">LEFT(R770,1)</f>
        <v/>
      </c>
    </row>
    <row r="771" spans="1:20" x14ac:dyDescent="0.3">
      <c r="A771" s="23" t="str">
        <f t="shared" ref="A771:A834" si="86">IF(I771&lt;&gt;"",IF(ISNUMBER(A770),A770+1,1),"")</f>
        <v/>
      </c>
      <c r="B771" s="23" t="str">
        <f t="shared" ref="B771:B834" si="87">IF(AND(C771&lt;&gt;"",D771&lt;&gt;"",H771&lt;&gt;""),"ss",IF(AND(C771="",D771&lt;&gt;"",H771&lt;&gt;""),"s",IF(AND(C771="",D771="",OR(F771="",E771&lt;&gt;""),H771&lt;&gt;""),"a",IF(AND(A771&lt;&gt;"",C771="",D771="",E771=""),"b",""))))</f>
        <v/>
      </c>
      <c r="C771" s="25"/>
      <c r="D771" s="25"/>
      <c r="E771" s="25"/>
      <c r="F771" s="25"/>
      <c r="G771" s="23"/>
      <c r="H771" s="25"/>
      <c r="I771" s="42"/>
      <c r="J771" s="29" t="s">
        <v>3489</v>
      </c>
      <c r="K771" s="29" t="s">
        <v>3489</v>
      </c>
      <c r="L771" s="29" t="s">
        <v>3489</v>
      </c>
      <c r="M771" s="29" t="s">
        <v>3489</v>
      </c>
      <c r="N771" s="30">
        <v>0</v>
      </c>
      <c r="O771" s="31">
        <f t="shared" ref="O771:O834" si="88">ROUND(N771*4.9227,2)</f>
        <v>0</v>
      </c>
      <c r="P771" s="31">
        <f t="shared" ref="P771:P834" si="89">ROUND(O771*19%,2)</f>
        <v>0</v>
      </c>
      <c r="Q771" s="31">
        <f t="shared" ref="Q771:Q834" si="90">SUM(O771:P771)</f>
        <v>0</v>
      </c>
      <c r="R771" s="32" t="str">
        <f t="shared" si="84"/>
        <v/>
      </c>
      <c r="S771" s="31" t="s">
        <v>3489</v>
      </c>
      <c r="T771" s="33" t="str">
        <f t="shared" si="85"/>
        <v/>
      </c>
    </row>
    <row r="772" spans="1:20" x14ac:dyDescent="0.3">
      <c r="A772" s="23" t="str">
        <f t="shared" si="86"/>
        <v/>
      </c>
      <c r="B772" s="23" t="str">
        <f t="shared" si="87"/>
        <v/>
      </c>
      <c r="C772" s="25"/>
      <c r="D772" s="25"/>
      <c r="E772" s="25"/>
      <c r="F772" s="25"/>
      <c r="G772" s="23"/>
      <c r="H772" s="25"/>
      <c r="I772" s="42"/>
      <c r="J772" s="29" t="s">
        <v>3489</v>
      </c>
      <c r="K772" s="29" t="s">
        <v>3489</v>
      </c>
      <c r="L772" s="29" t="s">
        <v>3489</v>
      </c>
      <c r="M772" s="29" t="s">
        <v>3489</v>
      </c>
      <c r="N772" s="30">
        <v>0</v>
      </c>
      <c r="O772" s="31">
        <f t="shared" si="88"/>
        <v>0</v>
      </c>
      <c r="P772" s="31">
        <f t="shared" si="89"/>
        <v>0</v>
      </c>
      <c r="Q772" s="31">
        <f t="shared" si="90"/>
        <v>0</v>
      </c>
      <c r="R772" s="32" t="str">
        <f t="shared" si="84"/>
        <v/>
      </c>
      <c r="S772" s="31" t="s">
        <v>3489</v>
      </c>
      <c r="T772" s="33" t="str">
        <f t="shared" si="85"/>
        <v/>
      </c>
    </row>
    <row r="773" spans="1:20" x14ac:dyDescent="0.3">
      <c r="A773" s="23" t="str">
        <f t="shared" si="86"/>
        <v/>
      </c>
      <c r="B773" s="23" t="str">
        <f t="shared" si="87"/>
        <v/>
      </c>
      <c r="C773" s="25"/>
      <c r="D773" s="25"/>
      <c r="E773" s="25"/>
      <c r="F773" s="25"/>
      <c r="G773" s="23"/>
      <c r="H773" s="25"/>
      <c r="I773" s="42"/>
      <c r="J773" s="29" t="s">
        <v>3489</v>
      </c>
      <c r="K773" s="29" t="s">
        <v>3489</v>
      </c>
      <c r="L773" s="29" t="s">
        <v>3489</v>
      </c>
      <c r="M773" s="29" t="s">
        <v>3489</v>
      </c>
      <c r="N773" s="30">
        <v>0</v>
      </c>
      <c r="O773" s="31">
        <f t="shared" si="88"/>
        <v>0</v>
      </c>
      <c r="P773" s="31">
        <f t="shared" si="89"/>
        <v>0</v>
      </c>
      <c r="Q773" s="31">
        <f t="shared" si="90"/>
        <v>0</v>
      </c>
      <c r="R773" s="32" t="str">
        <f t="shared" si="84"/>
        <v/>
      </c>
      <c r="S773" s="31" t="s">
        <v>3489</v>
      </c>
      <c r="T773" s="33" t="str">
        <f t="shared" si="85"/>
        <v/>
      </c>
    </row>
    <row r="774" spans="1:20" x14ac:dyDescent="0.3">
      <c r="A774" s="23" t="str">
        <f t="shared" si="86"/>
        <v/>
      </c>
      <c r="B774" s="23" t="str">
        <f t="shared" si="87"/>
        <v/>
      </c>
      <c r="C774" s="25"/>
      <c r="D774" s="25"/>
      <c r="E774" s="25"/>
      <c r="F774" s="25"/>
      <c r="G774" s="23"/>
      <c r="H774" s="25"/>
      <c r="I774" s="42"/>
      <c r="J774" s="29" t="s">
        <v>3489</v>
      </c>
      <c r="K774" s="29" t="s">
        <v>3489</v>
      </c>
      <c r="L774" s="29" t="s">
        <v>3489</v>
      </c>
      <c r="M774" s="29" t="s">
        <v>3489</v>
      </c>
      <c r="N774" s="30">
        <v>0</v>
      </c>
      <c r="O774" s="31">
        <f t="shared" si="88"/>
        <v>0</v>
      </c>
      <c r="P774" s="31">
        <f t="shared" si="89"/>
        <v>0</v>
      </c>
      <c r="Q774" s="31">
        <f t="shared" si="90"/>
        <v>0</v>
      </c>
      <c r="R774" s="32" t="str">
        <f t="shared" si="84"/>
        <v/>
      </c>
      <c r="S774" s="31" t="s">
        <v>3489</v>
      </c>
      <c r="T774" s="33" t="str">
        <f t="shared" si="85"/>
        <v/>
      </c>
    </row>
    <row r="775" spans="1:20" x14ac:dyDescent="0.3">
      <c r="A775" s="23" t="str">
        <f t="shared" si="86"/>
        <v/>
      </c>
      <c r="B775" s="23" t="str">
        <f t="shared" si="87"/>
        <v/>
      </c>
      <c r="C775" s="25"/>
      <c r="D775" s="25"/>
      <c r="E775" s="25"/>
      <c r="F775" s="25"/>
      <c r="G775" s="23"/>
      <c r="H775" s="25"/>
      <c r="I775" s="42"/>
      <c r="J775" s="29" t="s">
        <v>3489</v>
      </c>
      <c r="K775" s="29" t="s">
        <v>3489</v>
      </c>
      <c r="L775" s="29" t="s">
        <v>3489</v>
      </c>
      <c r="M775" s="29" t="s">
        <v>3489</v>
      </c>
      <c r="N775" s="30">
        <v>0</v>
      </c>
      <c r="O775" s="31">
        <f t="shared" si="88"/>
        <v>0</v>
      </c>
      <c r="P775" s="31">
        <f t="shared" si="89"/>
        <v>0</v>
      </c>
      <c r="Q775" s="31">
        <f t="shared" si="90"/>
        <v>0</v>
      </c>
      <c r="R775" s="32" t="str">
        <f t="shared" si="84"/>
        <v/>
      </c>
      <c r="S775" s="31" t="s">
        <v>3489</v>
      </c>
      <c r="T775" s="33" t="str">
        <f t="shared" si="85"/>
        <v/>
      </c>
    </row>
    <row r="776" spans="1:20" x14ac:dyDescent="0.3">
      <c r="A776" s="23" t="str">
        <f t="shared" si="86"/>
        <v/>
      </c>
      <c r="B776" s="23" t="str">
        <f t="shared" si="87"/>
        <v/>
      </c>
      <c r="C776" s="25"/>
      <c r="D776" s="25"/>
      <c r="E776" s="25"/>
      <c r="F776" s="25"/>
      <c r="G776" s="23"/>
      <c r="H776" s="25"/>
      <c r="I776" s="42"/>
      <c r="J776" s="29" t="s">
        <v>3489</v>
      </c>
      <c r="K776" s="29" t="s">
        <v>3489</v>
      </c>
      <c r="L776" s="29" t="s">
        <v>3489</v>
      </c>
      <c r="M776" s="29" t="s">
        <v>3489</v>
      </c>
      <c r="N776" s="30">
        <v>0</v>
      </c>
      <c r="O776" s="31">
        <f t="shared" si="88"/>
        <v>0</v>
      </c>
      <c r="P776" s="31">
        <f t="shared" si="89"/>
        <v>0</v>
      </c>
      <c r="Q776" s="31">
        <f t="shared" si="90"/>
        <v>0</v>
      </c>
      <c r="R776" s="32" t="str">
        <f t="shared" si="84"/>
        <v/>
      </c>
      <c r="S776" s="31" t="s">
        <v>3489</v>
      </c>
      <c r="T776" s="33" t="str">
        <f t="shared" si="85"/>
        <v/>
      </c>
    </row>
    <row r="777" spans="1:20" x14ac:dyDescent="0.3">
      <c r="A777" s="23" t="str">
        <f t="shared" si="86"/>
        <v/>
      </c>
      <c r="B777" s="23" t="str">
        <f t="shared" si="87"/>
        <v/>
      </c>
      <c r="C777" s="25"/>
      <c r="D777" s="25"/>
      <c r="E777" s="25"/>
      <c r="F777" s="25"/>
      <c r="G777" s="23"/>
      <c r="H777" s="25"/>
      <c r="I777" s="42"/>
      <c r="J777" s="29" t="s">
        <v>3489</v>
      </c>
      <c r="K777" s="29" t="s">
        <v>3489</v>
      </c>
      <c r="L777" s="29" t="s">
        <v>3489</v>
      </c>
      <c r="M777" s="29" t="s">
        <v>3489</v>
      </c>
      <c r="N777" s="30">
        <v>0</v>
      </c>
      <c r="O777" s="31">
        <f t="shared" si="88"/>
        <v>0</v>
      </c>
      <c r="P777" s="31">
        <f t="shared" si="89"/>
        <v>0</v>
      </c>
      <c r="Q777" s="31">
        <f t="shared" si="90"/>
        <v>0</v>
      </c>
      <c r="R777" s="32" t="str">
        <f t="shared" si="84"/>
        <v/>
      </c>
      <c r="S777" s="31" t="s">
        <v>3489</v>
      </c>
      <c r="T777" s="33" t="str">
        <f t="shared" si="85"/>
        <v/>
      </c>
    </row>
    <row r="778" spans="1:20" x14ac:dyDescent="0.3">
      <c r="A778" s="23" t="str">
        <f t="shared" si="86"/>
        <v/>
      </c>
      <c r="B778" s="23" t="str">
        <f t="shared" si="87"/>
        <v/>
      </c>
      <c r="C778" s="25"/>
      <c r="D778" s="25"/>
      <c r="E778" s="25"/>
      <c r="F778" s="25"/>
      <c r="G778" s="23"/>
      <c r="H778" s="25"/>
      <c r="I778" s="42"/>
      <c r="J778" s="29" t="s">
        <v>3489</v>
      </c>
      <c r="K778" s="29" t="s">
        <v>3489</v>
      </c>
      <c r="L778" s="29" t="s">
        <v>3489</v>
      </c>
      <c r="M778" s="29" t="s">
        <v>3489</v>
      </c>
      <c r="N778" s="30">
        <v>0</v>
      </c>
      <c r="O778" s="31">
        <f t="shared" si="88"/>
        <v>0</v>
      </c>
      <c r="P778" s="31">
        <f t="shared" si="89"/>
        <v>0</v>
      </c>
      <c r="Q778" s="31">
        <f t="shared" si="90"/>
        <v>0</v>
      </c>
      <c r="R778" s="32" t="str">
        <f t="shared" si="84"/>
        <v/>
      </c>
      <c r="S778" s="31" t="s">
        <v>3489</v>
      </c>
      <c r="T778" s="33" t="str">
        <f t="shared" si="85"/>
        <v/>
      </c>
    </row>
    <row r="779" spans="1:20" x14ac:dyDescent="0.3">
      <c r="A779" s="23" t="str">
        <f t="shared" si="86"/>
        <v/>
      </c>
      <c r="B779" s="23" t="str">
        <f t="shared" si="87"/>
        <v/>
      </c>
      <c r="C779" s="25"/>
      <c r="D779" s="25"/>
      <c r="E779" s="25"/>
      <c r="F779" s="25"/>
      <c r="G779" s="23"/>
      <c r="H779" s="25"/>
      <c r="I779" s="42"/>
      <c r="J779" s="29" t="s">
        <v>3489</v>
      </c>
      <c r="K779" s="29" t="s">
        <v>3489</v>
      </c>
      <c r="L779" s="29" t="s">
        <v>3489</v>
      </c>
      <c r="M779" s="29" t="s">
        <v>3489</v>
      </c>
      <c r="N779" s="30">
        <v>0</v>
      </c>
      <c r="O779" s="31">
        <f t="shared" si="88"/>
        <v>0</v>
      </c>
      <c r="P779" s="31">
        <f t="shared" si="89"/>
        <v>0</v>
      </c>
      <c r="Q779" s="31">
        <f t="shared" si="90"/>
        <v>0</v>
      </c>
      <c r="R779" s="32" t="str">
        <f t="shared" si="84"/>
        <v/>
      </c>
      <c r="S779" s="31" t="s">
        <v>3489</v>
      </c>
      <c r="T779" s="33" t="str">
        <f t="shared" si="85"/>
        <v/>
      </c>
    </row>
    <row r="780" spans="1:20" x14ac:dyDescent="0.3">
      <c r="A780" s="23" t="str">
        <f t="shared" si="86"/>
        <v/>
      </c>
      <c r="B780" s="23" t="str">
        <f t="shared" si="87"/>
        <v/>
      </c>
      <c r="C780" s="25"/>
      <c r="D780" s="25"/>
      <c r="E780" s="25"/>
      <c r="F780" s="25"/>
      <c r="G780" s="23"/>
      <c r="H780" s="25"/>
      <c r="I780" s="42"/>
      <c r="J780" s="29" t="s">
        <v>3489</v>
      </c>
      <c r="K780" s="29" t="s">
        <v>3489</v>
      </c>
      <c r="L780" s="29" t="s">
        <v>3489</v>
      </c>
      <c r="M780" s="29" t="s">
        <v>3489</v>
      </c>
      <c r="N780" s="30">
        <v>0</v>
      </c>
      <c r="O780" s="31">
        <f t="shared" si="88"/>
        <v>0</v>
      </c>
      <c r="P780" s="31">
        <f t="shared" si="89"/>
        <v>0</v>
      </c>
      <c r="Q780" s="31">
        <f t="shared" si="90"/>
        <v>0</v>
      </c>
      <c r="R780" s="32" t="str">
        <f t="shared" si="84"/>
        <v/>
      </c>
      <c r="S780" s="31" t="s">
        <v>3489</v>
      </c>
      <c r="T780" s="33" t="str">
        <f t="shared" si="85"/>
        <v/>
      </c>
    </row>
    <row r="781" spans="1:20" x14ac:dyDescent="0.3">
      <c r="A781" s="23" t="str">
        <f t="shared" si="86"/>
        <v/>
      </c>
      <c r="B781" s="23" t="str">
        <f t="shared" si="87"/>
        <v/>
      </c>
      <c r="C781" s="25"/>
      <c r="D781" s="25"/>
      <c r="E781" s="25"/>
      <c r="F781" s="25"/>
      <c r="G781" s="23"/>
      <c r="H781" s="25"/>
      <c r="I781" s="42"/>
      <c r="J781" s="29" t="s">
        <v>3489</v>
      </c>
      <c r="K781" s="29" t="s">
        <v>3489</v>
      </c>
      <c r="L781" s="29" t="s">
        <v>3489</v>
      </c>
      <c r="M781" s="29" t="s">
        <v>3489</v>
      </c>
      <c r="N781" s="30">
        <v>0</v>
      </c>
      <c r="O781" s="31">
        <f t="shared" si="88"/>
        <v>0</v>
      </c>
      <c r="P781" s="31">
        <f t="shared" si="89"/>
        <v>0</v>
      </c>
      <c r="Q781" s="31">
        <f t="shared" si="90"/>
        <v>0</v>
      </c>
      <c r="R781" s="32" t="str">
        <f t="shared" si="84"/>
        <v/>
      </c>
      <c r="S781" s="31" t="s">
        <v>3489</v>
      </c>
      <c r="T781" s="33" t="str">
        <f t="shared" si="85"/>
        <v/>
      </c>
    </row>
    <row r="782" spans="1:20" x14ac:dyDescent="0.3">
      <c r="A782" s="23" t="str">
        <f t="shared" si="86"/>
        <v/>
      </c>
      <c r="B782" s="23" t="str">
        <f t="shared" si="87"/>
        <v/>
      </c>
      <c r="C782" s="25"/>
      <c r="D782" s="25"/>
      <c r="E782" s="25"/>
      <c r="F782" s="25"/>
      <c r="G782" s="23"/>
      <c r="H782" s="25"/>
      <c r="I782" s="42"/>
      <c r="J782" s="29" t="s">
        <v>3489</v>
      </c>
      <c r="K782" s="29" t="s">
        <v>3489</v>
      </c>
      <c r="L782" s="29" t="s">
        <v>3489</v>
      </c>
      <c r="M782" s="29" t="s">
        <v>3489</v>
      </c>
      <c r="N782" s="30">
        <v>0</v>
      </c>
      <c r="O782" s="31">
        <f t="shared" si="88"/>
        <v>0</v>
      </c>
      <c r="P782" s="31">
        <f t="shared" si="89"/>
        <v>0</v>
      </c>
      <c r="Q782" s="31">
        <f t="shared" si="90"/>
        <v>0</v>
      </c>
      <c r="R782" s="32" t="str">
        <f t="shared" si="84"/>
        <v/>
      </c>
      <c r="S782" s="31" t="s">
        <v>3489</v>
      </c>
      <c r="T782" s="33" t="str">
        <f t="shared" si="85"/>
        <v/>
      </c>
    </row>
    <row r="783" spans="1:20" x14ac:dyDescent="0.3">
      <c r="A783" s="23" t="str">
        <f t="shared" si="86"/>
        <v/>
      </c>
      <c r="B783" s="23" t="str">
        <f t="shared" si="87"/>
        <v/>
      </c>
      <c r="C783" s="25"/>
      <c r="D783" s="25"/>
      <c r="E783" s="25"/>
      <c r="F783" s="25"/>
      <c r="G783" s="23"/>
      <c r="H783" s="25"/>
      <c r="I783" s="42"/>
      <c r="J783" s="29" t="s">
        <v>3489</v>
      </c>
      <c r="K783" s="29" t="s">
        <v>3489</v>
      </c>
      <c r="L783" s="29" t="s">
        <v>3489</v>
      </c>
      <c r="M783" s="29" t="s">
        <v>3489</v>
      </c>
      <c r="N783" s="30">
        <v>0</v>
      </c>
      <c r="O783" s="31">
        <f t="shared" si="88"/>
        <v>0</v>
      </c>
      <c r="P783" s="31">
        <f t="shared" si="89"/>
        <v>0</v>
      </c>
      <c r="Q783" s="31">
        <f t="shared" si="90"/>
        <v>0</v>
      </c>
      <c r="R783" s="32" t="str">
        <f t="shared" si="84"/>
        <v/>
      </c>
      <c r="S783" s="31" t="s">
        <v>3489</v>
      </c>
      <c r="T783" s="33" t="str">
        <f t="shared" si="85"/>
        <v/>
      </c>
    </row>
    <row r="784" spans="1:20" x14ac:dyDescent="0.3">
      <c r="A784" s="23" t="str">
        <f t="shared" si="86"/>
        <v/>
      </c>
      <c r="B784" s="23" t="str">
        <f t="shared" si="87"/>
        <v/>
      </c>
      <c r="C784" s="25"/>
      <c r="D784" s="25"/>
      <c r="E784" s="25"/>
      <c r="F784" s="25"/>
      <c r="G784" s="23"/>
      <c r="H784" s="25"/>
      <c r="I784" s="42"/>
      <c r="J784" s="29" t="s">
        <v>3489</v>
      </c>
      <c r="K784" s="29" t="s">
        <v>3489</v>
      </c>
      <c r="L784" s="29" t="s">
        <v>3489</v>
      </c>
      <c r="M784" s="29" t="s">
        <v>3489</v>
      </c>
      <c r="N784" s="30">
        <v>0</v>
      </c>
      <c r="O784" s="31">
        <f t="shared" si="88"/>
        <v>0</v>
      </c>
      <c r="P784" s="31">
        <f t="shared" si="89"/>
        <v>0</v>
      </c>
      <c r="Q784" s="31">
        <f t="shared" si="90"/>
        <v>0</v>
      </c>
      <c r="R784" s="32" t="str">
        <f t="shared" si="84"/>
        <v/>
      </c>
      <c r="S784" s="31" t="s">
        <v>3489</v>
      </c>
      <c r="T784" s="33" t="str">
        <f t="shared" si="85"/>
        <v/>
      </c>
    </row>
    <row r="785" spans="1:20" x14ac:dyDescent="0.3">
      <c r="A785" s="23" t="str">
        <f t="shared" si="86"/>
        <v/>
      </c>
      <c r="B785" s="23" t="str">
        <f t="shared" si="87"/>
        <v/>
      </c>
      <c r="C785" s="25"/>
      <c r="D785" s="25"/>
      <c r="E785" s="25"/>
      <c r="F785" s="25"/>
      <c r="G785" s="23"/>
      <c r="H785" s="25"/>
      <c r="I785" s="42"/>
      <c r="J785" s="29" t="s">
        <v>3489</v>
      </c>
      <c r="K785" s="29" t="s">
        <v>3489</v>
      </c>
      <c r="L785" s="29" t="s">
        <v>3489</v>
      </c>
      <c r="M785" s="29" t="s">
        <v>3489</v>
      </c>
      <c r="N785" s="30">
        <v>0</v>
      </c>
      <c r="O785" s="31">
        <f t="shared" si="88"/>
        <v>0</v>
      </c>
      <c r="P785" s="31">
        <f t="shared" si="89"/>
        <v>0</v>
      </c>
      <c r="Q785" s="31">
        <f t="shared" si="90"/>
        <v>0</v>
      </c>
      <c r="R785" s="32" t="str">
        <f t="shared" si="84"/>
        <v/>
      </c>
      <c r="S785" s="31" t="s">
        <v>3489</v>
      </c>
      <c r="T785" s="33" t="str">
        <f t="shared" si="85"/>
        <v/>
      </c>
    </row>
    <row r="786" spans="1:20" x14ac:dyDescent="0.3">
      <c r="A786" s="23" t="str">
        <f t="shared" si="86"/>
        <v/>
      </c>
      <c r="B786" s="23" t="str">
        <f t="shared" si="87"/>
        <v/>
      </c>
      <c r="C786" s="25"/>
      <c r="D786" s="25"/>
      <c r="E786" s="25"/>
      <c r="F786" s="25"/>
      <c r="G786" s="23"/>
      <c r="H786" s="25"/>
      <c r="I786" s="42"/>
      <c r="J786" s="29" t="s">
        <v>3489</v>
      </c>
      <c r="K786" s="29" t="s">
        <v>3489</v>
      </c>
      <c r="L786" s="29" t="s">
        <v>3489</v>
      </c>
      <c r="M786" s="29" t="s">
        <v>3489</v>
      </c>
      <c r="N786" s="30">
        <v>0</v>
      </c>
      <c r="O786" s="31">
        <f t="shared" si="88"/>
        <v>0</v>
      </c>
      <c r="P786" s="31">
        <f t="shared" si="89"/>
        <v>0</v>
      </c>
      <c r="Q786" s="31">
        <f t="shared" si="90"/>
        <v>0</v>
      </c>
      <c r="R786" s="32" t="str">
        <f t="shared" si="84"/>
        <v/>
      </c>
      <c r="S786" s="31" t="s">
        <v>3489</v>
      </c>
      <c r="T786" s="33" t="str">
        <f t="shared" si="85"/>
        <v/>
      </c>
    </row>
    <row r="787" spans="1:20" x14ac:dyDescent="0.3">
      <c r="A787" s="23" t="str">
        <f t="shared" si="86"/>
        <v/>
      </c>
      <c r="B787" s="23" t="str">
        <f t="shared" si="87"/>
        <v/>
      </c>
      <c r="C787" s="25"/>
      <c r="D787" s="25"/>
      <c r="E787" s="25"/>
      <c r="F787" s="25"/>
      <c r="G787" s="23"/>
      <c r="H787" s="25"/>
      <c r="I787" s="42"/>
      <c r="J787" s="29" t="s">
        <v>3489</v>
      </c>
      <c r="K787" s="29" t="s">
        <v>3489</v>
      </c>
      <c r="L787" s="29" t="s">
        <v>3489</v>
      </c>
      <c r="M787" s="29" t="s">
        <v>3489</v>
      </c>
      <c r="N787" s="30">
        <v>0</v>
      </c>
      <c r="O787" s="31">
        <f t="shared" si="88"/>
        <v>0</v>
      </c>
      <c r="P787" s="31">
        <f t="shared" si="89"/>
        <v>0</v>
      </c>
      <c r="Q787" s="31">
        <f t="shared" si="90"/>
        <v>0</v>
      </c>
      <c r="R787" s="32" t="str">
        <f t="shared" si="84"/>
        <v/>
      </c>
      <c r="S787" s="31" t="s">
        <v>3489</v>
      </c>
      <c r="T787" s="33" t="str">
        <f t="shared" si="85"/>
        <v/>
      </c>
    </row>
    <row r="788" spans="1:20" x14ac:dyDescent="0.3">
      <c r="A788" s="23" t="str">
        <f t="shared" si="86"/>
        <v/>
      </c>
      <c r="B788" s="23" t="str">
        <f t="shared" si="87"/>
        <v/>
      </c>
      <c r="C788" s="25"/>
      <c r="D788" s="25"/>
      <c r="E788" s="25"/>
      <c r="F788" s="25"/>
      <c r="G788" s="23"/>
      <c r="H788" s="25"/>
      <c r="I788" s="42"/>
      <c r="J788" s="29" t="s">
        <v>3489</v>
      </c>
      <c r="K788" s="29" t="s">
        <v>3489</v>
      </c>
      <c r="L788" s="29" t="s">
        <v>3489</v>
      </c>
      <c r="M788" s="29" t="s">
        <v>3489</v>
      </c>
      <c r="N788" s="30">
        <v>0</v>
      </c>
      <c r="O788" s="31">
        <f t="shared" si="88"/>
        <v>0</v>
      </c>
      <c r="P788" s="31">
        <f t="shared" si="89"/>
        <v>0</v>
      </c>
      <c r="Q788" s="31">
        <f t="shared" si="90"/>
        <v>0</v>
      </c>
      <c r="R788" s="32" t="str">
        <f t="shared" si="84"/>
        <v/>
      </c>
      <c r="S788" s="31" t="s">
        <v>3489</v>
      </c>
      <c r="T788" s="33" t="str">
        <f t="shared" si="85"/>
        <v/>
      </c>
    </row>
    <row r="789" spans="1:20" x14ac:dyDescent="0.3">
      <c r="A789" s="23" t="str">
        <f t="shared" si="86"/>
        <v/>
      </c>
      <c r="B789" s="23" t="str">
        <f t="shared" si="87"/>
        <v/>
      </c>
      <c r="C789" s="25"/>
      <c r="D789" s="25"/>
      <c r="E789" s="25"/>
      <c r="F789" s="25"/>
      <c r="G789" s="23"/>
      <c r="H789" s="25"/>
      <c r="I789" s="42"/>
      <c r="J789" s="29" t="s">
        <v>3489</v>
      </c>
      <c r="K789" s="29" t="s">
        <v>3489</v>
      </c>
      <c r="L789" s="29" t="s">
        <v>3489</v>
      </c>
      <c r="M789" s="29" t="s">
        <v>3489</v>
      </c>
      <c r="N789" s="30">
        <v>0</v>
      </c>
      <c r="O789" s="31">
        <f t="shared" si="88"/>
        <v>0</v>
      </c>
      <c r="P789" s="31">
        <f t="shared" si="89"/>
        <v>0</v>
      </c>
      <c r="Q789" s="31">
        <f t="shared" si="90"/>
        <v>0</v>
      </c>
      <c r="R789" s="32" t="str">
        <f t="shared" si="84"/>
        <v/>
      </c>
      <c r="S789" s="31" t="s">
        <v>3489</v>
      </c>
      <c r="T789" s="33" t="str">
        <f t="shared" si="85"/>
        <v/>
      </c>
    </row>
    <row r="790" spans="1:20" x14ac:dyDescent="0.3">
      <c r="A790" s="23" t="str">
        <f t="shared" si="86"/>
        <v/>
      </c>
      <c r="B790" s="23" t="str">
        <f t="shared" si="87"/>
        <v/>
      </c>
      <c r="C790" s="25"/>
      <c r="D790" s="25"/>
      <c r="E790" s="25"/>
      <c r="F790" s="25"/>
      <c r="G790" s="23"/>
      <c r="H790" s="25"/>
      <c r="I790" s="42"/>
      <c r="J790" s="29" t="s">
        <v>3489</v>
      </c>
      <c r="K790" s="29" t="s">
        <v>3489</v>
      </c>
      <c r="L790" s="29" t="s">
        <v>3489</v>
      </c>
      <c r="M790" s="29" t="s">
        <v>3489</v>
      </c>
      <c r="N790" s="30">
        <v>0</v>
      </c>
      <c r="O790" s="31">
        <f t="shared" si="88"/>
        <v>0</v>
      </c>
      <c r="P790" s="31">
        <f t="shared" si="89"/>
        <v>0</v>
      </c>
      <c r="Q790" s="31">
        <f t="shared" si="90"/>
        <v>0</v>
      </c>
      <c r="R790" s="32" t="str">
        <f t="shared" si="84"/>
        <v/>
      </c>
      <c r="S790" s="31" t="s">
        <v>3489</v>
      </c>
      <c r="T790" s="33" t="str">
        <f t="shared" si="85"/>
        <v/>
      </c>
    </row>
    <row r="791" spans="1:20" x14ac:dyDescent="0.3">
      <c r="A791" s="23" t="str">
        <f t="shared" si="86"/>
        <v/>
      </c>
      <c r="B791" s="23" t="str">
        <f t="shared" si="87"/>
        <v/>
      </c>
      <c r="C791" s="25"/>
      <c r="D791" s="25"/>
      <c r="E791" s="25"/>
      <c r="F791" s="25"/>
      <c r="G791" s="23"/>
      <c r="H791" s="25"/>
      <c r="I791" s="42"/>
      <c r="J791" s="29" t="s">
        <v>3489</v>
      </c>
      <c r="K791" s="29" t="s">
        <v>3489</v>
      </c>
      <c r="L791" s="29" t="s">
        <v>3489</v>
      </c>
      <c r="M791" s="29" t="s">
        <v>3489</v>
      </c>
      <c r="N791" s="30">
        <v>0</v>
      </c>
      <c r="O791" s="31">
        <f t="shared" si="88"/>
        <v>0</v>
      </c>
      <c r="P791" s="31">
        <f t="shared" si="89"/>
        <v>0</v>
      </c>
      <c r="Q791" s="31">
        <f t="shared" si="90"/>
        <v>0</v>
      </c>
      <c r="R791" s="32" t="str">
        <f t="shared" si="84"/>
        <v/>
      </c>
      <c r="S791" s="31" t="s">
        <v>3489</v>
      </c>
      <c r="T791" s="33" t="str">
        <f t="shared" si="85"/>
        <v/>
      </c>
    </row>
    <row r="792" spans="1:20" x14ac:dyDescent="0.3">
      <c r="A792" s="23" t="str">
        <f t="shared" si="86"/>
        <v/>
      </c>
      <c r="B792" s="23" t="str">
        <f t="shared" si="87"/>
        <v/>
      </c>
      <c r="C792" s="25"/>
      <c r="D792" s="25"/>
      <c r="E792" s="25"/>
      <c r="F792" s="25"/>
      <c r="G792" s="23"/>
      <c r="H792" s="25"/>
      <c r="I792" s="42"/>
      <c r="J792" s="29" t="s">
        <v>3489</v>
      </c>
      <c r="K792" s="29" t="s">
        <v>3489</v>
      </c>
      <c r="L792" s="29" t="s">
        <v>3489</v>
      </c>
      <c r="M792" s="29" t="s">
        <v>3489</v>
      </c>
      <c r="N792" s="30">
        <v>0</v>
      </c>
      <c r="O792" s="31">
        <f t="shared" si="88"/>
        <v>0</v>
      </c>
      <c r="P792" s="31">
        <f t="shared" si="89"/>
        <v>0</v>
      </c>
      <c r="Q792" s="31">
        <f t="shared" si="90"/>
        <v>0</v>
      </c>
      <c r="R792" s="32" t="str">
        <f t="shared" si="84"/>
        <v/>
      </c>
      <c r="S792" s="31" t="s">
        <v>3489</v>
      </c>
      <c r="T792" s="33" t="str">
        <f t="shared" si="85"/>
        <v/>
      </c>
    </row>
    <row r="793" spans="1:20" x14ac:dyDescent="0.3">
      <c r="A793" s="23" t="str">
        <f t="shared" si="86"/>
        <v/>
      </c>
      <c r="B793" s="23" t="str">
        <f t="shared" si="87"/>
        <v/>
      </c>
      <c r="C793" s="25"/>
      <c r="D793" s="25"/>
      <c r="E793" s="25"/>
      <c r="F793" s="25"/>
      <c r="G793" s="23"/>
      <c r="H793" s="25"/>
      <c r="I793" s="42"/>
      <c r="J793" s="29" t="s">
        <v>3489</v>
      </c>
      <c r="K793" s="29" t="s">
        <v>3489</v>
      </c>
      <c r="L793" s="29" t="s">
        <v>3489</v>
      </c>
      <c r="M793" s="29" t="s">
        <v>3489</v>
      </c>
      <c r="N793" s="30">
        <v>0</v>
      </c>
      <c r="O793" s="31">
        <f t="shared" si="88"/>
        <v>0</v>
      </c>
      <c r="P793" s="31">
        <f t="shared" si="89"/>
        <v>0</v>
      </c>
      <c r="Q793" s="31">
        <f t="shared" si="90"/>
        <v>0</v>
      </c>
      <c r="R793" s="32" t="str">
        <f t="shared" si="84"/>
        <v/>
      </c>
      <c r="S793" s="31" t="s">
        <v>3489</v>
      </c>
      <c r="T793" s="33" t="str">
        <f t="shared" si="85"/>
        <v/>
      </c>
    </row>
    <row r="794" spans="1:20" x14ac:dyDescent="0.3">
      <c r="A794" s="23" t="str">
        <f t="shared" si="86"/>
        <v/>
      </c>
      <c r="B794" s="23" t="str">
        <f t="shared" si="87"/>
        <v/>
      </c>
      <c r="C794" s="25"/>
      <c r="D794" s="25"/>
      <c r="E794" s="25"/>
      <c r="F794" s="25"/>
      <c r="G794" s="23"/>
      <c r="H794" s="25"/>
      <c r="I794" s="42"/>
      <c r="J794" s="29" t="s">
        <v>3489</v>
      </c>
      <c r="K794" s="29" t="s">
        <v>3489</v>
      </c>
      <c r="L794" s="29" t="s">
        <v>3489</v>
      </c>
      <c r="M794" s="29" t="s">
        <v>3489</v>
      </c>
      <c r="N794" s="30">
        <v>0</v>
      </c>
      <c r="O794" s="31">
        <f t="shared" si="88"/>
        <v>0</v>
      </c>
      <c r="P794" s="31">
        <f t="shared" si="89"/>
        <v>0</v>
      </c>
      <c r="Q794" s="31">
        <f t="shared" si="90"/>
        <v>0</v>
      </c>
      <c r="R794" s="32" t="str">
        <f t="shared" si="84"/>
        <v/>
      </c>
      <c r="S794" s="31" t="s">
        <v>3489</v>
      </c>
      <c r="T794" s="33" t="str">
        <f t="shared" si="85"/>
        <v/>
      </c>
    </row>
    <row r="795" spans="1:20" x14ac:dyDescent="0.3">
      <c r="A795" s="23" t="str">
        <f t="shared" si="86"/>
        <v/>
      </c>
      <c r="B795" s="23" t="str">
        <f t="shared" si="87"/>
        <v/>
      </c>
      <c r="C795" s="25"/>
      <c r="D795" s="25"/>
      <c r="E795" s="25"/>
      <c r="F795" s="25"/>
      <c r="G795" s="23"/>
      <c r="H795" s="25"/>
      <c r="I795" s="42"/>
      <c r="J795" s="29" t="s">
        <v>3489</v>
      </c>
      <c r="K795" s="29" t="s">
        <v>3489</v>
      </c>
      <c r="L795" s="29" t="s">
        <v>3489</v>
      </c>
      <c r="M795" s="29" t="s">
        <v>3489</v>
      </c>
      <c r="N795" s="30">
        <v>0</v>
      </c>
      <c r="O795" s="31">
        <f t="shared" si="88"/>
        <v>0</v>
      </c>
      <c r="P795" s="31">
        <f t="shared" si="89"/>
        <v>0</v>
      </c>
      <c r="Q795" s="31">
        <f t="shared" si="90"/>
        <v>0</v>
      </c>
      <c r="R795" s="32" t="str">
        <f t="shared" si="84"/>
        <v/>
      </c>
      <c r="S795" s="31" t="s">
        <v>3489</v>
      </c>
      <c r="T795" s="33" t="str">
        <f t="shared" si="85"/>
        <v/>
      </c>
    </row>
    <row r="796" spans="1:20" x14ac:dyDescent="0.3">
      <c r="A796" s="23" t="str">
        <f t="shared" si="86"/>
        <v/>
      </c>
      <c r="B796" s="23" t="str">
        <f t="shared" si="87"/>
        <v/>
      </c>
      <c r="C796" s="25"/>
      <c r="D796" s="25"/>
      <c r="E796" s="25"/>
      <c r="F796" s="25"/>
      <c r="G796" s="23"/>
      <c r="H796" s="25"/>
      <c r="I796" s="42"/>
      <c r="J796" s="29" t="s">
        <v>3489</v>
      </c>
      <c r="K796" s="29" t="s">
        <v>3489</v>
      </c>
      <c r="L796" s="29" t="s">
        <v>3489</v>
      </c>
      <c r="M796" s="29" t="s">
        <v>3489</v>
      </c>
      <c r="N796" s="30">
        <v>0</v>
      </c>
      <c r="O796" s="31">
        <f t="shared" si="88"/>
        <v>0</v>
      </c>
      <c r="P796" s="31">
        <f t="shared" si="89"/>
        <v>0</v>
      </c>
      <c r="Q796" s="31">
        <f t="shared" si="90"/>
        <v>0</v>
      </c>
      <c r="R796" s="32" t="str">
        <f t="shared" si="84"/>
        <v/>
      </c>
      <c r="S796" s="31" t="s">
        <v>3489</v>
      </c>
      <c r="T796" s="33" t="str">
        <f t="shared" si="85"/>
        <v/>
      </c>
    </row>
    <row r="797" spans="1:20" x14ac:dyDescent="0.3">
      <c r="A797" s="23" t="str">
        <f t="shared" si="86"/>
        <v/>
      </c>
      <c r="B797" s="23" t="str">
        <f t="shared" si="87"/>
        <v/>
      </c>
      <c r="C797" s="25"/>
      <c r="D797" s="25"/>
      <c r="E797" s="25"/>
      <c r="F797" s="25"/>
      <c r="G797" s="23"/>
      <c r="H797" s="25"/>
      <c r="I797" s="42"/>
      <c r="J797" s="29" t="s">
        <v>3489</v>
      </c>
      <c r="K797" s="29" t="s">
        <v>3489</v>
      </c>
      <c r="L797" s="29" t="s">
        <v>3489</v>
      </c>
      <c r="M797" s="29" t="s">
        <v>3489</v>
      </c>
      <c r="N797" s="30">
        <v>0</v>
      </c>
      <c r="O797" s="31">
        <f t="shared" si="88"/>
        <v>0</v>
      </c>
      <c r="P797" s="31">
        <f t="shared" si="89"/>
        <v>0</v>
      </c>
      <c r="Q797" s="31">
        <f t="shared" si="90"/>
        <v>0</v>
      </c>
      <c r="R797" s="32" t="str">
        <f t="shared" si="84"/>
        <v/>
      </c>
      <c r="S797" s="31" t="s">
        <v>3489</v>
      </c>
      <c r="T797" s="33" t="str">
        <f t="shared" si="85"/>
        <v/>
      </c>
    </row>
    <row r="798" spans="1:20" x14ac:dyDescent="0.3">
      <c r="A798" s="23" t="str">
        <f t="shared" si="86"/>
        <v/>
      </c>
      <c r="B798" s="23" t="str">
        <f t="shared" si="87"/>
        <v/>
      </c>
      <c r="C798" s="25"/>
      <c r="D798" s="25"/>
      <c r="E798" s="25"/>
      <c r="F798" s="25"/>
      <c r="G798" s="23"/>
      <c r="H798" s="25"/>
      <c r="I798" s="42"/>
      <c r="J798" s="29" t="s">
        <v>3489</v>
      </c>
      <c r="K798" s="29" t="s">
        <v>3489</v>
      </c>
      <c r="L798" s="29" t="s">
        <v>3489</v>
      </c>
      <c r="M798" s="29" t="s">
        <v>3489</v>
      </c>
      <c r="N798" s="30">
        <v>0</v>
      </c>
      <c r="O798" s="31">
        <f t="shared" si="88"/>
        <v>0</v>
      </c>
      <c r="P798" s="31">
        <f t="shared" si="89"/>
        <v>0</v>
      </c>
      <c r="Q798" s="31">
        <f t="shared" si="90"/>
        <v>0</v>
      </c>
      <c r="R798" s="32" t="str">
        <f t="shared" si="84"/>
        <v/>
      </c>
      <c r="S798" s="31" t="s">
        <v>3489</v>
      </c>
      <c r="T798" s="33" t="str">
        <f t="shared" si="85"/>
        <v/>
      </c>
    </row>
    <row r="799" spans="1:20" x14ac:dyDescent="0.3">
      <c r="A799" s="23" t="str">
        <f t="shared" si="86"/>
        <v/>
      </c>
      <c r="B799" s="23" t="str">
        <f t="shared" si="87"/>
        <v/>
      </c>
      <c r="C799" s="25"/>
      <c r="D799" s="25"/>
      <c r="E799" s="25"/>
      <c r="F799" s="25"/>
      <c r="G799" s="23"/>
      <c r="H799" s="25"/>
      <c r="I799" s="42"/>
      <c r="J799" s="29" t="s">
        <v>3489</v>
      </c>
      <c r="K799" s="29" t="s">
        <v>3489</v>
      </c>
      <c r="L799" s="29" t="s">
        <v>3489</v>
      </c>
      <c r="M799" s="29" t="s">
        <v>3489</v>
      </c>
      <c r="N799" s="30">
        <v>0</v>
      </c>
      <c r="O799" s="31">
        <f t="shared" si="88"/>
        <v>0</v>
      </c>
      <c r="P799" s="31">
        <f t="shared" si="89"/>
        <v>0</v>
      </c>
      <c r="Q799" s="31">
        <f t="shared" si="90"/>
        <v>0</v>
      </c>
      <c r="R799" s="32" t="str">
        <f t="shared" si="84"/>
        <v/>
      </c>
      <c r="S799" s="31" t="s">
        <v>3489</v>
      </c>
      <c r="T799" s="33" t="str">
        <f t="shared" si="85"/>
        <v/>
      </c>
    </row>
    <row r="800" spans="1:20" x14ac:dyDescent="0.3">
      <c r="A800" s="23" t="str">
        <f t="shared" si="86"/>
        <v/>
      </c>
      <c r="B800" s="23" t="str">
        <f t="shared" si="87"/>
        <v/>
      </c>
      <c r="C800" s="25"/>
      <c r="D800" s="25"/>
      <c r="E800" s="25"/>
      <c r="F800" s="25"/>
      <c r="G800" s="23"/>
      <c r="H800" s="25"/>
      <c r="I800" s="42"/>
      <c r="J800" s="29" t="s">
        <v>3489</v>
      </c>
      <c r="K800" s="29" t="s">
        <v>3489</v>
      </c>
      <c r="L800" s="29" t="s">
        <v>3489</v>
      </c>
      <c r="M800" s="29" t="s">
        <v>3489</v>
      </c>
      <c r="N800" s="30">
        <v>0</v>
      </c>
      <c r="O800" s="31">
        <f t="shared" si="88"/>
        <v>0</v>
      </c>
      <c r="P800" s="31">
        <f t="shared" si="89"/>
        <v>0</v>
      </c>
      <c r="Q800" s="31">
        <f t="shared" si="90"/>
        <v>0</v>
      </c>
      <c r="R800" s="32" t="str">
        <f t="shared" si="84"/>
        <v/>
      </c>
      <c r="S800" s="31" t="s">
        <v>3489</v>
      </c>
      <c r="T800" s="33" t="str">
        <f t="shared" si="85"/>
        <v/>
      </c>
    </row>
    <row r="801" spans="1:20" x14ac:dyDescent="0.3">
      <c r="A801" s="23" t="str">
        <f t="shared" si="86"/>
        <v/>
      </c>
      <c r="B801" s="23" t="str">
        <f t="shared" si="87"/>
        <v/>
      </c>
      <c r="C801" s="25"/>
      <c r="D801" s="25"/>
      <c r="E801" s="25"/>
      <c r="F801" s="25"/>
      <c r="G801" s="23"/>
      <c r="H801" s="25"/>
      <c r="I801" s="42"/>
      <c r="J801" s="29" t="s">
        <v>3489</v>
      </c>
      <c r="K801" s="29" t="s">
        <v>3489</v>
      </c>
      <c r="L801" s="29" t="s">
        <v>3489</v>
      </c>
      <c r="M801" s="29" t="s">
        <v>3489</v>
      </c>
      <c r="N801" s="30">
        <v>0</v>
      </c>
      <c r="O801" s="31">
        <f t="shared" si="88"/>
        <v>0</v>
      </c>
      <c r="P801" s="31">
        <f t="shared" si="89"/>
        <v>0</v>
      </c>
      <c r="Q801" s="31">
        <f t="shared" si="90"/>
        <v>0</v>
      </c>
      <c r="R801" s="32" t="str">
        <f t="shared" si="84"/>
        <v/>
      </c>
      <c r="S801" s="31" t="s">
        <v>3489</v>
      </c>
      <c r="T801" s="33" t="str">
        <f t="shared" si="85"/>
        <v/>
      </c>
    </row>
    <row r="802" spans="1:20" x14ac:dyDescent="0.3">
      <c r="A802" s="23" t="str">
        <f t="shared" si="86"/>
        <v/>
      </c>
      <c r="B802" s="23" t="str">
        <f t="shared" si="87"/>
        <v/>
      </c>
      <c r="C802" s="25"/>
      <c r="D802" s="25"/>
      <c r="E802" s="25"/>
      <c r="F802" s="25"/>
      <c r="G802" s="23"/>
      <c r="H802" s="25"/>
      <c r="I802" s="42"/>
      <c r="J802" s="29" t="s">
        <v>3489</v>
      </c>
      <c r="K802" s="29" t="s">
        <v>3489</v>
      </c>
      <c r="L802" s="29" t="s">
        <v>3489</v>
      </c>
      <c r="M802" s="29" t="s">
        <v>3489</v>
      </c>
      <c r="N802" s="30">
        <v>0</v>
      </c>
      <c r="O802" s="31">
        <f t="shared" si="88"/>
        <v>0</v>
      </c>
      <c r="P802" s="31">
        <f t="shared" si="89"/>
        <v>0</v>
      </c>
      <c r="Q802" s="31">
        <f t="shared" si="90"/>
        <v>0</v>
      </c>
      <c r="R802" s="32" t="str">
        <f t="shared" si="84"/>
        <v/>
      </c>
      <c r="S802" s="31" t="s">
        <v>3489</v>
      </c>
      <c r="T802" s="33" t="str">
        <f t="shared" si="85"/>
        <v/>
      </c>
    </row>
    <row r="803" spans="1:20" x14ac:dyDescent="0.3">
      <c r="A803" s="23" t="str">
        <f t="shared" si="86"/>
        <v/>
      </c>
      <c r="B803" s="23" t="str">
        <f t="shared" si="87"/>
        <v/>
      </c>
      <c r="C803" s="25"/>
      <c r="D803" s="25"/>
      <c r="E803" s="25"/>
      <c r="F803" s="25"/>
      <c r="G803" s="23"/>
      <c r="H803" s="25"/>
      <c r="I803" s="42"/>
      <c r="J803" s="29" t="s">
        <v>3489</v>
      </c>
      <c r="K803" s="29" t="s">
        <v>3489</v>
      </c>
      <c r="L803" s="29" t="s">
        <v>3489</v>
      </c>
      <c r="M803" s="29" t="s">
        <v>3489</v>
      </c>
      <c r="N803" s="30">
        <v>0</v>
      </c>
      <c r="O803" s="31">
        <f t="shared" si="88"/>
        <v>0</v>
      </c>
      <c r="P803" s="31">
        <f t="shared" si="89"/>
        <v>0</v>
      </c>
      <c r="Q803" s="31">
        <f t="shared" si="90"/>
        <v>0</v>
      </c>
      <c r="R803" s="32" t="str">
        <f t="shared" si="84"/>
        <v/>
      </c>
      <c r="S803" s="31" t="s">
        <v>3489</v>
      </c>
      <c r="T803" s="33" t="str">
        <f t="shared" si="85"/>
        <v/>
      </c>
    </row>
    <row r="804" spans="1:20" x14ac:dyDescent="0.3">
      <c r="A804" s="23" t="str">
        <f t="shared" si="86"/>
        <v/>
      </c>
      <c r="B804" s="23" t="str">
        <f t="shared" si="87"/>
        <v/>
      </c>
      <c r="C804" s="25"/>
      <c r="D804" s="25"/>
      <c r="E804" s="25"/>
      <c r="F804" s="25"/>
      <c r="G804" s="23"/>
      <c r="H804" s="25"/>
      <c r="I804" s="42"/>
      <c r="J804" s="29" t="s">
        <v>3489</v>
      </c>
      <c r="K804" s="29" t="s">
        <v>3489</v>
      </c>
      <c r="L804" s="29" t="s">
        <v>3489</v>
      </c>
      <c r="M804" s="29" t="s">
        <v>3489</v>
      </c>
      <c r="N804" s="30">
        <v>0</v>
      </c>
      <c r="O804" s="31">
        <f t="shared" si="88"/>
        <v>0</v>
      </c>
      <c r="P804" s="31">
        <f t="shared" si="89"/>
        <v>0</v>
      </c>
      <c r="Q804" s="31">
        <f t="shared" si="90"/>
        <v>0</v>
      </c>
      <c r="R804" s="32" t="str">
        <f t="shared" si="84"/>
        <v/>
      </c>
      <c r="S804" s="31" t="s">
        <v>3489</v>
      </c>
      <c r="T804" s="33" t="str">
        <f t="shared" si="85"/>
        <v/>
      </c>
    </row>
    <row r="805" spans="1:20" x14ac:dyDescent="0.3">
      <c r="A805" s="23" t="str">
        <f t="shared" si="86"/>
        <v/>
      </c>
      <c r="B805" s="23" t="str">
        <f t="shared" si="87"/>
        <v/>
      </c>
      <c r="C805" s="25"/>
      <c r="D805" s="25"/>
      <c r="E805" s="25"/>
      <c r="F805" s="25"/>
      <c r="G805" s="23"/>
      <c r="H805" s="25"/>
      <c r="I805" s="42"/>
      <c r="J805" s="29" t="s">
        <v>3489</v>
      </c>
      <c r="K805" s="29" t="s">
        <v>3489</v>
      </c>
      <c r="L805" s="29" t="s">
        <v>3489</v>
      </c>
      <c r="M805" s="29" t="s">
        <v>3489</v>
      </c>
      <c r="N805" s="30">
        <v>0</v>
      </c>
      <c r="O805" s="31">
        <f t="shared" si="88"/>
        <v>0</v>
      </c>
      <c r="P805" s="31">
        <f t="shared" si="89"/>
        <v>0</v>
      </c>
      <c r="Q805" s="31">
        <f t="shared" si="90"/>
        <v>0</v>
      </c>
      <c r="R805" s="32" t="str">
        <f t="shared" si="84"/>
        <v/>
      </c>
      <c r="S805" s="31" t="s">
        <v>3489</v>
      </c>
      <c r="T805" s="33" t="str">
        <f t="shared" si="85"/>
        <v/>
      </c>
    </row>
    <row r="806" spans="1:20" x14ac:dyDescent="0.3">
      <c r="A806" s="23" t="str">
        <f t="shared" si="86"/>
        <v/>
      </c>
      <c r="B806" s="23" t="str">
        <f t="shared" si="87"/>
        <v/>
      </c>
      <c r="C806" s="25"/>
      <c r="D806" s="25"/>
      <c r="E806" s="25"/>
      <c r="F806" s="25"/>
      <c r="G806" s="23"/>
      <c r="H806" s="25"/>
      <c r="I806" s="42"/>
      <c r="J806" s="29" t="s">
        <v>3489</v>
      </c>
      <c r="K806" s="29" t="s">
        <v>3489</v>
      </c>
      <c r="L806" s="29" t="s">
        <v>3489</v>
      </c>
      <c r="M806" s="29" t="s">
        <v>3489</v>
      </c>
      <c r="N806" s="30">
        <v>0</v>
      </c>
      <c r="O806" s="31">
        <f t="shared" si="88"/>
        <v>0</v>
      </c>
      <c r="P806" s="31">
        <f t="shared" si="89"/>
        <v>0</v>
      </c>
      <c r="Q806" s="31">
        <f t="shared" si="90"/>
        <v>0</v>
      </c>
      <c r="R806" s="32" t="str">
        <f t="shared" si="84"/>
        <v/>
      </c>
      <c r="S806" s="31" t="s">
        <v>3489</v>
      </c>
      <c r="T806" s="33" t="str">
        <f t="shared" si="85"/>
        <v/>
      </c>
    </row>
    <row r="807" spans="1:20" x14ac:dyDescent="0.3">
      <c r="A807" s="23" t="str">
        <f t="shared" si="86"/>
        <v/>
      </c>
      <c r="B807" s="23" t="str">
        <f t="shared" si="87"/>
        <v/>
      </c>
      <c r="C807" s="25"/>
      <c r="D807" s="25"/>
      <c r="E807" s="25"/>
      <c r="F807" s="25"/>
      <c r="G807" s="23"/>
      <c r="H807" s="25"/>
      <c r="I807" s="42"/>
      <c r="J807" s="29" t="s">
        <v>3489</v>
      </c>
      <c r="K807" s="29" t="s">
        <v>3489</v>
      </c>
      <c r="L807" s="29" t="s">
        <v>3489</v>
      </c>
      <c r="M807" s="29" t="s">
        <v>3489</v>
      </c>
      <c r="N807" s="30">
        <v>0</v>
      </c>
      <c r="O807" s="31">
        <f t="shared" si="88"/>
        <v>0</v>
      </c>
      <c r="P807" s="31">
        <f t="shared" si="89"/>
        <v>0</v>
      </c>
      <c r="Q807" s="31">
        <f t="shared" si="90"/>
        <v>0</v>
      </c>
      <c r="R807" s="32" t="str">
        <f t="shared" si="84"/>
        <v/>
      </c>
      <c r="S807" s="31" t="s">
        <v>3489</v>
      </c>
      <c r="T807" s="33" t="str">
        <f t="shared" si="85"/>
        <v/>
      </c>
    </row>
    <row r="808" spans="1:20" x14ac:dyDescent="0.3">
      <c r="A808" s="23" t="str">
        <f t="shared" si="86"/>
        <v/>
      </c>
      <c r="B808" s="23" t="str">
        <f t="shared" si="87"/>
        <v/>
      </c>
      <c r="C808" s="25"/>
      <c r="D808" s="25"/>
      <c r="E808" s="25"/>
      <c r="F808" s="25"/>
      <c r="G808" s="23"/>
      <c r="H808" s="25"/>
      <c r="I808" s="42"/>
      <c r="J808" s="29" t="s">
        <v>3489</v>
      </c>
      <c r="K808" s="29" t="s">
        <v>3489</v>
      </c>
      <c r="L808" s="29" t="s">
        <v>3489</v>
      </c>
      <c r="M808" s="29" t="s">
        <v>3489</v>
      </c>
      <c r="N808" s="30">
        <v>0</v>
      </c>
      <c r="O808" s="31">
        <f t="shared" si="88"/>
        <v>0</v>
      </c>
      <c r="P808" s="31">
        <f t="shared" si="89"/>
        <v>0</v>
      </c>
      <c r="Q808" s="31">
        <f t="shared" si="90"/>
        <v>0</v>
      </c>
      <c r="R808" s="32" t="str">
        <f t="shared" si="84"/>
        <v/>
      </c>
      <c r="S808" s="31" t="s">
        <v>3489</v>
      </c>
      <c r="T808" s="33" t="str">
        <f t="shared" si="85"/>
        <v/>
      </c>
    </row>
    <row r="809" spans="1:20" x14ac:dyDescent="0.3">
      <c r="A809" s="23" t="str">
        <f t="shared" si="86"/>
        <v/>
      </c>
      <c r="B809" s="23" t="str">
        <f t="shared" si="87"/>
        <v/>
      </c>
      <c r="C809" s="25"/>
      <c r="D809" s="25"/>
      <c r="E809" s="25"/>
      <c r="F809" s="25"/>
      <c r="G809" s="23"/>
      <c r="H809" s="25"/>
      <c r="I809" s="42"/>
      <c r="J809" s="29" t="s">
        <v>3489</v>
      </c>
      <c r="K809" s="29" t="s">
        <v>3489</v>
      </c>
      <c r="L809" s="29" t="s">
        <v>3489</v>
      </c>
      <c r="M809" s="29" t="s">
        <v>3489</v>
      </c>
      <c r="N809" s="30">
        <v>0</v>
      </c>
      <c r="O809" s="31">
        <f t="shared" si="88"/>
        <v>0</v>
      </c>
      <c r="P809" s="31">
        <f t="shared" si="89"/>
        <v>0</v>
      </c>
      <c r="Q809" s="31">
        <f t="shared" si="90"/>
        <v>0</v>
      </c>
      <c r="R809" s="32" t="str">
        <f t="shared" si="84"/>
        <v/>
      </c>
      <c r="S809" s="31" t="s">
        <v>3489</v>
      </c>
      <c r="T809" s="33" t="str">
        <f t="shared" si="85"/>
        <v/>
      </c>
    </row>
    <row r="810" spans="1:20" x14ac:dyDescent="0.3">
      <c r="A810" s="23" t="str">
        <f t="shared" si="86"/>
        <v/>
      </c>
      <c r="B810" s="23" t="str">
        <f t="shared" si="87"/>
        <v/>
      </c>
      <c r="C810" s="25"/>
      <c r="D810" s="25"/>
      <c r="E810" s="25"/>
      <c r="F810" s="25"/>
      <c r="G810" s="23"/>
      <c r="H810" s="25"/>
      <c r="I810" s="42"/>
      <c r="J810" s="29" t="s">
        <v>3489</v>
      </c>
      <c r="K810" s="29" t="s">
        <v>3489</v>
      </c>
      <c r="L810" s="29" t="s">
        <v>3489</v>
      </c>
      <c r="M810" s="29" t="s">
        <v>3489</v>
      </c>
      <c r="N810" s="30">
        <v>0</v>
      </c>
      <c r="O810" s="31">
        <f t="shared" si="88"/>
        <v>0</v>
      </c>
      <c r="P810" s="31">
        <f t="shared" si="89"/>
        <v>0</v>
      </c>
      <c r="Q810" s="31">
        <f t="shared" si="90"/>
        <v>0</v>
      </c>
      <c r="R810" s="32" t="str">
        <f t="shared" si="84"/>
        <v/>
      </c>
      <c r="S810" s="31" t="s">
        <v>3489</v>
      </c>
      <c r="T810" s="33" t="str">
        <f t="shared" si="85"/>
        <v/>
      </c>
    </row>
    <row r="811" spans="1:20" x14ac:dyDescent="0.3">
      <c r="A811" s="23" t="str">
        <f t="shared" si="86"/>
        <v/>
      </c>
      <c r="B811" s="23" t="str">
        <f t="shared" si="87"/>
        <v/>
      </c>
      <c r="C811" s="25"/>
      <c r="D811" s="25"/>
      <c r="E811" s="25"/>
      <c r="F811" s="25"/>
      <c r="G811" s="23"/>
      <c r="H811" s="25"/>
      <c r="I811" s="42"/>
      <c r="J811" s="29" t="s">
        <v>3489</v>
      </c>
      <c r="K811" s="29" t="s">
        <v>3489</v>
      </c>
      <c r="L811" s="29" t="s">
        <v>3489</v>
      </c>
      <c r="M811" s="29" t="s">
        <v>3489</v>
      </c>
      <c r="N811" s="30">
        <v>0</v>
      </c>
      <c r="O811" s="31">
        <f t="shared" si="88"/>
        <v>0</v>
      </c>
      <c r="P811" s="31">
        <f t="shared" si="89"/>
        <v>0</v>
      </c>
      <c r="Q811" s="31">
        <f t="shared" si="90"/>
        <v>0</v>
      </c>
      <c r="R811" s="32" t="str">
        <f t="shared" si="84"/>
        <v/>
      </c>
      <c r="S811" s="31" t="s">
        <v>3489</v>
      </c>
      <c r="T811" s="33" t="str">
        <f t="shared" si="85"/>
        <v/>
      </c>
    </row>
    <row r="812" spans="1:20" x14ac:dyDescent="0.3">
      <c r="A812" s="23" t="str">
        <f t="shared" si="86"/>
        <v/>
      </c>
      <c r="B812" s="23" t="str">
        <f t="shared" si="87"/>
        <v/>
      </c>
      <c r="C812" s="25"/>
      <c r="D812" s="25"/>
      <c r="E812" s="25"/>
      <c r="F812" s="25"/>
      <c r="G812" s="23"/>
      <c r="H812" s="25"/>
      <c r="I812" s="42"/>
      <c r="J812" s="29" t="s">
        <v>3489</v>
      </c>
      <c r="K812" s="29" t="s">
        <v>3489</v>
      </c>
      <c r="L812" s="29" t="s">
        <v>3489</v>
      </c>
      <c r="M812" s="29" t="s">
        <v>3489</v>
      </c>
      <c r="N812" s="30">
        <v>0</v>
      </c>
      <c r="O812" s="31">
        <f t="shared" si="88"/>
        <v>0</v>
      </c>
      <c r="P812" s="31">
        <f t="shared" si="89"/>
        <v>0</v>
      </c>
      <c r="Q812" s="31">
        <f t="shared" si="90"/>
        <v>0</v>
      </c>
      <c r="R812" s="32" t="str">
        <f t="shared" si="84"/>
        <v/>
      </c>
      <c r="S812" s="31" t="s">
        <v>3489</v>
      </c>
      <c r="T812" s="33" t="str">
        <f t="shared" si="85"/>
        <v/>
      </c>
    </row>
    <row r="813" spans="1:20" x14ac:dyDescent="0.3">
      <c r="A813" s="23" t="str">
        <f t="shared" si="86"/>
        <v/>
      </c>
      <c r="B813" s="23" t="str">
        <f t="shared" si="87"/>
        <v/>
      </c>
      <c r="C813" s="25"/>
      <c r="D813" s="25"/>
      <c r="E813" s="25"/>
      <c r="F813" s="25"/>
      <c r="G813" s="23"/>
      <c r="H813" s="25"/>
      <c r="I813" s="42"/>
      <c r="J813" s="29" t="s">
        <v>3489</v>
      </c>
      <c r="K813" s="29" t="s">
        <v>3489</v>
      </c>
      <c r="L813" s="29" t="s">
        <v>3489</v>
      </c>
      <c r="M813" s="29" t="s">
        <v>3489</v>
      </c>
      <c r="N813" s="30">
        <v>0</v>
      </c>
      <c r="O813" s="31">
        <f t="shared" si="88"/>
        <v>0</v>
      </c>
      <c r="P813" s="31">
        <f t="shared" si="89"/>
        <v>0</v>
      </c>
      <c r="Q813" s="31">
        <f t="shared" si="90"/>
        <v>0</v>
      </c>
      <c r="R813" s="32" t="str">
        <f t="shared" si="84"/>
        <v/>
      </c>
      <c r="S813" s="31" t="s">
        <v>3489</v>
      </c>
      <c r="T813" s="33" t="str">
        <f t="shared" si="85"/>
        <v/>
      </c>
    </row>
    <row r="814" spans="1:20" x14ac:dyDescent="0.3">
      <c r="A814" s="23" t="str">
        <f t="shared" si="86"/>
        <v/>
      </c>
      <c r="B814" s="23" t="str">
        <f t="shared" si="87"/>
        <v/>
      </c>
      <c r="C814" s="25"/>
      <c r="D814" s="25"/>
      <c r="E814" s="25"/>
      <c r="F814" s="25"/>
      <c r="G814" s="23"/>
      <c r="H814" s="25"/>
      <c r="I814" s="42"/>
      <c r="J814" s="29" t="s">
        <v>3489</v>
      </c>
      <c r="K814" s="29" t="s">
        <v>3489</v>
      </c>
      <c r="L814" s="29" t="s">
        <v>3489</v>
      </c>
      <c r="M814" s="29" t="s">
        <v>3489</v>
      </c>
      <c r="N814" s="30">
        <v>0</v>
      </c>
      <c r="O814" s="31">
        <f t="shared" si="88"/>
        <v>0</v>
      </c>
      <c r="P814" s="31">
        <f t="shared" si="89"/>
        <v>0</v>
      </c>
      <c r="Q814" s="31">
        <f t="shared" si="90"/>
        <v>0</v>
      </c>
      <c r="R814" s="32" t="str">
        <f t="shared" si="84"/>
        <v/>
      </c>
      <c r="S814" s="31" t="s">
        <v>3489</v>
      </c>
      <c r="T814" s="33" t="str">
        <f t="shared" si="85"/>
        <v/>
      </c>
    </row>
    <row r="815" spans="1:20" x14ac:dyDescent="0.3">
      <c r="A815" s="23" t="str">
        <f t="shared" si="86"/>
        <v/>
      </c>
      <c r="B815" s="23" t="str">
        <f t="shared" si="87"/>
        <v/>
      </c>
      <c r="C815" s="25"/>
      <c r="D815" s="25"/>
      <c r="E815" s="25"/>
      <c r="F815" s="25"/>
      <c r="G815" s="23"/>
      <c r="H815" s="25"/>
      <c r="I815" s="42"/>
      <c r="J815" s="29" t="s">
        <v>3489</v>
      </c>
      <c r="K815" s="29" t="s">
        <v>3489</v>
      </c>
      <c r="L815" s="29" t="s">
        <v>3489</v>
      </c>
      <c r="M815" s="29" t="s">
        <v>3489</v>
      </c>
      <c r="N815" s="30">
        <v>0</v>
      </c>
      <c r="O815" s="31">
        <f t="shared" si="88"/>
        <v>0</v>
      </c>
      <c r="P815" s="31">
        <f t="shared" si="89"/>
        <v>0</v>
      </c>
      <c r="Q815" s="31">
        <f t="shared" si="90"/>
        <v>0</v>
      </c>
      <c r="R815" s="32" t="str">
        <f t="shared" si="84"/>
        <v/>
      </c>
      <c r="S815" s="31" t="s">
        <v>3489</v>
      </c>
      <c r="T815" s="33" t="str">
        <f t="shared" si="85"/>
        <v/>
      </c>
    </row>
    <row r="816" spans="1:20" x14ac:dyDescent="0.3">
      <c r="A816" s="23" t="str">
        <f t="shared" si="86"/>
        <v/>
      </c>
      <c r="B816" s="23" t="str">
        <f t="shared" si="87"/>
        <v/>
      </c>
      <c r="C816" s="25"/>
      <c r="D816" s="25"/>
      <c r="E816" s="25"/>
      <c r="F816" s="25"/>
      <c r="G816" s="23"/>
      <c r="H816" s="25"/>
      <c r="I816" s="42"/>
      <c r="J816" s="29" t="s">
        <v>3489</v>
      </c>
      <c r="K816" s="29" t="s">
        <v>3489</v>
      </c>
      <c r="L816" s="29" t="s">
        <v>3489</v>
      </c>
      <c r="M816" s="29" t="s">
        <v>3489</v>
      </c>
      <c r="N816" s="30">
        <v>0</v>
      </c>
      <c r="O816" s="31">
        <f t="shared" si="88"/>
        <v>0</v>
      </c>
      <c r="P816" s="31">
        <f t="shared" si="89"/>
        <v>0</v>
      </c>
      <c r="Q816" s="31">
        <f t="shared" si="90"/>
        <v>0</v>
      </c>
      <c r="R816" s="32" t="str">
        <f t="shared" si="84"/>
        <v/>
      </c>
      <c r="S816" s="31" t="s">
        <v>3489</v>
      </c>
      <c r="T816" s="33" t="str">
        <f t="shared" si="85"/>
        <v/>
      </c>
    </row>
    <row r="817" spans="1:20" x14ac:dyDescent="0.3">
      <c r="A817" s="23" t="str">
        <f t="shared" si="86"/>
        <v/>
      </c>
      <c r="B817" s="23" t="str">
        <f t="shared" si="87"/>
        <v/>
      </c>
      <c r="C817" s="25"/>
      <c r="D817" s="25"/>
      <c r="E817" s="25"/>
      <c r="F817" s="25"/>
      <c r="G817" s="23"/>
      <c r="H817" s="25"/>
      <c r="I817" s="42"/>
      <c r="J817" s="29" t="s">
        <v>3489</v>
      </c>
      <c r="K817" s="29" t="s">
        <v>3489</v>
      </c>
      <c r="L817" s="29" t="s">
        <v>3489</v>
      </c>
      <c r="M817" s="29" t="s">
        <v>3489</v>
      </c>
      <c r="N817" s="30">
        <v>0</v>
      </c>
      <c r="O817" s="31">
        <f t="shared" si="88"/>
        <v>0</v>
      </c>
      <c r="P817" s="31">
        <f t="shared" si="89"/>
        <v>0</v>
      </c>
      <c r="Q817" s="31">
        <f t="shared" si="90"/>
        <v>0</v>
      </c>
      <c r="R817" s="32" t="str">
        <f t="shared" si="84"/>
        <v/>
      </c>
      <c r="S817" s="31" t="s">
        <v>3489</v>
      </c>
      <c r="T817" s="33" t="str">
        <f t="shared" si="85"/>
        <v/>
      </c>
    </row>
    <row r="818" spans="1:20" x14ac:dyDescent="0.3">
      <c r="A818" s="23" t="str">
        <f t="shared" si="86"/>
        <v/>
      </c>
      <c r="B818" s="23" t="str">
        <f t="shared" si="87"/>
        <v/>
      </c>
      <c r="C818" s="25"/>
      <c r="D818" s="25"/>
      <c r="E818" s="25"/>
      <c r="F818" s="25"/>
      <c r="G818" s="23"/>
      <c r="H818" s="25"/>
      <c r="I818" s="42"/>
      <c r="J818" s="29" t="s">
        <v>3489</v>
      </c>
      <c r="K818" s="29" t="s">
        <v>3489</v>
      </c>
      <c r="L818" s="29" t="s">
        <v>3489</v>
      </c>
      <c r="M818" s="29" t="s">
        <v>3489</v>
      </c>
      <c r="N818" s="30">
        <v>0</v>
      </c>
      <c r="O818" s="31">
        <f t="shared" si="88"/>
        <v>0</v>
      </c>
      <c r="P818" s="31">
        <f t="shared" si="89"/>
        <v>0</v>
      </c>
      <c r="Q818" s="31">
        <f t="shared" si="90"/>
        <v>0</v>
      </c>
      <c r="R818" s="32" t="str">
        <f t="shared" si="84"/>
        <v/>
      </c>
      <c r="S818" s="31" t="s">
        <v>3489</v>
      </c>
      <c r="T818" s="33" t="str">
        <f t="shared" si="85"/>
        <v/>
      </c>
    </row>
    <row r="819" spans="1:20" x14ac:dyDescent="0.3">
      <c r="A819" s="23" t="str">
        <f t="shared" si="86"/>
        <v/>
      </c>
      <c r="B819" s="23" t="str">
        <f t="shared" si="87"/>
        <v/>
      </c>
      <c r="C819" s="25"/>
      <c r="D819" s="25"/>
      <c r="E819" s="25"/>
      <c r="F819" s="25"/>
      <c r="G819" s="23"/>
      <c r="H819" s="25"/>
      <c r="I819" s="42"/>
      <c r="J819" s="29" t="s">
        <v>3489</v>
      </c>
      <c r="K819" s="29" t="s">
        <v>3489</v>
      </c>
      <c r="L819" s="29" t="s">
        <v>3489</v>
      </c>
      <c r="M819" s="29" t="s">
        <v>3489</v>
      </c>
      <c r="N819" s="30">
        <v>0</v>
      </c>
      <c r="O819" s="31">
        <f t="shared" si="88"/>
        <v>0</v>
      </c>
      <c r="P819" s="31">
        <f t="shared" si="89"/>
        <v>0</v>
      </c>
      <c r="Q819" s="31">
        <f t="shared" si="90"/>
        <v>0</v>
      </c>
      <c r="R819" s="32" t="str">
        <f t="shared" si="84"/>
        <v/>
      </c>
      <c r="S819" s="31" t="s">
        <v>3489</v>
      </c>
      <c r="T819" s="33" t="str">
        <f t="shared" si="85"/>
        <v/>
      </c>
    </row>
    <row r="820" spans="1:20" x14ac:dyDescent="0.3">
      <c r="A820" s="23" t="str">
        <f t="shared" si="86"/>
        <v/>
      </c>
      <c r="B820" s="23" t="str">
        <f t="shared" si="87"/>
        <v/>
      </c>
      <c r="C820" s="25"/>
      <c r="D820" s="25"/>
      <c r="E820" s="25"/>
      <c r="F820" s="25"/>
      <c r="G820" s="23"/>
      <c r="H820" s="25"/>
      <c r="I820" s="42"/>
      <c r="J820" s="29" t="s">
        <v>3489</v>
      </c>
      <c r="K820" s="29" t="s">
        <v>3489</v>
      </c>
      <c r="L820" s="29" t="s">
        <v>3489</v>
      </c>
      <c r="M820" s="29" t="s">
        <v>3489</v>
      </c>
      <c r="N820" s="30">
        <v>0</v>
      </c>
      <c r="O820" s="31">
        <f t="shared" si="88"/>
        <v>0</v>
      </c>
      <c r="P820" s="31">
        <f t="shared" si="89"/>
        <v>0</v>
      </c>
      <c r="Q820" s="31">
        <f t="shared" si="90"/>
        <v>0</v>
      </c>
      <c r="R820" s="32" t="str">
        <f t="shared" si="84"/>
        <v/>
      </c>
      <c r="S820" s="31" t="s">
        <v>3489</v>
      </c>
      <c r="T820" s="33" t="str">
        <f t="shared" si="85"/>
        <v/>
      </c>
    </row>
    <row r="821" spans="1:20" x14ac:dyDescent="0.3">
      <c r="A821" s="23" t="str">
        <f t="shared" si="86"/>
        <v/>
      </c>
      <c r="B821" s="23" t="str">
        <f t="shared" si="87"/>
        <v/>
      </c>
      <c r="C821" s="25"/>
      <c r="D821" s="25"/>
      <c r="E821" s="25"/>
      <c r="F821" s="25"/>
      <c r="G821" s="23"/>
      <c r="H821" s="25"/>
      <c r="I821" s="42"/>
      <c r="J821" s="29" t="s">
        <v>3489</v>
      </c>
      <c r="K821" s="29" t="s">
        <v>3489</v>
      </c>
      <c r="L821" s="29" t="s">
        <v>3489</v>
      </c>
      <c r="M821" s="29" t="s">
        <v>3489</v>
      </c>
      <c r="N821" s="30">
        <v>0</v>
      </c>
      <c r="O821" s="31">
        <f t="shared" si="88"/>
        <v>0</v>
      </c>
      <c r="P821" s="31">
        <f t="shared" si="89"/>
        <v>0</v>
      </c>
      <c r="Q821" s="31">
        <f t="shared" si="90"/>
        <v>0</v>
      </c>
      <c r="R821" s="32" t="str">
        <f t="shared" si="84"/>
        <v/>
      </c>
      <c r="S821" s="31" t="s">
        <v>3489</v>
      </c>
      <c r="T821" s="33" t="str">
        <f t="shared" si="85"/>
        <v/>
      </c>
    </row>
    <row r="822" spans="1:20" x14ac:dyDescent="0.3">
      <c r="A822" s="23" t="str">
        <f t="shared" si="86"/>
        <v/>
      </c>
      <c r="B822" s="23" t="str">
        <f t="shared" si="87"/>
        <v/>
      </c>
      <c r="C822" s="25"/>
      <c r="D822" s="25"/>
      <c r="E822" s="25"/>
      <c r="F822" s="25"/>
      <c r="G822" s="23"/>
      <c r="H822" s="25"/>
      <c r="I822" s="42"/>
      <c r="J822" s="29" t="s">
        <v>3489</v>
      </c>
      <c r="K822" s="29" t="s">
        <v>3489</v>
      </c>
      <c r="L822" s="29" t="s">
        <v>3489</v>
      </c>
      <c r="M822" s="29" t="s">
        <v>3489</v>
      </c>
      <c r="N822" s="30">
        <v>0</v>
      </c>
      <c r="O822" s="31">
        <f t="shared" si="88"/>
        <v>0</v>
      </c>
      <c r="P822" s="31">
        <f t="shared" si="89"/>
        <v>0</v>
      </c>
      <c r="Q822" s="31">
        <f t="shared" si="90"/>
        <v>0</v>
      </c>
      <c r="R822" s="32" t="str">
        <f t="shared" si="84"/>
        <v/>
      </c>
      <c r="S822" s="31" t="s">
        <v>3489</v>
      </c>
      <c r="T822" s="33" t="str">
        <f t="shared" si="85"/>
        <v/>
      </c>
    </row>
    <row r="823" spans="1:20" x14ac:dyDescent="0.3">
      <c r="A823" s="23" t="str">
        <f t="shared" si="86"/>
        <v/>
      </c>
      <c r="B823" s="23" t="str">
        <f t="shared" si="87"/>
        <v/>
      </c>
      <c r="C823" s="25"/>
      <c r="D823" s="25"/>
      <c r="E823" s="25"/>
      <c r="F823" s="25"/>
      <c r="G823" s="23"/>
      <c r="H823" s="25"/>
      <c r="I823" s="42"/>
      <c r="J823" s="29" t="s">
        <v>3489</v>
      </c>
      <c r="K823" s="29" t="s">
        <v>3489</v>
      </c>
      <c r="L823" s="29" t="s">
        <v>3489</v>
      </c>
      <c r="M823" s="29" t="s">
        <v>3489</v>
      </c>
      <c r="N823" s="30">
        <v>0</v>
      </c>
      <c r="O823" s="31">
        <f t="shared" si="88"/>
        <v>0</v>
      </c>
      <c r="P823" s="31">
        <f t="shared" si="89"/>
        <v>0</v>
      </c>
      <c r="Q823" s="31">
        <f t="shared" si="90"/>
        <v>0</v>
      </c>
      <c r="R823" s="32" t="str">
        <f t="shared" si="84"/>
        <v/>
      </c>
      <c r="S823" s="31" t="s">
        <v>3489</v>
      </c>
      <c r="T823" s="33" t="str">
        <f t="shared" si="85"/>
        <v/>
      </c>
    </row>
    <row r="824" spans="1:20" x14ac:dyDescent="0.3">
      <c r="A824" s="23" t="str">
        <f t="shared" si="86"/>
        <v/>
      </c>
      <c r="B824" s="23" t="str">
        <f t="shared" si="87"/>
        <v/>
      </c>
      <c r="C824" s="25"/>
      <c r="D824" s="25"/>
      <c r="E824" s="25"/>
      <c r="F824" s="25"/>
      <c r="G824" s="23"/>
      <c r="H824" s="25"/>
      <c r="I824" s="42"/>
      <c r="J824" s="29" t="s">
        <v>3489</v>
      </c>
      <c r="K824" s="29" t="s">
        <v>3489</v>
      </c>
      <c r="L824" s="29" t="s">
        <v>3489</v>
      </c>
      <c r="M824" s="29" t="s">
        <v>3489</v>
      </c>
      <c r="N824" s="30">
        <v>0</v>
      </c>
      <c r="O824" s="31">
        <f t="shared" si="88"/>
        <v>0</v>
      </c>
      <c r="P824" s="31">
        <f t="shared" si="89"/>
        <v>0</v>
      </c>
      <c r="Q824" s="31">
        <f t="shared" si="90"/>
        <v>0</v>
      </c>
      <c r="R824" s="32" t="str">
        <f t="shared" si="84"/>
        <v/>
      </c>
      <c r="S824" s="31" t="s">
        <v>3489</v>
      </c>
      <c r="T824" s="33" t="str">
        <f t="shared" si="85"/>
        <v/>
      </c>
    </row>
    <row r="825" spans="1:20" x14ac:dyDescent="0.3">
      <c r="A825" s="23" t="str">
        <f t="shared" si="86"/>
        <v/>
      </c>
      <c r="B825" s="23" t="str">
        <f t="shared" si="87"/>
        <v/>
      </c>
      <c r="C825" s="25"/>
      <c r="D825" s="25"/>
      <c r="E825" s="25"/>
      <c r="F825" s="25"/>
      <c r="G825" s="23"/>
      <c r="H825" s="25"/>
      <c r="I825" s="42"/>
      <c r="J825" s="29" t="s">
        <v>3489</v>
      </c>
      <c r="K825" s="29" t="s">
        <v>3489</v>
      </c>
      <c r="L825" s="29" t="s">
        <v>3489</v>
      </c>
      <c r="M825" s="29" t="s">
        <v>3489</v>
      </c>
      <c r="N825" s="30">
        <v>0</v>
      </c>
      <c r="O825" s="31">
        <f t="shared" si="88"/>
        <v>0</v>
      </c>
      <c r="P825" s="31">
        <f t="shared" si="89"/>
        <v>0</v>
      </c>
      <c r="Q825" s="31">
        <f t="shared" si="90"/>
        <v>0</v>
      </c>
      <c r="R825" s="32" t="str">
        <f t="shared" si="84"/>
        <v/>
      </c>
      <c r="S825" s="31" t="s">
        <v>3489</v>
      </c>
      <c r="T825" s="33" t="str">
        <f t="shared" si="85"/>
        <v/>
      </c>
    </row>
    <row r="826" spans="1:20" x14ac:dyDescent="0.3">
      <c r="A826" s="23" t="str">
        <f t="shared" si="86"/>
        <v/>
      </c>
      <c r="B826" s="23" t="str">
        <f t="shared" si="87"/>
        <v/>
      </c>
      <c r="C826" s="25"/>
      <c r="D826" s="25"/>
      <c r="E826" s="25"/>
      <c r="F826" s="25"/>
      <c r="G826" s="23"/>
      <c r="H826" s="25"/>
      <c r="I826" s="42"/>
      <c r="J826" s="29" t="s">
        <v>3489</v>
      </c>
      <c r="K826" s="29" t="s">
        <v>3489</v>
      </c>
      <c r="L826" s="29" t="s">
        <v>3489</v>
      </c>
      <c r="M826" s="29" t="s">
        <v>3489</v>
      </c>
      <c r="N826" s="30">
        <v>0</v>
      </c>
      <c r="O826" s="31">
        <f t="shared" si="88"/>
        <v>0</v>
      </c>
      <c r="P826" s="31">
        <f t="shared" si="89"/>
        <v>0</v>
      </c>
      <c r="Q826" s="31">
        <f t="shared" si="90"/>
        <v>0</v>
      </c>
      <c r="R826" s="32" t="str">
        <f t="shared" si="84"/>
        <v/>
      </c>
      <c r="S826" s="31" t="s">
        <v>3489</v>
      </c>
      <c r="T826" s="33" t="str">
        <f t="shared" si="85"/>
        <v/>
      </c>
    </row>
    <row r="827" spans="1:20" x14ac:dyDescent="0.3">
      <c r="A827" s="23" t="str">
        <f t="shared" si="86"/>
        <v/>
      </c>
      <c r="B827" s="23" t="str">
        <f t="shared" si="87"/>
        <v/>
      </c>
      <c r="C827" s="25"/>
      <c r="D827" s="25"/>
      <c r="E827" s="25"/>
      <c r="F827" s="25"/>
      <c r="G827" s="23"/>
      <c r="H827" s="25"/>
      <c r="I827" s="42"/>
      <c r="J827" s="29" t="s">
        <v>3489</v>
      </c>
      <c r="K827" s="29" t="s">
        <v>3489</v>
      </c>
      <c r="L827" s="29" t="s">
        <v>3489</v>
      </c>
      <c r="M827" s="29" t="s">
        <v>3489</v>
      </c>
      <c r="N827" s="30">
        <v>0</v>
      </c>
      <c r="O827" s="31">
        <f t="shared" si="88"/>
        <v>0</v>
      </c>
      <c r="P827" s="31">
        <f t="shared" si="89"/>
        <v>0</v>
      </c>
      <c r="Q827" s="31">
        <f t="shared" si="90"/>
        <v>0</v>
      </c>
      <c r="R827" s="32" t="str">
        <f t="shared" si="84"/>
        <v/>
      </c>
      <c r="S827" s="31" t="s">
        <v>3489</v>
      </c>
      <c r="T827" s="33" t="str">
        <f t="shared" si="85"/>
        <v/>
      </c>
    </row>
    <row r="828" spans="1:20" x14ac:dyDescent="0.3">
      <c r="A828" s="23" t="str">
        <f t="shared" si="86"/>
        <v/>
      </c>
      <c r="B828" s="23" t="str">
        <f t="shared" si="87"/>
        <v/>
      </c>
      <c r="C828" s="25"/>
      <c r="D828" s="25"/>
      <c r="E828" s="25"/>
      <c r="F828" s="25"/>
      <c r="G828" s="23"/>
      <c r="H828" s="25"/>
      <c r="I828" s="42"/>
      <c r="J828" s="29" t="s">
        <v>3489</v>
      </c>
      <c r="K828" s="29" t="s">
        <v>3489</v>
      </c>
      <c r="L828" s="29" t="s">
        <v>3489</v>
      </c>
      <c r="M828" s="29" t="s">
        <v>3489</v>
      </c>
      <c r="N828" s="30">
        <v>0</v>
      </c>
      <c r="O828" s="31">
        <f t="shared" si="88"/>
        <v>0</v>
      </c>
      <c r="P828" s="31">
        <f t="shared" si="89"/>
        <v>0</v>
      </c>
      <c r="Q828" s="31">
        <f t="shared" si="90"/>
        <v>0</v>
      </c>
      <c r="R828" s="32" t="str">
        <f t="shared" si="84"/>
        <v/>
      </c>
      <c r="S828" s="31" t="s">
        <v>3489</v>
      </c>
      <c r="T828" s="33" t="str">
        <f t="shared" si="85"/>
        <v/>
      </c>
    </row>
    <row r="829" spans="1:20" x14ac:dyDescent="0.3">
      <c r="A829" s="23" t="str">
        <f t="shared" si="86"/>
        <v/>
      </c>
      <c r="B829" s="23" t="str">
        <f t="shared" si="87"/>
        <v/>
      </c>
      <c r="C829" s="25"/>
      <c r="D829" s="25"/>
      <c r="E829" s="25"/>
      <c r="F829" s="25"/>
      <c r="G829" s="23"/>
      <c r="H829" s="25"/>
      <c r="I829" s="42"/>
      <c r="J829" s="29" t="s">
        <v>3489</v>
      </c>
      <c r="K829" s="29" t="s">
        <v>3489</v>
      </c>
      <c r="L829" s="29" t="s">
        <v>3489</v>
      </c>
      <c r="M829" s="29" t="s">
        <v>3489</v>
      </c>
      <c r="N829" s="30">
        <v>0</v>
      </c>
      <c r="O829" s="31">
        <f t="shared" si="88"/>
        <v>0</v>
      </c>
      <c r="P829" s="31">
        <f t="shared" si="89"/>
        <v>0</v>
      </c>
      <c r="Q829" s="31">
        <f t="shared" si="90"/>
        <v>0</v>
      </c>
      <c r="R829" s="32" t="str">
        <f t="shared" si="84"/>
        <v/>
      </c>
      <c r="S829" s="31" t="s">
        <v>3489</v>
      </c>
      <c r="T829" s="33" t="str">
        <f t="shared" si="85"/>
        <v/>
      </c>
    </row>
    <row r="830" spans="1:20" x14ac:dyDescent="0.3">
      <c r="A830" s="23" t="str">
        <f t="shared" si="86"/>
        <v/>
      </c>
      <c r="B830" s="23" t="str">
        <f t="shared" si="87"/>
        <v/>
      </c>
      <c r="C830" s="25"/>
      <c r="D830" s="25"/>
      <c r="E830" s="25"/>
      <c r="F830" s="25"/>
      <c r="G830" s="23"/>
      <c r="H830" s="25"/>
      <c r="I830" s="42"/>
      <c r="J830" s="29" t="s">
        <v>3489</v>
      </c>
      <c r="K830" s="29" t="s">
        <v>3489</v>
      </c>
      <c r="L830" s="29" t="s">
        <v>3489</v>
      </c>
      <c r="M830" s="29" t="s">
        <v>3489</v>
      </c>
      <c r="N830" s="30">
        <v>0</v>
      </c>
      <c r="O830" s="31">
        <f t="shared" si="88"/>
        <v>0</v>
      </c>
      <c r="P830" s="31">
        <f t="shared" si="89"/>
        <v>0</v>
      </c>
      <c r="Q830" s="31">
        <f t="shared" si="90"/>
        <v>0</v>
      </c>
      <c r="R830" s="32" t="str">
        <f t="shared" si="84"/>
        <v/>
      </c>
      <c r="S830" s="31" t="s">
        <v>3489</v>
      </c>
      <c r="T830" s="33" t="str">
        <f t="shared" si="85"/>
        <v/>
      </c>
    </row>
    <row r="831" spans="1:20" x14ac:dyDescent="0.3">
      <c r="A831" s="23" t="str">
        <f t="shared" si="86"/>
        <v/>
      </c>
      <c r="B831" s="23" t="str">
        <f t="shared" si="87"/>
        <v/>
      </c>
      <c r="C831" s="25"/>
      <c r="D831" s="25"/>
      <c r="E831" s="25"/>
      <c r="F831" s="25"/>
      <c r="G831" s="23"/>
      <c r="H831" s="25"/>
      <c r="I831" s="42"/>
      <c r="J831" s="29" t="s">
        <v>3489</v>
      </c>
      <c r="K831" s="29" t="s">
        <v>3489</v>
      </c>
      <c r="L831" s="29" t="s">
        <v>3489</v>
      </c>
      <c r="M831" s="29" t="s">
        <v>3489</v>
      </c>
      <c r="N831" s="30">
        <v>0</v>
      </c>
      <c r="O831" s="31">
        <f t="shared" si="88"/>
        <v>0</v>
      </c>
      <c r="P831" s="31">
        <f t="shared" si="89"/>
        <v>0</v>
      </c>
      <c r="Q831" s="31">
        <f t="shared" si="90"/>
        <v>0</v>
      </c>
      <c r="R831" s="32" t="str">
        <f t="shared" si="84"/>
        <v/>
      </c>
      <c r="S831" s="31" t="s">
        <v>3489</v>
      </c>
      <c r="T831" s="33" t="str">
        <f t="shared" si="85"/>
        <v/>
      </c>
    </row>
    <row r="832" spans="1:20" x14ac:dyDescent="0.3">
      <c r="A832" s="23" t="str">
        <f t="shared" si="86"/>
        <v/>
      </c>
      <c r="B832" s="23" t="str">
        <f t="shared" si="87"/>
        <v/>
      </c>
      <c r="C832" s="25"/>
      <c r="D832" s="25"/>
      <c r="E832" s="25"/>
      <c r="F832" s="25"/>
      <c r="G832" s="23"/>
      <c r="H832" s="25"/>
      <c r="I832" s="42"/>
      <c r="J832" s="29" t="s">
        <v>3489</v>
      </c>
      <c r="K832" s="29" t="s">
        <v>3489</v>
      </c>
      <c r="L832" s="29" t="s">
        <v>3489</v>
      </c>
      <c r="M832" s="29" t="s">
        <v>3489</v>
      </c>
      <c r="N832" s="30">
        <v>0</v>
      </c>
      <c r="O832" s="31">
        <f t="shared" si="88"/>
        <v>0</v>
      </c>
      <c r="P832" s="31">
        <f t="shared" si="89"/>
        <v>0</v>
      </c>
      <c r="Q832" s="31">
        <f t="shared" si="90"/>
        <v>0</v>
      </c>
      <c r="R832" s="32" t="str">
        <f t="shared" si="84"/>
        <v/>
      </c>
      <c r="S832" s="31" t="s">
        <v>3489</v>
      </c>
      <c r="T832" s="33" t="str">
        <f t="shared" si="85"/>
        <v/>
      </c>
    </row>
    <row r="833" spans="1:20" x14ac:dyDescent="0.3">
      <c r="A833" s="23" t="str">
        <f t="shared" si="86"/>
        <v/>
      </c>
      <c r="B833" s="23" t="str">
        <f t="shared" si="87"/>
        <v/>
      </c>
      <c r="C833" s="25"/>
      <c r="D833" s="25"/>
      <c r="E833" s="25"/>
      <c r="F833" s="25"/>
      <c r="G833" s="23"/>
      <c r="H833" s="25"/>
      <c r="I833" s="42"/>
      <c r="J833" s="29" t="s">
        <v>3489</v>
      </c>
      <c r="K833" s="29" t="s">
        <v>3489</v>
      </c>
      <c r="L833" s="29" t="s">
        <v>3489</v>
      </c>
      <c r="M833" s="29" t="s">
        <v>3489</v>
      </c>
      <c r="N833" s="30">
        <v>0</v>
      </c>
      <c r="O833" s="31">
        <f t="shared" si="88"/>
        <v>0</v>
      </c>
      <c r="P833" s="31">
        <f t="shared" si="89"/>
        <v>0</v>
      </c>
      <c r="Q833" s="31">
        <f t="shared" si="90"/>
        <v>0</v>
      </c>
      <c r="R833" s="32" t="str">
        <f t="shared" si="84"/>
        <v/>
      </c>
      <c r="S833" s="31" t="s">
        <v>3489</v>
      </c>
      <c r="T833" s="33" t="str">
        <f t="shared" si="85"/>
        <v/>
      </c>
    </row>
    <row r="834" spans="1:20" x14ac:dyDescent="0.3">
      <c r="A834" s="23" t="str">
        <f t="shared" si="86"/>
        <v/>
      </c>
      <c r="B834" s="23" t="str">
        <f t="shared" si="87"/>
        <v/>
      </c>
      <c r="C834" s="25"/>
      <c r="D834" s="25"/>
      <c r="E834" s="25"/>
      <c r="F834" s="25"/>
      <c r="G834" s="23"/>
      <c r="H834" s="25"/>
      <c r="I834" s="42"/>
      <c r="J834" s="29" t="s">
        <v>3489</v>
      </c>
      <c r="K834" s="29" t="s">
        <v>3489</v>
      </c>
      <c r="L834" s="29" t="s">
        <v>3489</v>
      </c>
      <c r="M834" s="29" t="s">
        <v>3489</v>
      </c>
      <c r="N834" s="30">
        <v>0</v>
      </c>
      <c r="O834" s="31">
        <f t="shared" si="88"/>
        <v>0</v>
      </c>
      <c r="P834" s="31">
        <f t="shared" si="89"/>
        <v>0</v>
      </c>
      <c r="Q834" s="31">
        <f t="shared" si="90"/>
        <v>0</v>
      </c>
      <c r="R834" s="32" t="str">
        <f t="shared" ref="R834:R897" si="91">IF(I834&lt;&gt;"",MID(I834,FIND("-",I834)+1,2),"")</f>
        <v/>
      </c>
      <c r="S834" s="31" t="s">
        <v>3489</v>
      </c>
      <c r="T834" s="33" t="str">
        <f t="shared" ref="T834:T897" si="92">LEFT(R834,1)</f>
        <v/>
      </c>
    </row>
    <row r="835" spans="1:20" x14ac:dyDescent="0.3">
      <c r="A835" s="23" t="str">
        <f t="shared" ref="A835:A898" si="93">IF(I835&lt;&gt;"",IF(ISNUMBER(A834),A834+1,1),"")</f>
        <v/>
      </c>
      <c r="B835" s="23" t="str">
        <f t="shared" ref="B835:B898" si="94">IF(AND(C835&lt;&gt;"",D835&lt;&gt;"",H835&lt;&gt;""),"ss",IF(AND(C835="",D835&lt;&gt;"",H835&lt;&gt;""),"s",IF(AND(C835="",D835="",OR(F835="",E835&lt;&gt;""),H835&lt;&gt;""),"a",IF(AND(A835&lt;&gt;"",C835="",D835="",E835=""),"b",""))))</f>
        <v/>
      </c>
      <c r="C835" s="25"/>
      <c r="D835" s="25"/>
      <c r="E835" s="25"/>
      <c r="F835" s="25"/>
      <c r="G835" s="23"/>
      <c r="H835" s="25"/>
      <c r="I835" s="42"/>
      <c r="J835" s="29" t="s">
        <v>3489</v>
      </c>
      <c r="K835" s="29" t="s">
        <v>3489</v>
      </c>
      <c r="L835" s="29" t="s">
        <v>3489</v>
      </c>
      <c r="M835" s="29" t="s">
        <v>3489</v>
      </c>
      <c r="N835" s="30">
        <v>0</v>
      </c>
      <c r="O835" s="31">
        <f t="shared" ref="O835:O898" si="95">ROUND(N835*4.9227,2)</f>
        <v>0</v>
      </c>
      <c r="P835" s="31">
        <f t="shared" ref="P835:P898" si="96">ROUND(O835*19%,2)</f>
        <v>0</v>
      </c>
      <c r="Q835" s="31">
        <f t="shared" ref="Q835:Q898" si="97">SUM(O835:P835)</f>
        <v>0</v>
      </c>
      <c r="R835" s="32" t="str">
        <f t="shared" si="91"/>
        <v/>
      </c>
      <c r="S835" s="31" t="s">
        <v>3489</v>
      </c>
      <c r="T835" s="33" t="str">
        <f t="shared" si="92"/>
        <v/>
      </c>
    </row>
    <row r="836" spans="1:20" x14ac:dyDescent="0.3">
      <c r="A836" s="23" t="str">
        <f t="shared" si="93"/>
        <v/>
      </c>
      <c r="B836" s="23" t="str">
        <f t="shared" si="94"/>
        <v/>
      </c>
      <c r="C836" s="25"/>
      <c r="D836" s="25"/>
      <c r="E836" s="25"/>
      <c r="F836" s="25"/>
      <c r="G836" s="23"/>
      <c r="H836" s="25"/>
      <c r="I836" s="42"/>
      <c r="J836" s="29" t="s">
        <v>3489</v>
      </c>
      <c r="K836" s="29" t="s">
        <v>3489</v>
      </c>
      <c r="L836" s="29" t="s">
        <v>3489</v>
      </c>
      <c r="M836" s="29" t="s">
        <v>3489</v>
      </c>
      <c r="N836" s="30">
        <v>0</v>
      </c>
      <c r="O836" s="31">
        <f t="shared" si="95"/>
        <v>0</v>
      </c>
      <c r="P836" s="31">
        <f t="shared" si="96"/>
        <v>0</v>
      </c>
      <c r="Q836" s="31">
        <f t="shared" si="97"/>
        <v>0</v>
      </c>
      <c r="R836" s="32" t="str">
        <f t="shared" si="91"/>
        <v/>
      </c>
      <c r="S836" s="31" t="s">
        <v>3489</v>
      </c>
      <c r="T836" s="33" t="str">
        <f t="shared" si="92"/>
        <v/>
      </c>
    </row>
    <row r="837" spans="1:20" x14ac:dyDescent="0.3">
      <c r="A837" s="23" t="str">
        <f t="shared" si="93"/>
        <v/>
      </c>
      <c r="B837" s="23" t="str">
        <f t="shared" si="94"/>
        <v/>
      </c>
      <c r="C837" s="25"/>
      <c r="D837" s="25"/>
      <c r="E837" s="25"/>
      <c r="F837" s="25"/>
      <c r="G837" s="23"/>
      <c r="H837" s="25"/>
      <c r="I837" s="42"/>
      <c r="J837" s="29" t="s">
        <v>3489</v>
      </c>
      <c r="K837" s="29" t="s">
        <v>3489</v>
      </c>
      <c r="L837" s="29" t="s">
        <v>3489</v>
      </c>
      <c r="M837" s="29" t="s">
        <v>3489</v>
      </c>
      <c r="N837" s="30">
        <v>0</v>
      </c>
      <c r="O837" s="31">
        <f t="shared" si="95"/>
        <v>0</v>
      </c>
      <c r="P837" s="31">
        <f t="shared" si="96"/>
        <v>0</v>
      </c>
      <c r="Q837" s="31">
        <f t="shared" si="97"/>
        <v>0</v>
      </c>
      <c r="R837" s="32" t="str">
        <f t="shared" si="91"/>
        <v/>
      </c>
      <c r="S837" s="31" t="s">
        <v>3489</v>
      </c>
      <c r="T837" s="33" t="str">
        <f t="shared" si="92"/>
        <v/>
      </c>
    </row>
    <row r="838" spans="1:20" x14ac:dyDescent="0.3">
      <c r="A838" s="23" t="str">
        <f t="shared" si="93"/>
        <v/>
      </c>
      <c r="B838" s="23" t="str">
        <f t="shared" si="94"/>
        <v/>
      </c>
      <c r="C838" s="25"/>
      <c r="D838" s="25"/>
      <c r="E838" s="25"/>
      <c r="F838" s="25"/>
      <c r="G838" s="23"/>
      <c r="H838" s="25"/>
      <c r="I838" s="42"/>
      <c r="J838" s="29" t="s">
        <v>3489</v>
      </c>
      <c r="K838" s="29" t="s">
        <v>3489</v>
      </c>
      <c r="L838" s="29" t="s">
        <v>3489</v>
      </c>
      <c r="M838" s="29" t="s">
        <v>3489</v>
      </c>
      <c r="N838" s="30">
        <v>0</v>
      </c>
      <c r="O838" s="31">
        <f t="shared" si="95"/>
        <v>0</v>
      </c>
      <c r="P838" s="31">
        <f t="shared" si="96"/>
        <v>0</v>
      </c>
      <c r="Q838" s="31">
        <f t="shared" si="97"/>
        <v>0</v>
      </c>
      <c r="R838" s="32" t="str">
        <f t="shared" si="91"/>
        <v/>
      </c>
      <c r="S838" s="31" t="s">
        <v>3489</v>
      </c>
      <c r="T838" s="33" t="str">
        <f t="shared" si="92"/>
        <v/>
      </c>
    </row>
    <row r="839" spans="1:20" x14ac:dyDescent="0.3">
      <c r="A839" s="23" t="str">
        <f t="shared" si="93"/>
        <v/>
      </c>
      <c r="B839" s="23" t="str">
        <f t="shared" si="94"/>
        <v/>
      </c>
      <c r="C839" s="25"/>
      <c r="D839" s="25"/>
      <c r="E839" s="25"/>
      <c r="F839" s="25"/>
      <c r="G839" s="23"/>
      <c r="H839" s="25"/>
      <c r="I839" s="42"/>
      <c r="J839" s="29" t="s">
        <v>3489</v>
      </c>
      <c r="K839" s="29" t="s">
        <v>3489</v>
      </c>
      <c r="L839" s="29" t="s">
        <v>3489</v>
      </c>
      <c r="M839" s="29" t="s">
        <v>3489</v>
      </c>
      <c r="N839" s="30">
        <v>0</v>
      </c>
      <c r="O839" s="31">
        <f t="shared" si="95"/>
        <v>0</v>
      </c>
      <c r="P839" s="31">
        <f t="shared" si="96"/>
        <v>0</v>
      </c>
      <c r="Q839" s="31">
        <f t="shared" si="97"/>
        <v>0</v>
      </c>
      <c r="R839" s="32" t="str">
        <f t="shared" si="91"/>
        <v/>
      </c>
      <c r="S839" s="31" t="s">
        <v>3489</v>
      </c>
      <c r="T839" s="33" t="str">
        <f t="shared" si="92"/>
        <v/>
      </c>
    </row>
    <row r="840" spans="1:20" x14ac:dyDescent="0.3">
      <c r="A840" s="23" t="str">
        <f t="shared" si="93"/>
        <v/>
      </c>
      <c r="B840" s="23" t="str">
        <f t="shared" si="94"/>
        <v/>
      </c>
      <c r="C840" s="25"/>
      <c r="D840" s="25"/>
      <c r="E840" s="25"/>
      <c r="F840" s="25"/>
      <c r="G840" s="23"/>
      <c r="H840" s="25"/>
      <c r="I840" s="42"/>
      <c r="J840" s="29" t="s">
        <v>3489</v>
      </c>
      <c r="K840" s="29" t="s">
        <v>3489</v>
      </c>
      <c r="L840" s="29" t="s">
        <v>3489</v>
      </c>
      <c r="M840" s="29" t="s">
        <v>3489</v>
      </c>
      <c r="N840" s="30">
        <v>0</v>
      </c>
      <c r="O840" s="31">
        <f t="shared" si="95"/>
        <v>0</v>
      </c>
      <c r="P840" s="31">
        <f t="shared" si="96"/>
        <v>0</v>
      </c>
      <c r="Q840" s="31">
        <f t="shared" si="97"/>
        <v>0</v>
      </c>
      <c r="R840" s="32" t="str">
        <f t="shared" si="91"/>
        <v/>
      </c>
      <c r="S840" s="31" t="s">
        <v>3489</v>
      </c>
      <c r="T840" s="33" t="str">
        <f t="shared" si="92"/>
        <v/>
      </c>
    </row>
    <row r="841" spans="1:20" x14ac:dyDescent="0.3">
      <c r="A841" s="23" t="str">
        <f t="shared" si="93"/>
        <v/>
      </c>
      <c r="B841" s="23" t="str">
        <f t="shared" si="94"/>
        <v/>
      </c>
      <c r="C841" s="25"/>
      <c r="D841" s="25"/>
      <c r="E841" s="25"/>
      <c r="F841" s="25"/>
      <c r="G841" s="23"/>
      <c r="H841" s="25"/>
      <c r="I841" s="42"/>
      <c r="J841" s="29" t="s">
        <v>3489</v>
      </c>
      <c r="K841" s="29" t="s">
        <v>3489</v>
      </c>
      <c r="L841" s="29" t="s">
        <v>3489</v>
      </c>
      <c r="M841" s="29" t="s">
        <v>3489</v>
      </c>
      <c r="N841" s="30">
        <v>0</v>
      </c>
      <c r="O841" s="31">
        <f t="shared" si="95"/>
        <v>0</v>
      </c>
      <c r="P841" s="31">
        <f t="shared" si="96"/>
        <v>0</v>
      </c>
      <c r="Q841" s="31">
        <f t="shared" si="97"/>
        <v>0</v>
      </c>
      <c r="R841" s="32" t="str">
        <f t="shared" si="91"/>
        <v/>
      </c>
      <c r="S841" s="31" t="s">
        <v>3489</v>
      </c>
      <c r="T841" s="33" t="str">
        <f t="shared" si="92"/>
        <v/>
      </c>
    </row>
    <row r="842" spans="1:20" x14ac:dyDescent="0.3">
      <c r="A842" s="23" t="str">
        <f t="shared" si="93"/>
        <v/>
      </c>
      <c r="B842" s="23" t="str">
        <f t="shared" si="94"/>
        <v/>
      </c>
      <c r="C842" s="25"/>
      <c r="D842" s="25"/>
      <c r="E842" s="25"/>
      <c r="F842" s="25"/>
      <c r="G842" s="23"/>
      <c r="H842" s="25"/>
      <c r="I842" s="42"/>
      <c r="J842" s="29" t="s">
        <v>3489</v>
      </c>
      <c r="K842" s="29" t="s">
        <v>3489</v>
      </c>
      <c r="L842" s="29" t="s">
        <v>3489</v>
      </c>
      <c r="M842" s="29" t="s">
        <v>3489</v>
      </c>
      <c r="N842" s="30">
        <v>0</v>
      </c>
      <c r="O842" s="31">
        <f t="shared" si="95"/>
        <v>0</v>
      </c>
      <c r="P842" s="31">
        <f t="shared" si="96"/>
        <v>0</v>
      </c>
      <c r="Q842" s="31">
        <f t="shared" si="97"/>
        <v>0</v>
      </c>
      <c r="R842" s="32" t="str">
        <f t="shared" si="91"/>
        <v/>
      </c>
      <c r="S842" s="31" t="s">
        <v>3489</v>
      </c>
      <c r="T842" s="33" t="str">
        <f t="shared" si="92"/>
        <v/>
      </c>
    </row>
    <row r="843" spans="1:20" x14ac:dyDescent="0.3">
      <c r="A843" s="23" t="str">
        <f t="shared" si="93"/>
        <v/>
      </c>
      <c r="B843" s="23" t="str">
        <f t="shared" si="94"/>
        <v/>
      </c>
      <c r="C843" s="25"/>
      <c r="D843" s="25"/>
      <c r="E843" s="25"/>
      <c r="F843" s="25"/>
      <c r="G843" s="23"/>
      <c r="H843" s="25"/>
      <c r="I843" s="42"/>
      <c r="J843" s="29" t="s">
        <v>3489</v>
      </c>
      <c r="K843" s="29" t="s">
        <v>3489</v>
      </c>
      <c r="L843" s="29" t="s">
        <v>3489</v>
      </c>
      <c r="M843" s="29" t="s">
        <v>3489</v>
      </c>
      <c r="N843" s="30">
        <v>0</v>
      </c>
      <c r="O843" s="31">
        <f t="shared" si="95"/>
        <v>0</v>
      </c>
      <c r="P843" s="31">
        <f t="shared" si="96"/>
        <v>0</v>
      </c>
      <c r="Q843" s="31">
        <f t="shared" si="97"/>
        <v>0</v>
      </c>
      <c r="R843" s="32" t="str">
        <f t="shared" si="91"/>
        <v/>
      </c>
      <c r="S843" s="31" t="s">
        <v>3489</v>
      </c>
      <c r="T843" s="33" t="str">
        <f t="shared" si="92"/>
        <v/>
      </c>
    </row>
    <row r="844" spans="1:20" x14ac:dyDescent="0.3">
      <c r="A844" s="23" t="str">
        <f t="shared" si="93"/>
        <v/>
      </c>
      <c r="B844" s="23" t="str">
        <f t="shared" si="94"/>
        <v/>
      </c>
      <c r="C844" s="25"/>
      <c r="D844" s="25"/>
      <c r="E844" s="25"/>
      <c r="F844" s="25"/>
      <c r="G844" s="23"/>
      <c r="H844" s="25"/>
      <c r="I844" s="42"/>
      <c r="J844" s="29" t="s">
        <v>3489</v>
      </c>
      <c r="K844" s="29" t="s">
        <v>3489</v>
      </c>
      <c r="L844" s="29" t="s">
        <v>3489</v>
      </c>
      <c r="M844" s="29" t="s">
        <v>3489</v>
      </c>
      <c r="N844" s="30">
        <v>0</v>
      </c>
      <c r="O844" s="31">
        <f t="shared" si="95"/>
        <v>0</v>
      </c>
      <c r="P844" s="31">
        <f t="shared" si="96"/>
        <v>0</v>
      </c>
      <c r="Q844" s="31">
        <f t="shared" si="97"/>
        <v>0</v>
      </c>
      <c r="R844" s="32" t="str">
        <f t="shared" si="91"/>
        <v/>
      </c>
      <c r="S844" s="31" t="s">
        <v>3489</v>
      </c>
      <c r="T844" s="33" t="str">
        <f t="shared" si="92"/>
        <v/>
      </c>
    </row>
    <row r="845" spans="1:20" x14ac:dyDescent="0.3">
      <c r="A845" s="23" t="str">
        <f t="shared" si="93"/>
        <v/>
      </c>
      <c r="B845" s="23" t="str">
        <f t="shared" si="94"/>
        <v/>
      </c>
      <c r="C845" s="25"/>
      <c r="D845" s="25"/>
      <c r="E845" s="25"/>
      <c r="F845" s="25"/>
      <c r="G845" s="23"/>
      <c r="H845" s="25"/>
      <c r="I845" s="42"/>
      <c r="J845" s="29" t="s">
        <v>3489</v>
      </c>
      <c r="K845" s="29" t="s">
        <v>3489</v>
      </c>
      <c r="L845" s="29" t="s">
        <v>3489</v>
      </c>
      <c r="M845" s="29" t="s">
        <v>3489</v>
      </c>
      <c r="N845" s="30">
        <v>0</v>
      </c>
      <c r="O845" s="31">
        <f t="shared" si="95"/>
        <v>0</v>
      </c>
      <c r="P845" s="31">
        <f t="shared" si="96"/>
        <v>0</v>
      </c>
      <c r="Q845" s="31">
        <f t="shared" si="97"/>
        <v>0</v>
      </c>
      <c r="R845" s="32" t="str">
        <f t="shared" si="91"/>
        <v/>
      </c>
      <c r="S845" s="31" t="s">
        <v>3489</v>
      </c>
      <c r="T845" s="33" t="str">
        <f t="shared" si="92"/>
        <v/>
      </c>
    </row>
    <row r="846" spans="1:20" x14ac:dyDescent="0.3">
      <c r="A846" s="23" t="str">
        <f t="shared" si="93"/>
        <v/>
      </c>
      <c r="B846" s="23" t="str">
        <f t="shared" si="94"/>
        <v/>
      </c>
      <c r="C846" s="25"/>
      <c r="D846" s="25"/>
      <c r="E846" s="25"/>
      <c r="F846" s="25"/>
      <c r="G846" s="23"/>
      <c r="H846" s="25"/>
      <c r="I846" s="42"/>
      <c r="J846" s="29" t="s">
        <v>3489</v>
      </c>
      <c r="K846" s="29" t="s">
        <v>3489</v>
      </c>
      <c r="L846" s="29" t="s">
        <v>3489</v>
      </c>
      <c r="M846" s="29" t="s">
        <v>3489</v>
      </c>
      <c r="N846" s="30">
        <v>0</v>
      </c>
      <c r="O846" s="31">
        <f t="shared" si="95"/>
        <v>0</v>
      </c>
      <c r="P846" s="31">
        <f t="shared" si="96"/>
        <v>0</v>
      </c>
      <c r="Q846" s="31">
        <f t="shared" si="97"/>
        <v>0</v>
      </c>
      <c r="R846" s="32" t="str">
        <f t="shared" si="91"/>
        <v/>
      </c>
      <c r="S846" s="31" t="s">
        <v>3489</v>
      </c>
      <c r="T846" s="33" t="str">
        <f t="shared" si="92"/>
        <v/>
      </c>
    </row>
    <row r="847" spans="1:20" x14ac:dyDescent="0.3">
      <c r="A847" s="23" t="str">
        <f t="shared" si="93"/>
        <v/>
      </c>
      <c r="B847" s="23" t="str">
        <f t="shared" si="94"/>
        <v/>
      </c>
      <c r="C847" s="25"/>
      <c r="D847" s="25"/>
      <c r="E847" s="25"/>
      <c r="F847" s="25"/>
      <c r="G847" s="23"/>
      <c r="H847" s="25"/>
      <c r="I847" s="42"/>
      <c r="J847" s="29" t="s">
        <v>3489</v>
      </c>
      <c r="K847" s="29" t="s">
        <v>3489</v>
      </c>
      <c r="L847" s="29" t="s">
        <v>3489</v>
      </c>
      <c r="M847" s="29" t="s">
        <v>3489</v>
      </c>
      <c r="N847" s="30">
        <v>0</v>
      </c>
      <c r="O847" s="31">
        <f t="shared" si="95"/>
        <v>0</v>
      </c>
      <c r="P847" s="31">
        <f t="shared" si="96"/>
        <v>0</v>
      </c>
      <c r="Q847" s="31">
        <f t="shared" si="97"/>
        <v>0</v>
      </c>
      <c r="R847" s="32" t="str">
        <f t="shared" si="91"/>
        <v/>
      </c>
      <c r="S847" s="31" t="s">
        <v>3489</v>
      </c>
      <c r="T847" s="33" t="str">
        <f t="shared" si="92"/>
        <v/>
      </c>
    </row>
    <row r="848" spans="1:20" x14ac:dyDescent="0.3">
      <c r="A848" s="23" t="str">
        <f t="shared" si="93"/>
        <v/>
      </c>
      <c r="B848" s="23" t="str">
        <f t="shared" si="94"/>
        <v/>
      </c>
      <c r="C848" s="25"/>
      <c r="D848" s="25"/>
      <c r="E848" s="25"/>
      <c r="F848" s="25"/>
      <c r="G848" s="23"/>
      <c r="H848" s="25"/>
      <c r="I848" s="42"/>
      <c r="J848" s="29" t="s">
        <v>3489</v>
      </c>
      <c r="K848" s="29" t="s">
        <v>3489</v>
      </c>
      <c r="L848" s="29" t="s">
        <v>3489</v>
      </c>
      <c r="M848" s="29" t="s">
        <v>3489</v>
      </c>
      <c r="N848" s="30">
        <v>0</v>
      </c>
      <c r="O848" s="31">
        <f t="shared" si="95"/>
        <v>0</v>
      </c>
      <c r="P848" s="31">
        <f t="shared" si="96"/>
        <v>0</v>
      </c>
      <c r="Q848" s="31">
        <f t="shared" si="97"/>
        <v>0</v>
      </c>
      <c r="R848" s="32" t="str">
        <f t="shared" si="91"/>
        <v/>
      </c>
      <c r="S848" s="31" t="s">
        <v>3489</v>
      </c>
      <c r="T848" s="33" t="str">
        <f t="shared" si="92"/>
        <v/>
      </c>
    </row>
    <row r="849" spans="1:20" x14ac:dyDescent="0.3">
      <c r="A849" s="23" t="str">
        <f t="shared" si="93"/>
        <v/>
      </c>
      <c r="B849" s="23" t="str">
        <f t="shared" si="94"/>
        <v/>
      </c>
      <c r="C849" s="25"/>
      <c r="D849" s="25"/>
      <c r="E849" s="25"/>
      <c r="F849" s="25"/>
      <c r="G849" s="23"/>
      <c r="H849" s="25"/>
      <c r="I849" s="42"/>
      <c r="J849" s="29" t="s">
        <v>3489</v>
      </c>
      <c r="K849" s="29" t="s">
        <v>3489</v>
      </c>
      <c r="L849" s="29" t="s">
        <v>3489</v>
      </c>
      <c r="M849" s="29" t="s">
        <v>3489</v>
      </c>
      <c r="N849" s="30">
        <v>0</v>
      </c>
      <c r="O849" s="31">
        <f t="shared" si="95"/>
        <v>0</v>
      </c>
      <c r="P849" s="31">
        <f t="shared" si="96"/>
        <v>0</v>
      </c>
      <c r="Q849" s="31">
        <f t="shared" si="97"/>
        <v>0</v>
      </c>
      <c r="R849" s="32" t="str">
        <f t="shared" si="91"/>
        <v/>
      </c>
      <c r="S849" s="31" t="s">
        <v>3489</v>
      </c>
      <c r="T849" s="33" t="str">
        <f t="shared" si="92"/>
        <v/>
      </c>
    </row>
    <row r="850" spans="1:20" x14ac:dyDescent="0.3">
      <c r="A850" s="23" t="str">
        <f t="shared" si="93"/>
        <v/>
      </c>
      <c r="B850" s="23" t="str">
        <f t="shared" si="94"/>
        <v/>
      </c>
      <c r="C850" s="25"/>
      <c r="D850" s="25"/>
      <c r="E850" s="25"/>
      <c r="F850" s="25"/>
      <c r="G850" s="23"/>
      <c r="H850" s="25"/>
      <c r="I850" s="42"/>
      <c r="J850" s="29" t="s">
        <v>3489</v>
      </c>
      <c r="K850" s="29" t="s">
        <v>3489</v>
      </c>
      <c r="L850" s="29" t="s">
        <v>3489</v>
      </c>
      <c r="M850" s="29" t="s">
        <v>3489</v>
      </c>
      <c r="N850" s="30">
        <v>0</v>
      </c>
      <c r="O850" s="31">
        <f t="shared" si="95"/>
        <v>0</v>
      </c>
      <c r="P850" s="31">
        <f t="shared" si="96"/>
        <v>0</v>
      </c>
      <c r="Q850" s="31">
        <f t="shared" si="97"/>
        <v>0</v>
      </c>
      <c r="R850" s="32" t="str">
        <f t="shared" si="91"/>
        <v/>
      </c>
      <c r="S850" s="31" t="s">
        <v>3489</v>
      </c>
      <c r="T850" s="33" t="str">
        <f t="shared" si="92"/>
        <v/>
      </c>
    </row>
    <row r="851" spans="1:20" x14ac:dyDescent="0.3">
      <c r="A851" s="23" t="str">
        <f t="shared" si="93"/>
        <v/>
      </c>
      <c r="B851" s="23" t="str">
        <f t="shared" si="94"/>
        <v/>
      </c>
      <c r="C851" s="25"/>
      <c r="D851" s="25"/>
      <c r="E851" s="25"/>
      <c r="F851" s="25"/>
      <c r="G851" s="23"/>
      <c r="H851" s="25"/>
      <c r="I851" s="42"/>
      <c r="J851" s="29" t="s">
        <v>3489</v>
      </c>
      <c r="K851" s="29" t="s">
        <v>3489</v>
      </c>
      <c r="L851" s="29" t="s">
        <v>3489</v>
      </c>
      <c r="M851" s="29" t="s">
        <v>3489</v>
      </c>
      <c r="N851" s="30">
        <v>0</v>
      </c>
      <c r="O851" s="31">
        <f t="shared" si="95"/>
        <v>0</v>
      </c>
      <c r="P851" s="31">
        <f t="shared" si="96"/>
        <v>0</v>
      </c>
      <c r="Q851" s="31">
        <f t="shared" si="97"/>
        <v>0</v>
      </c>
      <c r="R851" s="32" t="str">
        <f t="shared" si="91"/>
        <v/>
      </c>
      <c r="S851" s="31" t="s">
        <v>3489</v>
      </c>
      <c r="T851" s="33" t="str">
        <f t="shared" si="92"/>
        <v/>
      </c>
    </row>
    <row r="852" spans="1:20" x14ac:dyDescent="0.3">
      <c r="A852" s="23" t="str">
        <f t="shared" si="93"/>
        <v/>
      </c>
      <c r="B852" s="23" t="str">
        <f t="shared" si="94"/>
        <v/>
      </c>
      <c r="C852" s="25"/>
      <c r="D852" s="25"/>
      <c r="E852" s="25"/>
      <c r="F852" s="25"/>
      <c r="G852" s="23"/>
      <c r="H852" s="25"/>
      <c r="I852" s="42"/>
      <c r="J852" s="29" t="s">
        <v>3489</v>
      </c>
      <c r="K852" s="29" t="s">
        <v>3489</v>
      </c>
      <c r="L852" s="29" t="s">
        <v>3489</v>
      </c>
      <c r="M852" s="29" t="s">
        <v>3489</v>
      </c>
      <c r="N852" s="30">
        <v>0</v>
      </c>
      <c r="O852" s="31">
        <f t="shared" si="95"/>
        <v>0</v>
      </c>
      <c r="P852" s="31">
        <f t="shared" si="96"/>
        <v>0</v>
      </c>
      <c r="Q852" s="31">
        <f t="shared" si="97"/>
        <v>0</v>
      </c>
      <c r="R852" s="32" t="str">
        <f t="shared" si="91"/>
        <v/>
      </c>
      <c r="S852" s="31" t="s">
        <v>3489</v>
      </c>
      <c r="T852" s="33" t="str">
        <f t="shared" si="92"/>
        <v/>
      </c>
    </row>
    <row r="853" spans="1:20" x14ac:dyDescent="0.3">
      <c r="A853" s="23" t="str">
        <f t="shared" si="93"/>
        <v/>
      </c>
      <c r="B853" s="23" t="str">
        <f t="shared" si="94"/>
        <v/>
      </c>
      <c r="C853" s="25"/>
      <c r="D853" s="25"/>
      <c r="E853" s="25"/>
      <c r="F853" s="25"/>
      <c r="G853" s="23"/>
      <c r="H853" s="25"/>
      <c r="I853" s="42"/>
      <c r="J853" s="29" t="s">
        <v>3489</v>
      </c>
      <c r="K853" s="29" t="s">
        <v>3489</v>
      </c>
      <c r="L853" s="29" t="s">
        <v>3489</v>
      </c>
      <c r="M853" s="29" t="s">
        <v>3489</v>
      </c>
      <c r="N853" s="30">
        <v>0</v>
      </c>
      <c r="O853" s="31">
        <f t="shared" si="95"/>
        <v>0</v>
      </c>
      <c r="P853" s="31">
        <f t="shared" si="96"/>
        <v>0</v>
      </c>
      <c r="Q853" s="31">
        <f t="shared" si="97"/>
        <v>0</v>
      </c>
      <c r="R853" s="32" t="str">
        <f t="shared" si="91"/>
        <v/>
      </c>
      <c r="S853" s="31" t="s">
        <v>3489</v>
      </c>
      <c r="T853" s="33" t="str">
        <f t="shared" si="92"/>
        <v/>
      </c>
    </row>
    <row r="854" spans="1:20" x14ac:dyDescent="0.3">
      <c r="A854" s="23" t="str">
        <f t="shared" si="93"/>
        <v/>
      </c>
      <c r="B854" s="23" t="str">
        <f t="shared" si="94"/>
        <v/>
      </c>
      <c r="C854" s="25"/>
      <c r="D854" s="25"/>
      <c r="E854" s="25"/>
      <c r="F854" s="25"/>
      <c r="G854" s="23"/>
      <c r="H854" s="25"/>
      <c r="I854" s="42"/>
      <c r="J854" s="29" t="s">
        <v>3489</v>
      </c>
      <c r="K854" s="29" t="s">
        <v>3489</v>
      </c>
      <c r="L854" s="29" t="s">
        <v>3489</v>
      </c>
      <c r="M854" s="29" t="s">
        <v>3489</v>
      </c>
      <c r="N854" s="30">
        <v>0</v>
      </c>
      <c r="O854" s="31">
        <f t="shared" si="95"/>
        <v>0</v>
      </c>
      <c r="P854" s="31">
        <f t="shared" si="96"/>
        <v>0</v>
      </c>
      <c r="Q854" s="31">
        <f t="shared" si="97"/>
        <v>0</v>
      </c>
      <c r="R854" s="32" t="str">
        <f t="shared" si="91"/>
        <v/>
      </c>
      <c r="S854" s="31" t="s">
        <v>3489</v>
      </c>
      <c r="T854" s="33" t="str">
        <f t="shared" si="92"/>
        <v/>
      </c>
    </row>
    <row r="855" spans="1:20" x14ac:dyDescent="0.3">
      <c r="A855" s="23" t="str">
        <f t="shared" si="93"/>
        <v/>
      </c>
      <c r="B855" s="23" t="str">
        <f t="shared" si="94"/>
        <v/>
      </c>
      <c r="C855" s="25"/>
      <c r="D855" s="25"/>
      <c r="E855" s="25"/>
      <c r="F855" s="25"/>
      <c r="G855" s="23"/>
      <c r="H855" s="25"/>
      <c r="I855" s="42"/>
      <c r="J855" s="29" t="s">
        <v>3489</v>
      </c>
      <c r="K855" s="29" t="s">
        <v>3489</v>
      </c>
      <c r="L855" s="29" t="s">
        <v>3489</v>
      </c>
      <c r="M855" s="29" t="s">
        <v>3489</v>
      </c>
      <c r="N855" s="30">
        <v>0</v>
      </c>
      <c r="O855" s="31">
        <f t="shared" si="95"/>
        <v>0</v>
      </c>
      <c r="P855" s="31">
        <f t="shared" si="96"/>
        <v>0</v>
      </c>
      <c r="Q855" s="31">
        <f t="shared" si="97"/>
        <v>0</v>
      </c>
      <c r="R855" s="32" t="str">
        <f t="shared" si="91"/>
        <v/>
      </c>
      <c r="S855" s="31" t="s">
        <v>3489</v>
      </c>
      <c r="T855" s="33" t="str">
        <f t="shared" si="92"/>
        <v/>
      </c>
    </row>
    <row r="856" spans="1:20" x14ac:dyDescent="0.3">
      <c r="A856" s="23" t="str">
        <f t="shared" si="93"/>
        <v/>
      </c>
      <c r="B856" s="23" t="str">
        <f t="shared" si="94"/>
        <v/>
      </c>
      <c r="C856" s="25"/>
      <c r="D856" s="25"/>
      <c r="E856" s="25"/>
      <c r="F856" s="25"/>
      <c r="G856" s="23"/>
      <c r="H856" s="25"/>
      <c r="I856" s="42"/>
      <c r="J856" s="29" t="s">
        <v>3489</v>
      </c>
      <c r="K856" s="29" t="s">
        <v>3489</v>
      </c>
      <c r="L856" s="29" t="s">
        <v>3489</v>
      </c>
      <c r="M856" s="29" t="s">
        <v>3489</v>
      </c>
      <c r="N856" s="30">
        <v>0</v>
      </c>
      <c r="O856" s="31">
        <f t="shared" si="95"/>
        <v>0</v>
      </c>
      <c r="P856" s="31">
        <f t="shared" si="96"/>
        <v>0</v>
      </c>
      <c r="Q856" s="31">
        <f t="shared" si="97"/>
        <v>0</v>
      </c>
      <c r="R856" s="32" t="str">
        <f t="shared" si="91"/>
        <v/>
      </c>
      <c r="S856" s="31" t="s">
        <v>3489</v>
      </c>
      <c r="T856" s="33" t="str">
        <f t="shared" si="92"/>
        <v/>
      </c>
    </row>
    <row r="857" spans="1:20" x14ac:dyDescent="0.3">
      <c r="A857" s="23" t="str">
        <f t="shared" si="93"/>
        <v/>
      </c>
      <c r="B857" s="23" t="str">
        <f t="shared" si="94"/>
        <v/>
      </c>
      <c r="C857" s="25"/>
      <c r="D857" s="25"/>
      <c r="E857" s="25"/>
      <c r="F857" s="25"/>
      <c r="G857" s="23"/>
      <c r="H857" s="25"/>
      <c r="I857" s="42"/>
      <c r="J857" s="29" t="s">
        <v>3489</v>
      </c>
      <c r="K857" s="29" t="s">
        <v>3489</v>
      </c>
      <c r="L857" s="29" t="s">
        <v>3489</v>
      </c>
      <c r="M857" s="29" t="s">
        <v>3489</v>
      </c>
      <c r="N857" s="30">
        <v>0</v>
      </c>
      <c r="O857" s="31">
        <f t="shared" si="95"/>
        <v>0</v>
      </c>
      <c r="P857" s="31">
        <f t="shared" si="96"/>
        <v>0</v>
      </c>
      <c r="Q857" s="31">
        <f t="shared" si="97"/>
        <v>0</v>
      </c>
      <c r="R857" s="32" t="str">
        <f t="shared" si="91"/>
        <v/>
      </c>
      <c r="S857" s="31" t="s">
        <v>3489</v>
      </c>
      <c r="T857" s="33" t="str">
        <f t="shared" si="92"/>
        <v/>
      </c>
    </row>
    <row r="858" spans="1:20" x14ac:dyDescent="0.3">
      <c r="A858" s="23" t="str">
        <f t="shared" si="93"/>
        <v/>
      </c>
      <c r="B858" s="23" t="str">
        <f t="shared" si="94"/>
        <v/>
      </c>
      <c r="C858" s="25"/>
      <c r="D858" s="25"/>
      <c r="E858" s="25"/>
      <c r="F858" s="25"/>
      <c r="G858" s="23"/>
      <c r="H858" s="25"/>
      <c r="I858" s="42"/>
      <c r="J858" s="29" t="s">
        <v>3489</v>
      </c>
      <c r="K858" s="29" t="s">
        <v>3489</v>
      </c>
      <c r="L858" s="29" t="s">
        <v>3489</v>
      </c>
      <c r="M858" s="29" t="s">
        <v>3489</v>
      </c>
      <c r="N858" s="30">
        <v>0</v>
      </c>
      <c r="O858" s="31">
        <f t="shared" si="95"/>
        <v>0</v>
      </c>
      <c r="P858" s="31">
        <f t="shared" si="96"/>
        <v>0</v>
      </c>
      <c r="Q858" s="31">
        <f t="shared" si="97"/>
        <v>0</v>
      </c>
      <c r="R858" s="32" t="str">
        <f t="shared" si="91"/>
        <v/>
      </c>
      <c r="S858" s="31" t="s">
        <v>3489</v>
      </c>
      <c r="T858" s="33" t="str">
        <f t="shared" si="92"/>
        <v/>
      </c>
    </row>
    <row r="859" spans="1:20" x14ac:dyDescent="0.3">
      <c r="A859" s="23" t="str">
        <f t="shared" si="93"/>
        <v/>
      </c>
      <c r="B859" s="23" t="str">
        <f t="shared" si="94"/>
        <v/>
      </c>
      <c r="C859" s="25"/>
      <c r="D859" s="25"/>
      <c r="E859" s="25"/>
      <c r="F859" s="25"/>
      <c r="G859" s="23"/>
      <c r="H859" s="25"/>
      <c r="I859" s="42"/>
      <c r="J859" s="29" t="s">
        <v>3489</v>
      </c>
      <c r="K859" s="29" t="s">
        <v>3489</v>
      </c>
      <c r="L859" s="29" t="s">
        <v>3489</v>
      </c>
      <c r="M859" s="29" t="s">
        <v>3489</v>
      </c>
      <c r="N859" s="30">
        <v>0</v>
      </c>
      <c r="O859" s="31">
        <f t="shared" si="95"/>
        <v>0</v>
      </c>
      <c r="P859" s="31">
        <f t="shared" si="96"/>
        <v>0</v>
      </c>
      <c r="Q859" s="31">
        <f t="shared" si="97"/>
        <v>0</v>
      </c>
      <c r="R859" s="32" t="str">
        <f t="shared" si="91"/>
        <v/>
      </c>
      <c r="S859" s="31" t="s">
        <v>3489</v>
      </c>
      <c r="T859" s="33" t="str">
        <f t="shared" si="92"/>
        <v/>
      </c>
    </row>
    <row r="860" spans="1:20" x14ac:dyDescent="0.3">
      <c r="A860" s="23" t="str">
        <f t="shared" si="93"/>
        <v/>
      </c>
      <c r="B860" s="23" t="str">
        <f t="shared" si="94"/>
        <v/>
      </c>
      <c r="C860" s="25"/>
      <c r="D860" s="25"/>
      <c r="E860" s="25"/>
      <c r="F860" s="25"/>
      <c r="G860" s="23"/>
      <c r="H860" s="25"/>
      <c r="I860" s="42"/>
      <c r="J860" s="29" t="s">
        <v>3489</v>
      </c>
      <c r="K860" s="29" t="s">
        <v>3489</v>
      </c>
      <c r="L860" s="29" t="s">
        <v>3489</v>
      </c>
      <c r="M860" s="29" t="s">
        <v>3489</v>
      </c>
      <c r="N860" s="30">
        <v>0</v>
      </c>
      <c r="O860" s="31">
        <f t="shared" si="95"/>
        <v>0</v>
      </c>
      <c r="P860" s="31">
        <f t="shared" si="96"/>
        <v>0</v>
      </c>
      <c r="Q860" s="31">
        <f t="shared" si="97"/>
        <v>0</v>
      </c>
      <c r="R860" s="32" t="str">
        <f t="shared" si="91"/>
        <v/>
      </c>
      <c r="S860" s="31" t="s">
        <v>3489</v>
      </c>
      <c r="T860" s="33" t="str">
        <f t="shared" si="92"/>
        <v/>
      </c>
    </row>
    <row r="861" spans="1:20" x14ac:dyDescent="0.3">
      <c r="A861" s="23" t="str">
        <f t="shared" si="93"/>
        <v/>
      </c>
      <c r="B861" s="23" t="str">
        <f t="shared" si="94"/>
        <v/>
      </c>
      <c r="C861" s="25"/>
      <c r="D861" s="25"/>
      <c r="E861" s="25"/>
      <c r="F861" s="25"/>
      <c r="G861" s="23"/>
      <c r="H861" s="25"/>
      <c r="I861" s="42"/>
      <c r="J861" s="29" t="s">
        <v>3489</v>
      </c>
      <c r="K861" s="29" t="s">
        <v>3489</v>
      </c>
      <c r="L861" s="29" t="s">
        <v>3489</v>
      </c>
      <c r="M861" s="29" t="s">
        <v>3489</v>
      </c>
      <c r="N861" s="30">
        <v>0</v>
      </c>
      <c r="O861" s="31">
        <f t="shared" si="95"/>
        <v>0</v>
      </c>
      <c r="P861" s="31">
        <f t="shared" si="96"/>
        <v>0</v>
      </c>
      <c r="Q861" s="31">
        <f t="shared" si="97"/>
        <v>0</v>
      </c>
      <c r="R861" s="32" t="str">
        <f t="shared" si="91"/>
        <v/>
      </c>
      <c r="S861" s="31" t="s">
        <v>3489</v>
      </c>
      <c r="T861" s="33" t="str">
        <f t="shared" si="92"/>
        <v/>
      </c>
    </row>
    <row r="862" spans="1:20" x14ac:dyDescent="0.3">
      <c r="A862" s="23" t="str">
        <f t="shared" si="93"/>
        <v/>
      </c>
      <c r="B862" s="23" t="str">
        <f t="shared" si="94"/>
        <v/>
      </c>
      <c r="C862" s="25"/>
      <c r="D862" s="25"/>
      <c r="E862" s="25"/>
      <c r="F862" s="25"/>
      <c r="G862" s="23"/>
      <c r="H862" s="25"/>
      <c r="I862" s="42"/>
      <c r="J862" s="29" t="s">
        <v>3489</v>
      </c>
      <c r="K862" s="29" t="s">
        <v>3489</v>
      </c>
      <c r="L862" s="29" t="s">
        <v>3489</v>
      </c>
      <c r="M862" s="29" t="s">
        <v>3489</v>
      </c>
      <c r="N862" s="30">
        <v>0</v>
      </c>
      <c r="O862" s="31">
        <f t="shared" si="95"/>
        <v>0</v>
      </c>
      <c r="P862" s="31">
        <f t="shared" si="96"/>
        <v>0</v>
      </c>
      <c r="Q862" s="31">
        <f t="shared" si="97"/>
        <v>0</v>
      </c>
      <c r="R862" s="32" t="str">
        <f t="shared" si="91"/>
        <v/>
      </c>
      <c r="S862" s="31" t="s">
        <v>3489</v>
      </c>
      <c r="T862" s="33" t="str">
        <f t="shared" si="92"/>
        <v/>
      </c>
    </row>
    <row r="863" spans="1:20" x14ac:dyDescent="0.3">
      <c r="A863" s="23" t="str">
        <f t="shared" si="93"/>
        <v/>
      </c>
      <c r="B863" s="23" t="str">
        <f t="shared" si="94"/>
        <v/>
      </c>
      <c r="C863" s="25"/>
      <c r="D863" s="25"/>
      <c r="E863" s="25"/>
      <c r="F863" s="25"/>
      <c r="G863" s="23"/>
      <c r="H863" s="25"/>
      <c r="I863" s="42"/>
      <c r="J863" s="29" t="s">
        <v>3489</v>
      </c>
      <c r="K863" s="29" t="s">
        <v>3489</v>
      </c>
      <c r="L863" s="29" t="s">
        <v>3489</v>
      </c>
      <c r="M863" s="29" t="s">
        <v>3489</v>
      </c>
      <c r="N863" s="30">
        <v>0</v>
      </c>
      <c r="O863" s="31">
        <f t="shared" si="95"/>
        <v>0</v>
      </c>
      <c r="P863" s="31">
        <f t="shared" si="96"/>
        <v>0</v>
      </c>
      <c r="Q863" s="31">
        <f t="shared" si="97"/>
        <v>0</v>
      </c>
      <c r="R863" s="32" t="str">
        <f t="shared" si="91"/>
        <v/>
      </c>
      <c r="S863" s="31" t="s">
        <v>3489</v>
      </c>
      <c r="T863" s="33" t="str">
        <f t="shared" si="92"/>
        <v/>
      </c>
    </row>
    <row r="864" spans="1:20" x14ac:dyDescent="0.3">
      <c r="A864" s="23" t="str">
        <f t="shared" si="93"/>
        <v/>
      </c>
      <c r="B864" s="23" t="str">
        <f t="shared" si="94"/>
        <v/>
      </c>
      <c r="C864" s="25"/>
      <c r="D864" s="25"/>
      <c r="E864" s="25"/>
      <c r="F864" s="25"/>
      <c r="G864" s="23"/>
      <c r="H864" s="25"/>
      <c r="I864" s="42"/>
      <c r="J864" s="29" t="s">
        <v>3489</v>
      </c>
      <c r="K864" s="29" t="s">
        <v>3489</v>
      </c>
      <c r="L864" s="29" t="s">
        <v>3489</v>
      </c>
      <c r="M864" s="29" t="s">
        <v>3489</v>
      </c>
      <c r="N864" s="30">
        <v>0</v>
      </c>
      <c r="O864" s="31">
        <f t="shared" si="95"/>
        <v>0</v>
      </c>
      <c r="P864" s="31">
        <f t="shared" si="96"/>
        <v>0</v>
      </c>
      <c r="Q864" s="31">
        <f t="shared" si="97"/>
        <v>0</v>
      </c>
      <c r="R864" s="32" t="str">
        <f t="shared" si="91"/>
        <v/>
      </c>
      <c r="S864" s="31" t="s">
        <v>3489</v>
      </c>
      <c r="T864" s="33" t="str">
        <f t="shared" si="92"/>
        <v/>
      </c>
    </row>
    <row r="865" spans="1:20" x14ac:dyDescent="0.3">
      <c r="A865" s="23" t="str">
        <f t="shared" si="93"/>
        <v/>
      </c>
      <c r="B865" s="23" t="str">
        <f t="shared" si="94"/>
        <v/>
      </c>
      <c r="C865" s="25"/>
      <c r="D865" s="25"/>
      <c r="E865" s="25"/>
      <c r="F865" s="25"/>
      <c r="G865" s="23"/>
      <c r="H865" s="25"/>
      <c r="I865" s="42"/>
      <c r="J865" s="29" t="s">
        <v>3489</v>
      </c>
      <c r="K865" s="29" t="s">
        <v>3489</v>
      </c>
      <c r="L865" s="29" t="s">
        <v>3489</v>
      </c>
      <c r="M865" s="29" t="s">
        <v>3489</v>
      </c>
      <c r="N865" s="30">
        <v>0</v>
      </c>
      <c r="O865" s="31">
        <f t="shared" si="95"/>
        <v>0</v>
      </c>
      <c r="P865" s="31">
        <f t="shared" si="96"/>
        <v>0</v>
      </c>
      <c r="Q865" s="31">
        <f t="shared" si="97"/>
        <v>0</v>
      </c>
      <c r="R865" s="32" t="str">
        <f t="shared" si="91"/>
        <v/>
      </c>
      <c r="S865" s="31" t="s">
        <v>3489</v>
      </c>
      <c r="T865" s="33" t="str">
        <f t="shared" si="92"/>
        <v/>
      </c>
    </row>
    <row r="866" spans="1:20" x14ac:dyDescent="0.3">
      <c r="A866" s="23" t="str">
        <f t="shared" si="93"/>
        <v/>
      </c>
      <c r="B866" s="23" t="str">
        <f t="shared" si="94"/>
        <v/>
      </c>
      <c r="C866" s="25"/>
      <c r="D866" s="25"/>
      <c r="E866" s="25"/>
      <c r="F866" s="25"/>
      <c r="G866" s="23"/>
      <c r="H866" s="25"/>
      <c r="I866" s="42"/>
      <c r="J866" s="29" t="s">
        <v>3489</v>
      </c>
      <c r="K866" s="29" t="s">
        <v>3489</v>
      </c>
      <c r="L866" s="29" t="s">
        <v>3489</v>
      </c>
      <c r="M866" s="29" t="s">
        <v>3489</v>
      </c>
      <c r="N866" s="30">
        <v>0</v>
      </c>
      <c r="O866" s="31">
        <f t="shared" si="95"/>
        <v>0</v>
      </c>
      <c r="P866" s="31">
        <f t="shared" si="96"/>
        <v>0</v>
      </c>
      <c r="Q866" s="31">
        <f t="shared" si="97"/>
        <v>0</v>
      </c>
      <c r="R866" s="32" t="str">
        <f t="shared" si="91"/>
        <v/>
      </c>
      <c r="S866" s="31" t="s">
        <v>3489</v>
      </c>
      <c r="T866" s="33" t="str">
        <f t="shared" si="92"/>
        <v/>
      </c>
    </row>
    <row r="867" spans="1:20" x14ac:dyDescent="0.3">
      <c r="A867" s="23" t="str">
        <f t="shared" si="93"/>
        <v/>
      </c>
      <c r="B867" s="23" t="str">
        <f t="shared" si="94"/>
        <v/>
      </c>
      <c r="C867" s="25"/>
      <c r="D867" s="25"/>
      <c r="E867" s="25"/>
      <c r="F867" s="25"/>
      <c r="G867" s="23"/>
      <c r="H867" s="25"/>
      <c r="I867" s="42"/>
      <c r="J867" s="29" t="s">
        <v>3489</v>
      </c>
      <c r="K867" s="29" t="s">
        <v>3489</v>
      </c>
      <c r="L867" s="29" t="s">
        <v>3489</v>
      </c>
      <c r="M867" s="29" t="s">
        <v>3489</v>
      </c>
      <c r="N867" s="30">
        <v>0</v>
      </c>
      <c r="O867" s="31">
        <f t="shared" si="95"/>
        <v>0</v>
      </c>
      <c r="P867" s="31">
        <f t="shared" si="96"/>
        <v>0</v>
      </c>
      <c r="Q867" s="31">
        <f t="shared" si="97"/>
        <v>0</v>
      </c>
      <c r="R867" s="32" t="str">
        <f t="shared" si="91"/>
        <v/>
      </c>
      <c r="S867" s="31" t="s">
        <v>3489</v>
      </c>
      <c r="T867" s="33" t="str">
        <f t="shared" si="92"/>
        <v/>
      </c>
    </row>
    <row r="868" spans="1:20" x14ac:dyDescent="0.3">
      <c r="A868" s="23" t="str">
        <f t="shared" si="93"/>
        <v/>
      </c>
      <c r="B868" s="23" t="str">
        <f t="shared" si="94"/>
        <v/>
      </c>
      <c r="C868" s="25"/>
      <c r="D868" s="25"/>
      <c r="E868" s="25"/>
      <c r="F868" s="25"/>
      <c r="G868" s="23"/>
      <c r="H868" s="25"/>
      <c r="I868" s="42"/>
      <c r="J868" s="29" t="s">
        <v>3489</v>
      </c>
      <c r="K868" s="29" t="s">
        <v>3489</v>
      </c>
      <c r="L868" s="29" t="s">
        <v>3489</v>
      </c>
      <c r="M868" s="29" t="s">
        <v>3489</v>
      </c>
      <c r="N868" s="30">
        <v>0</v>
      </c>
      <c r="O868" s="31">
        <f t="shared" si="95"/>
        <v>0</v>
      </c>
      <c r="P868" s="31">
        <f t="shared" si="96"/>
        <v>0</v>
      </c>
      <c r="Q868" s="31">
        <f t="shared" si="97"/>
        <v>0</v>
      </c>
      <c r="R868" s="32" t="str">
        <f t="shared" si="91"/>
        <v/>
      </c>
      <c r="S868" s="31" t="s">
        <v>3489</v>
      </c>
      <c r="T868" s="33" t="str">
        <f t="shared" si="92"/>
        <v/>
      </c>
    </row>
    <row r="869" spans="1:20" x14ac:dyDescent="0.3">
      <c r="A869" s="23" t="str">
        <f t="shared" si="93"/>
        <v/>
      </c>
      <c r="B869" s="23" t="str">
        <f t="shared" si="94"/>
        <v/>
      </c>
      <c r="C869" s="25"/>
      <c r="D869" s="25"/>
      <c r="E869" s="25"/>
      <c r="F869" s="25"/>
      <c r="G869" s="23"/>
      <c r="H869" s="25"/>
      <c r="I869" s="42"/>
      <c r="J869" s="29" t="s">
        <v>3489</v>
      </c>
      <c r="K869" s="29" t="s">
        <v>3489</v>
      </c>
      <c r="L869" s="29" t="s">
        <v>3489</v>
      </c>
      <c r="M869" s="29" t="s">
        <v>3489</v>
      </c>
      <c r="N869" s="30">
        <v>0</v>
      </c>
      <c r="O869" s="31">
        <f t="shared" si="95"/>
        <v>0</v>
      </c>
      <c r="P869" s="31">
        <f t="shared" si="96"/>
        <v>0</v>
      </c>
      <c r="Q869" s="31">
        <f t="shared" si="97"/>
        <v>0</v>
      </c>
      <c r="R869" s="32" t="str">
        <f t="shared" si="91"/>
        <v/>
      </c>
      <c r="S869" s="31" t="s">
        <v>3489</v>
      </c>
      <c r="T869" s="33" t="str">
        <f t="shared" si="92"/>
        <v/>
      </c>
    </row>
    <row r="870" spans="1:20" x14ac:dyDescent="0.3">
      <c r="A870" s="23" t="str">
        <f t="shared" si="93"/>
        <v/>
      </c>
      <c r="B870" s="23" t="str">
        <f t="shared" si="94"/>
        <v/>
      </c>
      <c r="C870" s="25"/>
      <c r="D870" s="25"/>
      <c r="E870" s="25"/>
      <c r="F870" s="25"/>
      <c r="G870" s="23"/>
      <c r="H870" s="25"/>
      <c r="I870" s="42"/>
      <c r="J870" s="29" t="s">
        <v>3489</v>
      </c>
      <c r="K870" s="29" t="s">
        <v>3489</v>
      </c>
      <c r="L870" s="29" t="s">
        <v>3489</v>
      </c>
      <c r="M870" s="29" t="s">
        <v>3489</v>
      </c>
      <c r="N870" s="30">
        <v>0</v>
      </c>
      <c r="O870" s="31">
        <f t="shared" si="95"/>
        <v>0</v>
      </c>
      <c r="P870" s="31">
        <f t="shared" si="96"/>
        <v>0</v>
      </c>
      <c r="Q870" s="31">
        <f t="shared" si="97"/>
        <v>0</v>
      </c>
      <c r="R870" s="32" t="str">
        <f t="shared" si="91"/>
        <v/>
      </c>
      <c r="S870" s="31" t="s">
        <v>3489</v>
      </c>
      <c r="T870" s="33" t="str">
        <f t="shared" si="92"/>
        <v/>
      </c>
    </row>
    <row r="871" spans="1:20" x14ac:dyDescent="0.3">
      <c r="A871" s="23" t="str">
        <f t="shared" si="93"/>
        <v/>
      </c>
      <c r="B871" s="23" t="str">
        <f t="shared" si="94"/>
        <v/>
      </c>
      <c r="C871" s="25"/>
      <c r="D871" s="25"/>
      <c r="E871" s="25"/>
      <c r="F871" s="25"/>
      <c r="G871" s="23"/>
      <c r="H871" s="25"/>
      <c r="I871" s="42"/>
      <c r="J871" s="29" t="s">
        <v>3489</v>
      </c>
      <c r="K871" s="29" t="s">
        <v>3489</v>
      </c>
      <c r="L871" s="29" t="s">
        <v>3489</v>
      </c>
      <c r="M871" s="29" t="s">
        <v>3489</v>
      </c>
      <c r="N871" s="30">
        <v>0</v>
      </c>
      <c r="O871" s="31">
        <f t="shared" si="95"/>
        <v>0</v>
      </c>
      <c r="P871" s="31">
        <f t="shared" si="96"/>
        <v>0</v>
      </c>
      <c r="Q871" s="31">
        <f t="shared" si="97"/>
        <v>0</v>
      </c>
      <c r="R871" s="32" t="str">
        <f t="shared" si="91"/>
        <v/>
      </c>
      <c r="S871" s="31" t="s">
        <v>3489</v>
      </c>
      <c r="T871" s="33" t="str">
        <f t="shared" si="92"/>
        <v/>
      </c>
    </row>
    <row r="872" spans="1:20" x14ac:dyDescent="0.3">
      <c r="A872" s="23" t="str">
        <f t="shared" si="93"/>
        <v/>
      </c>
      <c r="B872" s="23" t="str">
        <f t="shared" si="94"/>
        <v/>
      </c>
      <c r="C872" s="25"/>
      <c r="D872" s="25"/>
      <c r="E872" s="25"/>
      <c r="F872" s="25"/>
      <c r="G872" s="23"/>
      <c r="H872" s="25"/>
      <c r="I872" s="42"/>
      <c r="J872" s="29" t="s">
        <v>3489</v>
      </c>
      <c r="K872" s="29" t="s">
        <v>3489</v>
      </c>
      <c r="L872" s="29" t="s">
        <v>3489</v>
      </c>
      <c r="M872" s="29" t="s">
        <v>3489</v>
      </c>
      <c r="N872" s="30">
        <v>0</v>
      </c>
      <c r="O872" s="31">
        <f t="shared" si="95"/>
        <v>0</v>
      </c>
      <c r="P872" s="31">
        <f t="shared" si="96"/>
        <v>0</v>
      </c>
      <c r="Q872" s="31">
        <f t="shared" si="97"/>
        <v>0</v>
      </c>
      <c r="R872" s="32" t="str">
        <f t="shared" si="91"/>
        <v/>
      </c>
      <c r="S872" s="31" t="s">
        <v>3489</v>
      </c>
      <c r="T872" s="33" t="str">
        <f t="shared" si="92"/>
        <v/>
      </c>
    </row>
    <row r="873" spans="1:20" x14ac:dyDescent="0.3">
      <c r="A873" s="23" t="str">
        <f t="shared" si="93"/>
        <v/>
      </c>
      <c r="B873" s="23" t="str">
        <f t="shared" si="94"/>
        <v/>
      </c>
      <c r="C873" s="25"/>
      <c r="D873" s="25"/>
      <c r="E873" s="25"/>
      <c r="F873" s="25"/>
      <c r="G873" s="23"/>
      <c r="H873" s="25"/>
      <c r="I873" s="42"/>
      <c r="J873" s="29" t="s">
        <v>3489</v>
      </c>
      <c r="K873" s="29" t="s">
        <v>3489</v>
      </c>
      <c r="L873" s="29" t="s">
        <v>3489</v>
      </c>
      <c r="M873" s="29" t="s">
        <v>3489</v>
      </c>
      <c r="N873" s="30">
        <v>0</v>
      </c>
      <c r="O873" s="31">
        <f t="shared" si="95"/>
        <v>0</v>
      </c>
      <c r="P873" s="31">
        <f t="shared" si="96"/>
        <v>0</v>
      </c>
      <c r="Q873" s="31">
        <f t="shared" si="97"/>
        <v>0</v>
      </c>
      <c r="R873" s="32" t="str">
        <f t="shared" si="91"/>
        <v/>
      </c>
      <c r="S873" s="31" t="s">
        <v>3489</v>
      </c>
      <c r="T873" s="33" t="str">
        <f t="shared" si="92"/>
        <v/>
      </c>
    </row>
    <row r="874" spans="1:20" x14ac:dyDescent="0.3">
      <c r="A874" s="23" t="str">
        <f t="shared" si="93"/>
        <v/>
      </c>
      <c r="B874" s="23" t="str">
        <f t="shared" si="94"/>
        <v/>
      </c>
      <c r="C874" s="25"/>
      <c r="D874" s="25"/>
      <c r="E874" s="25"/>
      <c r="F874" s="25"/>
      <c r="G874" s="23"/>
      <c r="H874" s="25"/>
      <c r="I874" s="42"/>
      <c r="J874" s="29" t="s">
        <v>3489</v>
      </c>
      <c r="K874" s="29" t="s">
        <v>3489</v>
      </c>
      <c r="L874" s="29" t="s">
        <v>3489</v>
      </c>
      <c r="M874" s="29" t="s">
        <v>3489</v>
      </c>
      <c r="N874" s="30">
        <v>0</v>
      </c>
      <c r="O874" s="31">
        <f t="shared" si="95"/>
        <v>0</v>
      </c>
      <c r="P874" s="31">
        <f t="shared" si="96"/>
        <v>0</v>
      </c>
      <c r="Q874" s="31">
        <f t="shared" si="97"/>
        <v>0</v>
      </c>
      <c r="R874" s="32" t="str">
        <f t="shared" si="91"/>
        <v/>
      </c>
      <c r="S874" s="31" t="s">
        <v>3489</v>
      </c>
      <c r="T874" s="33" t="str">
        <f t="shared" si="92"/>
        <v/>
      </c>
    </row>
    <row r="875" spans="1:20" x14ac:dyDescent="0.3">
      <c r="A875" s="23" t="str">
        <f t="shared" si="93"/>
        <v/>
      </c>
      <c r="B875" s="23" t="str">
        <f t="shared" si="94"/>
        <v/>
      </c>
      <c r="C875" s="25"/>
      <c r="D875" s="25"/>
      <c r="E875" s="25"/>
      <c r="F875" s="25"/>
      <c r="G875" s="23"/>
      <c r="H875" s="25"/>
      <c r="I875" s="42"/>
      <c r="J875" s="29" t="s">
        <v>3489</v>
      </c>
      <c r="K875" s="29" t="s">
        <v>3489</v>
      </c>
      <c r="L875" s="29" t="s">
        <v>3489</v>
      </c>
      <c r="M875" s="29" t="s">
        <v>3489</v>
      </c>
      <c r="N875" s="30">
        <v>0</v>
      </c>
      <c r="O875" s="31">
        <f t="shared" si="95"/>
        <v>0</v>
      </c>
      <c r="P875" s="31">
        <f t="shared" si="96"/>
        <v>0</v>
      </c>
      <c r="Q875" s="31">
        <f t="shared" si="97"/>
        <v>0</v>
      </c>
      <c r="R875" s="32" t="str">
        <f t="shared" si="91"/>
        <v/>
      </c>
      <c r="S875" s="31" t="s">
        <v>3489</v>
      </c>
      <c r="T875" s="33" t="str">
        <f t="shared" si="92"/>
        <v/>
      </c>
    </row>
    <row r="876" spans="1:20" x14ac:dyDescent="0.3">
      <c r="A876" s="23" t="str">
        <f t="shared" si="93"/>
        <v/>
      </c>
      <c r="B876" s="23" t="str">
        <f t="shared" si="94"/>
        <v/>
      </c>
      <c r="C876" s="25"/>
      <c r="D876" s="25"/>
      <c r="E876" s="25"/>
      <c r="F876" s="25"/>
      <c r="G876" s="23"/>
      <c r="H876" s="25"/>
      <c r="I876" s="42"/>
      <c r="J876" s="29" t="s">
        <v>3489</v>
      </c>
      <c r="K876" s="29" t="s">
        <v>3489</v>
      </c>
      <c r="L876" s="29" t="s">
        <v>3489</v>
      </c>
      <c r="M876" s="29" t="s">
        <v>3489</v>
      </c>
      <c r="N876" s="30">
        <v>0</v>
      </c>
      <c r="O876" s="31">
        <f t="shared" si="95"/>
        <v>0</v>
      </c>
      <c r="P876" s="31">
        <f t="shared" si="96"/>
        <v>0</v>
      </c>
      <c r="Q876" s="31">
        <f t="shared" si="97"/>
        <v>0</v>
      </c>
      <c r="R876" s="32" t="str">
        <f t="shared" si="91"/>
        <v/>
      </c>
      <c r="S876" s="31" t="s">
        <v>3489</v>
      </c>
      <c r="T876" s="33" t="str">
        <f t="shared" si="92"/>
        <v/>
      </c>
    </row>
    <row r="877" spans="1:20" x14ac:dyDescent="0.3">
      <c r="A877" s="23" t="str">
        <f t="shared" si="93"/>
        <v/>
      </c>
      <c r="B877" s="23" t="str">
        <f t="shared" si="94"/>
        <v/>
      </c>
      <c r="C877" s="25"/>
      <c r="D877" s="25"/>
      <c r="E877" s="25"/>
      <c r="F877" s="25"/>
      <c r="G877" s="23"/>
      <c r="H877" s="25"/>
      <c r="I877" s="42"/>
      <c r="J877" s="29" t="s">
        <v>3489</v>
      </c>
      <c r="K877" s="29" t="s">
        <v>3489</v>
      </c>
      <c r="L877" s="29" t="s">
        <v>3489</v>
      </c>
      <c r="M877" s="29" t="s">
        <v>3489</v>
      </c>
      <c r="N877" s="30">
        <v>0</v>
      </c>
      <c r="O877" s="31">
        <f t="shared" si="95"/>
        <v>0</v>
      </c>
      <c r="P877" s="31">
        <f t="shared" si="96"/>
        <v>0</v>
      </c>
      <c r="Q877" s="31">
        <f t="shared" si="97"/>
        <v>0</v>
      </c>
      <c r="R877" s="32" t="str">
        <f t="shared" si="91"/>
        <v/>
      </c>
      <c r="S877" s="31" t="s">
        <v>3489</v>
      </c>
      <c r="T877" s="33" t="str">
        <f t="shared" si="92"/>
        <v/>
      </c>
    </row>
    <row r="878" spans="1:20" x14ac:dyDescent="0.3">
      <c r="A878" s="23" t="str">
        <f t="shared" si="93"/>
        <v/>
      </c>
      <c r="B878" s="23" t="str">
        <f t="shared" si="94"/>
        <v/>
      </c>
      <c r="C878" s="25"/>
      <c r="D878" s="25"/>
      <c r="E878" s="25"/>
      <c r="F878" s="25"/>
      <c r="G878" s="23"/>
      <c r="H878" s="25"/>
      <c r="I878" s="42"/>
      <c r="J878" s="29" t="s">
        <v>3489</v>
      </c>
      <c r="K878" s="29" t="s">
        <v>3489</v>
      </c>
      <c r="L878" s="29" t="s">
        <v>3489</v>
      </c>
      <c r="M878" s="29" t="s">
        <v>3489</v>
      </c>
      <c r="N878" s="30">
        <v>0</v>
      </c>
      <c r="O878" s="31">
        <f t="shared" si="95"/>
        <v>0</v>
      </c>
      <c r="P878" s="31">
        <f t="shared" si="96"/>
        <v>0</v>
      </c>
      <c r="Q878" s="31">
        <f t="shared" si="97"/>
        <v>0</v>
      </c>
      <c r="R878" s="32" t="str">
        <f t="shared" si="91"/>
        <v/>
      </c>
      <c r="S878" s="31" t="s">
        <v>3489</v>
      </c>
      <c r="T878" s="33" t="str">
        <f t="shared" si="92"/>
        <v/>
      </c>
    </row>
    <row r="879" spans="1:20" x14ac:dyDescent="0.3">
      <c r="A879" s="23" t="str">
        <f t="shared" si="93"/>
        <v/>
      </c>
      <c r="B879" s="23" t="str">
        <f t="shared" si="94"/>
        <v/>
      </c>
      <c r="C879" s="25"/>
      <c r="D879" s="25"/>
      <c r="E879" s="25"/>
      <c r="F879" s="25"/>
      <c r="G879" s="23"/>
      <c r="H879" s="25"/>
      <c r="I879" s="42"/>
      <c r="J879" s="29" t="s">
        <v>3489</v>
      </c>
      <c r="K879" s="29" t="s">
        <v>3489</v>
      </c>
      <c r="L879" s="29" t="s">
        <v>3489</v>
      </c>
      <c r="M879" s="29" t="s">
        <v>3489</v>
      </c>
      <c r="N879" s="30">
        <v>0</v>
      </c>
      <c r="O879" s="31">
        <f t="shared" si="95"/>
        <v>0</v>
      </c>
      <c r="P879" s="31">
        <f t="shared" si="96"/>
        <v>0</v>
      </c>
      <c r="Q879" s="31">
        <f t="shared" si="97"/>
        <v>0</v>
      </c>
      <c r="R879" s="32" t="str">
        <f t="shared" si="91"/>
        <v/>
      </c>
      <c r="S879" s="31" t="s">
        <v>3489</v>
      </c>
      <c r="T879" s="33" t="str">
        <f t="shared" si="92"/>
        <v/>
      </c>
    </row>
    <row r="880" spans="1:20" x14ac:dyDescent="0.3">
      <c r="A880" s="23" t="str">
        <f t="shared" si="93"/>
        <v/>
      </c>
      <c r="B880" s="23" t="str">
        <f t="shared" si="94"/>
        <v/>
      </c>
      <c r="C880" s="25"/>
      <c r="D880" s="25"/>
      <c r="E880" s="25"/>
      <c r="F880" s="25"/>
      <c r="G880" s="23"/>
      <c r="H880" s="25"/>
      <c r="I880" s="42"/>
      <c r="J880" s="29" t="s">
        <v>3489</v>
      </c>
      <c r="K880" s="29" t="s">
        <v>3489</v>
      </c>
      <c r="L880" s="29" t="s">
        <v>3489</v>
      </c>
      <c r="M880" s="29" t="s">
        <v>3489</v>
      </c>
      <c r="N880" s="30">
        <v>0</v>
      </c>
      <c r="O880" s="31">
        <f t="shared" si="95"/>
        <v>0</v>
      </c>
      <c r="P880" s="31">
        <f t="shared" si="96"/>
        <v>0</v>
      </c>
      <c r="Q880" s="31">
        <f t="shared" si="97"/>
        <v>0</v>
      </c>
      <c r="R880" s="32" t="str">
        <f t="shared" si="91"/>
        <v/>
      </c>
      <c r="S880" s="31" t="s">
        <v>3489</v>
      </c>
      <c r="T880" s="33" t="str">
        <f t="shared" si="92"/>
        <v/>
      </c>
    </row>
    <row r="881" spans="1:20" x14ac:dyDescent="0.3">
      <c r="A881" s="23" t="str">
        <f t="shared" si="93"/>
        <v/>
      </c>
      <c r="B881" s="23" t="str">
        <f t="shared" si="94"/>
        <v/>
      </c>
      <c r="C881" s="25"/>
      <c r="D881" s="25"/>
      <c r="E881" s="25"/>
      <c r="F881" s="25"/>
      <c r="G881" s="23"/>
      <c r="H881" s="25"/>
      <c r="I881" s="42"/>
      <c r="J881" s="29" t="s">
        <v>3489</v>
      </c>
      <c r="K881" s="29" t="s">
        <v>3489</v>
      </c>
      <c r="L881" s="29" t="s">
        <v>3489</v>
      </c>
      <c r="M881" s="29" t="s">
        <v>3489</v>
      </c>
      <c r="N881" s="30">
        <v>0</v>
      </c>
      <c r="O881" s="31">
        <f t="shared" si="95"/>
        <v>0</v>
      </c>
      <c r="P881" s="31">
        <f t="shared" si="96"/>
        <v>0</v>
      </c>
      <c r="Q881" s="31">
        <f t="shared" si="97"/>
        <v>0</v>
      </c>
      <c r="R881" s="32" t="str">
        <f t="shared" si="91"/>
        <v/>
      </c>
      <c r="S881" s="31" t="s">
        <v>3489</v>
      </c>
      <c r="T881" s="33" t="str">
        <f t="shared" si="92"/>
        <v/>
      </c>
    </row>
    <row r="882" spans="1:20" x14ac:dyDescent="0.3">
      <c r="A882" s="23" t="str">
        <f t="shared" si="93"/>
        <v/>
      </c>
      <c r="B882" s="23" t="str">
        <f t="shared" si="94"/>
        <v/>
      </c>
      <c r="C882" s="25"/>
      <c r="D882" s="25"/>
      <c r="E882" s="25"/>
      <c r="F882" s="25"/>
      <c r="G882" s="23"/>
      <c r="H882" s="25"/>
      <c r="I882" s="42"/>
      <c r="J882" s="29" t="s">
        <v>3489</v>
      </c>
      <c r="K882" s="29" t="s">
        <v>3489</v>
      </c>
      <c r="L882" s="29" t="s">
        <v>3489</v>
      </c>
      <c r="M882" s="29" t="s">
        <v>3489</v>
      </c>
      <c r="N882" s="30">
        <v>0</v>
      </c>
      <c r="O882" s="31">
        <f t="shared" si="95"/>
        <v>0</v>
      </c>
      <c r="P882" s="31">
        <f t="shared" si="96"/>
        <v>0</v>
      </c>
      <c r="Q882" s="31">
        <f t="shared" si="97"/>
        <v>0</v>
      </c>
      <c r="R882" s="32" t="str">
        <f t="shared" si="91"/>
        <v/>
      </c>
      <c r="S882" s="31" t="s">
        <v>3489</v>
      </c>
      <c r="T882" s="33" t="str">
        <f t="shared" si="92"/>
        <v/>
      </c>
    </row>
    <row r="883" spans="1:20" x14ac:dyDescent="0.3">
      <c r="A883" s="23" t="str">
        <f t="shared" si="93"/>
        <v/>
      </c>
      <c r="B883" s="23" t="str">
        <f t="shared" si="94"/>
        <v/>
      </c>
      <c r="C883" s="25"/>
      <c r="D883" s="25"/>
      <c r="E883" s="25"/>
      <c r="F883" s="25"/>
      <c r="G883" s="23"/>
      <c r="H883" s="25"/>
      <c r="I883" s="42"/>
      <c r="J883" s="29" t="s">
        <v>3489</v>
      </c>
      <c r="K883" s="29" t="s">
        <v>3489</v>
      </c>
      <c r="L883" s="29" t="s">
        <v>3489</v>
      </c>
      <c r="M883" s="29" t="s">
        <v>3489</v>
      </c>
      <c r="N883" s="30">
        <v>0</v>
      </c>
      <c r="O883" s="31">
        <f t="shared" si="95"/>
        <v>0</v>
      </c>
      <c r="P883" s="31">
        <f t="shared" si="96"/>
        <v>0</v>
      </c>
      <c r="Q883" s="31">
        <f t="shared" si="97"/>
        <v>0</v>
      </c>
      <c r="R883" s="32" t="str">
        <f t="shared" si="91"/>
        <v/>
      </c>
      <c r="S883" s="31" t="s">
        <v>3489</v>
      </c>
      <c r="T883" s="33" t="str">
        <f t="shared" si="92"/>
        <v/>
      </c>
    </row>
    <row r="884" spans="1:20" x14ac:dyDescent="0.3">
      <c r="A884" s="23" t="str">
        <f t="shared" si="93"/>
        <v/>
      </c>
      <c r="B884" s="23" t="str">
        <f t="shared" si="94"/>
        <v/>
      </c>
      <c r="C884" s="25"/>
      <c r="D884" s="25"/>
      <c r="E884" s="25"/>
      <c r="F884" s="25"/>
      <c r="G884" s="23"/>
      <c r="H884" s="25"/>
      <c r="I884" s="42"/>
      <c r="J884" s="29" t="s">
        <v>3489</v>
      </c>
      <c r="K884" s="29" t="s">
        <v>3489</v>
      </c>
      <c r="L884" s="29" t="s">
        <v>3489</v>
      </c>
      <c r="M884" s="29" t="s">
        <v>3489</v>
      </c>
      <c r="N884" s="30">
        <v>0</v>
      </c>
      <c r="O884" s="31">
        <f t="shared" si="95"/>
        <v>0</v>
      </c>
      <c r="P884" s="31">
        <f t="shared" si="96"/>
        <v>0</v>
      </c>
      <c r="Q884" s="31">
        <f t="shared" si="97"/>
        <v>0</v>
      </c>
      <c r="R884" s="32" t="str">
        <f t="shared" si="91"/>
        <v/>
      </c>
      <c r="S884" s="31" t="s">
        <v>3489</v>
      </c>
      <c r="T884" s="33" t="str">
        <f t="shared" si="92"/>
        <v/>
      </c>
    </row>
    <row r="885" spans="1:20" x14ac:dyDescent="0.3">
      <c r="A885" s="23" t="str">
        <f t="shared" si="93"/>
        <v/>
      </c>
      <c r="B885" s="23" t="str">
        <f t="shared" si="94"/>
        <v/>
      </c>
      <c r="C885" s="25"/>
      <c r="D885" s="25"/>
      <c r="E885" s="25"/>
      <c r="F885" s="25"/>
      <c r="G885" s="23"/>
      <c r="H885" s="25"/>
      <c r="I885" s="42"/>
      <c r="J885" s="29" t="s">
        <v>3489</v>
      </c>
      <c r="K885" s="29" t="s">
        <v>3489</v>
      </c>
      <c r="L885" s="29" t="s">
        <v>3489</v>
      </c>
      <c r="M885" s="29" t="s">
        <v>3489</v>
      </c>
      <c r="N885" s="30">
        <v>0</v>
      </c>
      <c r="O885" s="31">
        <f t="shared" si="95"/>
        <v>0</v>
      </c>
      <c r="P885" s="31">
        <f t="shared" si="96"/>
        <v>0</v>
      </c>
      <c r="Q885" s="31">
        <f t="shared" si="97"/>
        <v>0</v>
      </c>
      <c r="R885" s="32" t="str">
        <f t="shared" si="91"/>
        <v/>
      </c>
      <c r="S885" s="31" t="s">
        <v>3489</v>
      </c>
      <c r="T885" s="33" t="str">
        <f t="shared" si="92"/>
        <v/>
      </c>
    </row>
    <row r="886" spans="1:20" x14ac:dyDescent="0.3">
      <c r="A886" s="23" t="str">
        <f t="shared" si="93"/>
        <v/>
      </c>
      <c r="B886" s="23" t="str">
        <f t="shared" si="94"/>
        <v/>
      </c>
      <c r="C886" s="25"/>
      <c r="D886" s="25"/>
      <c r="E886" s="25"/>
      <c r="F886" s="25"/>
      <c r="G886" s="23"/>
      <c r="H886" s="25"/>
      <c r="I886" s="42"/>
      <c r="J886" s="29" t="s">
        <v>3489</v>
      </c>
      <c r="K886" s="29" t="s">
        <v>3489</v>
      </c>
      <c r="L886" s="29" t="s">
        <v>3489</v>
      </c>
      <c r="M886" s="29" t="s">
        <v>3489</v>
      </c>
      <c r="N886" s="30">
        <v>0</v>
      </c>
      <c r="O886" s="31">
        <f t="shared" si="95"/>
        <v>0</v>
      </c>
      <c r="P886" s="31">
        <f t="shared" si="96"/>
        <v>0</v>
      </c>
      <c r="Q886" s="31">
        <f t="shared" si="97"/>
        <v>0</v>
      </c>
      <c r="R886" s="32" t="str">
        <f t="shared" si="91"/>
        <v/>
      </c>
      <c r="S886" s="31" t="s">
        <v>3489</v>
      </c>
      <c r="T886" s="33" t="str">
        <f t="shared" si="92"/>
        <v/>
      </c>
    </row>
    <row r="887" spans="1:20" x14ac:dyDescent="0.3">
      <c r="A887" s="23" t="str">
        <f t="shared" si="93"/>
        <v/>
      </c>
      <c r="B887" s="23" t="str">
        <f t="shared" si="94"/>
        <v/>
      </c>
      <c r="C887" s="25"/>
      <c r="D887" s="25"/>
      <c r="E887" s="25"/>
      <c r="F887" s="25"/>
      <c r="G887" s="23"/>
      <c r="H887" s="25"/>
      <c r="I887" s="42"/>
      <c r="J887" s="29" t="s">
        <v>3489</v>
      </c>
      <c r="K887" s="29" t="s">
        <v>3489</v>
      </c>
      <c r="L887" s="29" t="s">
        <v>3489</v>
      </c>
      <c r="M887" s="29" t="s">
        <v>3489</v>
      </c>
      <c r="N887" s="30">
        <v>0</v>
      </c>
      <c r="O887" s="31">
        <f t="shared" si="95"/>
        <v>0</v>
      </c>
      <c r="P887" s="31">
        <f t="shared" si="96"/>
        <v>0</v>
      </c>
      <c r="Q887" s="31">
        <f t="shared" si="97"/>
        <v>0</v>
      </c>
      <c r="R887" s="32" t="str">
        <f t="shared" si="91"/>
        <v/>
      </c>
      <c r="S887" s="31" t="s">
        <v>3489</v>
      </c>
      <c r="T887" s="33" t="str">
        <f t="shared" si="92"/>
        <v/>
      </c>
    </row>
    <row r="888" spans="1:20" x14ac:dyDescent="0.3">
      <c r="A888" s="23" t="str">
        <f t="shared" si="93"/>
        <v/>
      </c>
      <c r="B888" s="23" t="str">
        <f t="shared" si="94"/>
        <v/>
      </c>
      <c r="C888" s="25"/>
      <c r="D888" s="25"/>
      <c r="E888" s="25"/>
      <c r="F888" s="25"/>
      <c r="G888" s="23"/>
      <c r="H888" s="25"/>
      <c r="I888" s="42"/>
      <c r="J888" s="29" t="s">
        <v>3489</v>
      </c>
      <c r="K888" s="29" t="s">
        <v>3489</v>
      </c>
      <c r="L888" s="29" t="s">
        <v>3489</v>
      </c>
      <c r="M888" s="29" t="s">
        <v>3489</v>
      </c>
      <c r="N888" s="30">
        <v>0</v>
      </c>
      <c r="O888" s="31">
        <f t="shared" si="95"/>
        <v>0</v>
      </c>
      <c r="P888" s="31">
        <f t="shared" si="96"/>
        <v>0</v>
      </c>
      <c r="Q888" s="31">
        <f t="shared" si="97"/>
        <v>0</v>
      </c>
      <c r="R888" s="32" t="str">
        <f t="shared" si="91"/>
        <v/>
      </c>
      <c r="S888" s="31" t="s">
        <v>3489</v>
      </c>
      <c r="T888" s="33" t="str">
        <f t="shared" si="92"/>
        <v/>
      </c>
    </row>
    <row r="889" spans="1:20" x14ac:dyDescent="0.3">
      <c r="A889" s="23" t="str">
        <f t="shared" si="93"/>
        <v/>
      </c>
      <c r="B889" s="23" t="str">
        <f t="shared" si="94"/>
        <v/>
      </c>
      <c r="C889" s="25"/>
      <c r="D889" s="25"/>
      <c r="E889" s="25"/>
      <c r="F889" s="25"/>
      <c r="G889" s="23"/>
      <c r="H889" s="25"/>
      <c r="I889" s="42"/>
      <c r="J889" s="29" t="s">
        <v>3489</v>
      </c>
      <c r="K889" s="29" t="s">
        <v>3489</v>
      </c>
      <c r="L889" s="29" t="s">
        <v>3489</v>
      </c>
      <c r="M889" s="29" t="s">
        <v>3489</v>
      </c>
      <c r="N889" s="30">
        <v>0</v>
      </c>
      <c r="O889" s="31">
        <f t="shared" si="95"/>
        <v>0</v>
      </c>
      <c r="P889" s="31">
        <f t="shared" si="96"/>
        <v>0</v>
      </c>
      <c r="Q889" s="31">
        <f t="shared" si="97"/>
        <v>0</v>
      </c>
      <c r="R889" s="32" t="str">
        <f t="shared" si="91"/>
        <v/>
      </c>
      <c r="S889" s="31" t="s">
        <v>3489</v>
      </c>
      <c r="T889" s="33" t="str">
        <f t="shared" si="92"/>
        <v/>
      </c>
    </row>
    <row r="890" spans="1:20" x14ac:dyDescent="0.3">
      <c r="A890" s="23" t="str">
        <f t="shared" si="93"/>
        <v/>
      </c>
      <c r="B890" s="23" t="str">
        <f t="shared" si="94"/>
        <v/>
      </c>
      <c r="C890" s="25"/>
      <c r="D890" s="25"/>
      <c r="E890" s="25"/>
      <c r="F890" s="25"/>
      <c r="G890" s="23"/>
      <c r="H890" s="25"/>
      <c r="I890" s="42"/>
      <c r="J890" s="29" t="s">
        <v>3489</v>
      </c>
      <c r="K890" s="29" t="s">
        <v>3489</v>
      </c>
      <c r="L890" s="29" t="s">
        <v>3489</v>
      </c>
      <c r="M890" s="29" t="s">
        <v>3489</v>
      </c>
      <c r="N890" s="30">
        <v>0</v>
      </c>
      <c r="O890" s="31">
        <f t="shared" si="95"/>
        <v>0</v>
      </c>
      <c r="P890" s="31">
        <f t="shared" si="96"/>
        <v>0</v>
      </c>
      <c r="Q890" s="31">
        <f t="shared" si="97"/>
        <v>0</v>
      </c>
      <c r="R890" s="32" t="str">
        <f t="shared" si="91"/>
        <v/>
      </c>
      <c r="S890" s="31" t="s">
        <v>3489</v>
      </c>
      <c r="T890" s="33" t="str">
        <f t="shared" si="92"/>
        <v/>
      </c>
    </row>
    <row r="891" spans="1:20" x14ac:dyDescent="0.3">
      <c r="A891" s="23" t="str">
        <f t="shared" si="93"/>
        <v/>
      </c>
      <c r="B891" s="23" t="str">
        <f t="shared" si="94"/>
        <v/>
      </c>
      <c r="C891" s="25"/>
      <c r="D891" s="25"/>
      <c r="E891" s="25"/>
      <c r="F891" s="25"/>
      <c r="G891" s="23"/>
      <c r="H891" s="25"/>
      <c r="I891" s="42"/>
      <c r="J891" s="29" t="s">
        <v>3489</v>
      </c>
      <c r="K891" s="29" t="s">
        <v>3489</v>
      </c>
      <c r="L891" s="29" t="s">
        <v>3489</v>
      </c>
      <c r="M891" s="29" t="s">
        <v>3489</v>
      </c>
      <c r="N891" s="30">
        <v>0</v>
      </c>
      <c r="O891" s="31">
        <f t="shared" si="95"/>
        <v>0</v>
      </c>
      <c r="P891" s="31">
        <f t="shared" si="96"/>
        <v>0</v>
      </c>
      <c r="Q891" s="31">
        <f t="shared" si="97"/>
        <v>0</v>
      </c>
      <c r="R891" s="32" t="str">
        <f t="shared" si="91"/>
        <v/>
      </c>
      <c r="S891" s="31" t="s">
        <v>3489</v>
      </c>
      <c r="T891" s="33" t="str">
        <f t="shared" si="92"/>
        <v/>
      </c>
    </row>
    <row r="892" spans="1:20" x14ac:dyDescent="0.3">
      <c r="A892" s="23" t="str">
        <f t="shared" si="93"/>
        <v/>
      </c>
      <c r="B892" s="23" t="str">
        <f t="shared" si="94"/>
        <v/>
      </c>
      <c r="C892" s="25"/>
      <c r="D892" s="25"/>
      <c r="E892" s="25"/>
      <c r="F892" s="25"/>
      <c r="G892" s="23"/>
      <c r="H892" s="25"/>
      <c r="I892" s="42"/>
      <c r="J892" s="29" t="s">
        <v>3489</v>
      </c>
      <c r="K892" s="29" t="s">
        <v>3489</v>
      </c>
      <c r="L892" s="29" t="s">
        <v>3489</v>
      </c>
      <c r="M892" s="29" t="s">
        <v>3489</v>
      </c>
      <c r="N892" s="30">
        <v>0</v>
      </c>
      <c r="O892" s="31">
        <f t="shared" si="95"/>
        <v>0</v>
      </c>
      <c r="P892" s="31">
        <f t="shared" si="96"/>
        <v>0</v>
      </c>
      <c r="Q892" s="31">
        <f t="shared" si="97"/>
        <v>0</v>
      </c>
      <c r="R892" s="32" t="str">
        <f t="shared" si="91"/>
        <v/>
      </c>
      <c r="S892" s="31" t="s">
        <v>3489</v>
      </c>
      <c r="T892" s="33" t="str">
        <f t="shared" si="92"/>
        <v/>
      </c>
    </row>
    <row r="893" spans="1:20" x14ac:dyDescent="0.3">
      <c r="A893" s="23" t="str">
        <f t="shared" si="93"/>
        <v/>
      </c>
      <c r="B893" s="23" t="str">
        <f t="shared" si="94"/>
        <v/>
      </c>
      <c r="C893" s="25"/>
      <c r="D893" s="25"/>
      <c r="E893" s="25"/>
      <c r="F893" s="25"/>
      <c r="G893" s="23"/>
      <c r="H893" s="25"/>
      <c r="I893" s="42"/>
      <c r="J893" s="29" t="s">
        <v>3489</v>
      </c>
      <c r="K893" s="29" t="s">
        <v>3489</v>
      </c>
      <c r="L893" s="29" t="s">
        <v>3489</v>
      </c>
      <c r="M893" s="29" t="s">
        <v>3489</v>
      </c>
      <c r="N893" s="30">
        <v>0</v>
      </c>
      <c r="O893" s="31">
        <f t="shared" si="95"/>
        <v>0</v>
      </c>
      <c r="P893" s="31">
        <f t="shared" si="96"/>
        <v>0</v>
      </c>
      <c r="Q893" s="31">
        <f t="shared" si="97"/>
        <v>0</v>
      </c>
      <c r="R893" s="32" t="str">
        <f t="shared" si="91"/>
        <v/>
      </c>
      <c r="S893" s="31" t="s">
        <v>3489</v>
      </c>
      <c r="T893" s="33" t="str">
        <f t="shared" si="92"/>
        <v/>
      </c>
    </row>
    <row r="894" spans="1:20" x14ac:dyDescent="0.3">
      <c r="A894" s="23" t="str">
        <f t="shared" si="93"/>
        <v/>
      </c>
      <c r="B894" s="23" t="str">
        <f t="shared" si="94"/>
        <v/>
      </c>
      <c r="C894" s="25"/>
      <c r="D894" s="25"/>
      <c r="E894" s="25"/>
      <c r="F894" s="25"/>
      <c r="G894" s="23"/>
      <c r="H894" s="25"/>
      <c r="I894" s="42"/>
      <c r="J894" s="29" t="s">
        <v>3489</v>
      </c>
      <c r="K894" s="29" t="s">
        <v>3489</v>
      </c>
      <c r="L894" s="29" t="s">
        <v>3489</v>
      </c>
      <c r="M894" s="29" t="s">
        <v>3489</v>
      </c>
      <c r="N894" s="30">
        <v>0</v>
      </c>
      <c r="O894" s="31">
        <f t="shared" si="95"/>
        <v>0</v>
      </c>
      <c r="P894" s="31">
        <f t="shared" si="96"/>
        <v>0</v>
      </c>
      <c r="Q894" s="31">
        <f t="shared" si="97"/>
        <v>0</v>
      </c>
      <c r="R894" s="32" t="str">
        <f t="shared" si="91"/>
        <v/>
      </c>
      <c r="S894" s="31" t="s">
        <v>3489</v>
      </c>
      <c r="T894" s="33" t="str">
        <f t="shared" si="92"/>
        <v/>
      </c>
    </row>
    <row r="895" spans="1:20" x14ac:dyDescent="0.3">
      <c r="A895" s="23" t="str">
        <f t="shared" si="93"/>
        <v/>
      </c>
      <c r="B895" s="23" t="str">
        <f t="shared" si="94"/>
        <v/>
      </c>
      <c r="C895" s="25"/>
      <c r="D895" s="25"/>
      <c r="E895" s="25"/>
      <c r="F895" s="25"/>
      <c r="G895" s="23"/>
      <c r="H895" s="25"/>
      <c r="I895" s="42"/>
      <c r="J895" s="29" t="s">
        <v>3489</v>
      </c>
      <c r="K895" s="29" t="s">
        <v>3489</v>
      </c>
      <c r="L895" s="29" t="s">
        <v>3489</v>
      </c>
      <c r="M895" s="29" t="s">
        <v>3489</v>
      </c>
      <c r="N895" s="30">
        <v>0</v>
      </c>
      <c r="O895" s="31">
        <f t="shared" si="95"/>
        <v>0</v>
      </c>
      <c r="P895" s="31">
        <f t="shared" si="96"/>
        <v>0</v>
      </c>
      <c r="Q895" s="31">
        <f t="shared" si="97"/>
        <v>0</v>
      </c>
      <c r="R895" s="32" t="str">
        <f t="shared" si="91"/>
        <v/>
      </c>
      <c r="S895" s="31" t="s">
        <v>3489</v>
      </c>
      <c r="T895" s="33" t="str">
        <f t="shared" si="92"/>
        <v/>
      </c>
    </row>
    <row r="896" spans="1:20" x14ac:dyDescent="0.3">
      <c r="A896" s="23" t="str">
        <f t="shared" si="93"/>
        <v/>
      </c>
      <c r="B896" s="23" t="str">
        <f t="shared" si="94"/>
        <v/>
      </c>
      <c r="C896" s="25"/>
      <c r="D896" s="25"/>
      <c r="E896" s="25"/>
      <c r="F896" s="25"/>
      <c r="G896" s="23"/>
      <c r="H896" s="25"/>
      <c r="I896" s="42"/>
      <c r="J896" s="29" t="s">
        <v>3489</v>
      </c>
      <c r="K896" s="29" t="s">
        <v>3489</v>
      </c>
      <c r="L896" s="29" t="s">
        <v>3489</v>
      </c>
      <c r="M896" s="29" t="s">
        <v>3489</v>
      </c>
      <c r="N896" s="30">
        <v>0</v>
      </c>
      <c r="O896" s="31">
        <f t="shared" si="95"/>
        <v>0</v>
      </c>
      <c r="P896" s="31">
        <f t="shared" si="96"/>
        <v>0</v>
      </c>
      <c r="Q896" s="31">
        <f t="shared" si="97"/>
        <v>0</v>
      </c>
      <c r="R896" s="32" t="str">
        <f t="shared" si="91"/>
        <v/>
      </c>
      <c r="S896" s="31" t="s">
        <v>3489</v>
      </c>
      <c r="T896" s="33" t="str">
        <f t="shared" si="92"/>
        <v/>
      </c>
    </row>
    <row r="897" spans="1:20" x14ac:dyDescent="0.3">
      <c r="A897" s="23" t="str">
        <f t="shared" si="93"/>
        <v/>
      </c>
      <c r="B897" s="23" t="str">
        <f t="shared" si="94"/>
        <v/>
      </c>
      <c r="C897" s="25"/>
      <c r="D897" s="25"/>
      <c r="E897" s="25"/>
      <c r="F897" s="25"/>
      <c r="G897" s="23"/>
      <c r="H897" s="25"/>
      <c r="I897" s="42"/>
      <c r="J897" s="29" t="s">
        <v>3489</v>
      </c>
      <c r="K897" s="29" t="s">
        <v>3489</v>
      </c>
      <c r="L897" s="29" t="s">
        <v>3489</v>
      </c>
      <c r="M897" s="29" t="s">
        <v>3489</v>
      </c>
      <c r="N897" s="30">
        <v>0</v>
      </c>
      <c r="O897" s="31">
        <f t="shared" si="95"/>
        <v>0</v>
      </c>
      <c r="P897" s="31">
        <f t="shared" si="96"/>
        <v>0</v>
      </c>
      <c r="Q897" s="31">
        <f t="shared" si="97"/>
        <v>0</v>
      </c>
      <c r="R897" s="32" t="str">
        <f t="shared" si="91"/>
        <v/>
      </c>
      <c r="S897" s="31" t="s">
        <v>3489</v>
      </c>
      <c r="T897" s="33" t="str">
        <f t="shared" si="92"/>
        <v/>
      </c>
    </row>
    <row r="898" spans="1:20" x14ac:dyDescent="0.3">
      <c r="A898" s="23" t="str">
        <f t="shared" si="93"/>
        <v/>
      </c>
      <c r="B898" s="23" t="str">
        <f t="shared" si="94"/>
        <v/>
      </c>
      <c r="C898" s="25"/>
      <c r="D898" s="25"/>
      <c r="E898" s="25"/>
      <c r="F898" s="25"/>
      <c r="G898" s="23"/>
      <c r="H898" s="25"/>
      <c r="I898" s="42"/>
      <c r="J898" s="29" t="s">
        <v>3489</v>
      </c>
      <c r="K898" s="29" t="s">
        <v>3489</v>
      </c>
      <c r="L898" s="29" t="s">
        <v>3489</v>
      </c>
      <c r="M898" s="29" t="s">
        <v>3489</v>
      </c>
      <c r="N898" s="30">
        <v>0</v>
      </c>
      <c r="O898" s="31">
        <f t="shared" si="95"/>
        <v>0</v>
      </c>
      <c r="P898" s="31">
        <f t="shared" si="96"/>
        <v>0</v>
      </c>
      <c r="Q898" s="31">
        <f t="shared" si="97"/>
        <v>0</v>
      </c>
      <c r="R898" s="32" t="str">
        <f t="shared" ref="R898:R961" si="98">IF(I898&lt;&gt;"",MID(I898,FIND("-",I898)+1,2),"")</f>
        <v/>
      </c>
      <c r="S898" s="31" t="s">
        <v>3489</v>
      </c>
      <c r="T898" s="33" t="str">
        <f t="shared" ref="T898:T961" si="99">LEFT(R898,1)</f>
        <v/>
      </c>
    </row>
    <row r="899" spans="1:20" x14ac:dyDescent="0.3">
      <c r="A899" s="23" t="str">
        <f t="shared" ref="A899:A962" si="100">IF(I899&lt;&gt;"",IF(ISNUMBER(A898),A898+1,1),"")</f>
        <v/>
      </c>
      <c r="B899" s="23" t="str">
        <f t="shared" ref="B899:B962" si="101">IF(AND(C899&lt;&gt;"",D899&lt;&gt;"",H899&lt;&gt;""),"ss",IF(AND(C899="",D899&lt;&gt;"",H899&lt;&gt;""),"s",IF(AND(C899="",D899="",OR(F899="",E899&lt;&gt;""),H899&lt;&gt;""),"a",IF(AND(A899&lt;&gt;"",C899="",D899="",E899=""),"b",""))))</f>
        <v/>
      </c>
      <c r="C899" s="25"/>
      <c r="D899" s="25"/>
      <c r="E899" s="25"/>
      <c r="F899" s="25"/>
      <c r="G899" s="23"/>
      <c r="H899" s="25"/>
      <c r="I899" s="42"/>
      <c r="J899" s="29" t="s">
        <v>3489</v>
      </c>
      <c r="K899" s="29" t="s">
        <v>3489</v>
      </c>
      <c r="L899" s="29" t="s">
        <v>3489</v>
      </c>
      <c r="M899" s="29" t="s">
        <v>3489</v>
      </c>
      <c r="N899" s="30">
        <v>0</v>
      </c>
      <c r="O899" s="31">
        <f t="shared" ref="O899:O962" si="102">ROUND(N899*4.9227,2)</f>
        <v>0</v>
      </c>
      <c r="P899" s="31">
        <f t="shared" ref="P899:P962" si="103">ROUND(O899*19%,2)</f>
        <v>0</v>
      </c>
      <c r="Q899" s="31">
        <f t="shared" ref="Q899:Q962" si="104">SUM(O899:P899)</f>
        <v>0</v>
      </c>
      <c r="R899" s="32" t="str">
        <f t="shared" si="98"/>
        <v/>
      </c>
      <c r="S899" s="31" t="s">
        <v>3489</v>
      </c>
      <c r="T899" s="33" t="str">
        <f t="shared" si="99"/>
        <v/>
      </c>
    </row>
    <row r="900" spans="1:20" x14ac:dyDescent="0.3">
      <c r="A900" s="23" t="str">
        <f t="shared" si="100"/>
        <v/>
      </c>
      <c r="B900" s="23" t="str">
        <f t="shared" si="101"/>
        <v/>
      </c>
      <c r="C900" s="25"/>
      <c r="D900" s="25"/>
      <c r="E900" s="25"/>
      <c r="F900" s="25"/>
      <c r="G900" s="23"/>
      <c r="H900" s="25"/>
      <c r="I900" s="42"/>
      <c r="J900" s="29" t="s">
        <v>3489</v>
      </c>
      <c r="K900" s="29" t="s">
        <v>3489</v>
      </c>
      <c r="L900" s="29" t="s">
        <v>3489</v>
      </c>
      <c r="M900" s="29" t="s">
        <v>3489</v>
      </c>
      <c r="N900" s="30">
        <v>0</v>
      </c>
      <c r="O900" s="31">
        <f t="shared" si="102"/>
        <v>0</v>
      </c>
      <c r="P900" s="31">
        <f t="shared" si="103"/>
        <v>0</v>
      </c>
      <c r="Q900" s="31">
        <f t="shared" si="104"/>
        <v>0</v>
      </c>
      <c r="R900" s="32" t="str">
        <f t="shared" si="98"/>
        <v/>
      </c>
      <c r="S900" s="31" t="s">
        <v>3489</v>
      </c>
      <c r="T900" s="33" t="str">
        <f t="shared" si="99"/>
        <v/>
      </c>
    </row>
    <row r="901" spans="1:20" x14ac:dyDescent="0.3">
      <c r="A901" s="23" t="str">
        <f t="shared" si="100"/>
        <v/>
      </c>
      <c r="B901" s="23" t="str">
        <f t="shared" si="101"/>
        <v/>
      </c>
      <c r="C901" s="25"/>
      <c r="D901" s="25"/>
      <c r="E901" s="25"/>
      <c r="F901" s="25"/>
      <c r="G901" s="23"/>
      <c r="H901" s="25"/>
      <c r="I901" s="42"/>
      <c r="J901" s="29" t="s">
        <v>3489</v>
      </c>
      <c r="K901" s="29" t="s">
        <v>3489</v>
      </c>
      <c r="L901" s="29" t="s">
        <v>3489</v>
      </c>
      <c r="M901" s="29" t="s">
        <v>3489</v>
      </c>
      <c r="N901" s="30">
        <v>0</v>
      </c>
      <c r="O901" s="31">
        <f t="shared" si="102"/>
        <v>0</v>
      </c>
      <c r="P901" s="31">
        <f t="shared" si="103"/>
        <v>0</v>
      </c>
      <c r="Q901" s="31">
        <f t="shared" si="104"/>
        <v>0</v>
      </c>
      <c r="R901" s="32" t="str">
        <f t="shared" si="98"/>
        <v/>
      </c>
      <c r="S901" s="31" t="s">
        <v>3489</v>
      </c>
      <c r="T901" s="33" t="str">
        <f t="shared" si="99"/>
        <v/>
      </c>
    </row>
    <row r="902" spans="1:20" x14ac:dyDescent="0.3">
      <c r="A902" s="23" t="str">
        <f t="shared" si="100"/>
        <v/>
      </c>
      <c r="B902" s="23" t="str">
        <f t="shared" si="101"/>
        <v/>
      </c>
      <c r="C902" s="25"/>
      <c r="D902" s="25"/>
      <c r="E902" s="25"/>
      <c r="F902" s="25"/>
      <c r="G902" s="23"/>
      <c r="H902" s="25"/>
      <c r="I902" s="42"/>
      <c r="J902" s="29" t="s">
        <v>3489</v>
      </c>
      <c r="K902" s="29" t="s">
        <v>3489</v>
      </c>
      <c r="L902" s="29" t="s">
        <v>3489</v>
      </c>
      <c r="M902" s="29" t="s">
        <v>3489</v>
      </c>
      <c r="N902" s="30">
        <v>0</v>
      </c>
      <c r="O902" s="31">
        <f t="shared" si="102"/>
        <v>0</v>
      </c>
      <c r="P902" s="31">
        <f t="shared" si="103"/>
        <v>0</v>
      </c>
      <c r="Q902" s="31">
        <f t="shared" si="104"/>
        <v>0</v>
      </c>
      <c r="R902" s="32" t="str">
        <f t="shared" si="98"/>
        <v/>
      </c>
      <c r="S902" s="31" t="s">
        <v>3489</v>
      </c>
      <c r="T902" s="33" t="str">
        <f t="shared" si="99"/>
        <v/>
      </c>
    </row>
    <row r="903" spans="1:20" x14ac:dyDescent="0.3">
      <c r="A903" s="23" t="str">
        <f t="shared" si="100"/>
        <v/>
      </c>
      <c r="B903" s="23" t="str">
        <f t="shared" si="101"/>
        <v/>
      </c>
      <c r="C903" s="25"/>
      <c r="D903" s="25"/>
      <c r="E903" s="25"/>
      <c r="F903" s="25"/>
      <c r="G903" s="23"/>
      <c r="H903" s="25"/>
      <c r="I903" s="42"/>
      <c r="J903" s="29" t="s">
        <v>3489</v>
      </c>
      <c r="K903" s="29" t="s">
        <v>3489</v>
      </c>
      <c r="L903" s="29" t="s">
        <v>3489</v>
      </c>
      <c r="M903" s="29" t="s">
        <v>3489</v>
      </c>
      <c r="N903" s="30">
        <v>0</v>
      </c>
      <c r="O903" s="31">
        <f t="shared" si="102"/>
        <v>0</v>
      </c>
      <c r="P903" s="31">
        <f t="shared" si="103"/>
        <v>0</v>
      </c>
      <c r="Q903" s="31">
        <f t="shared" si="104"/>
        <v>0</v>
      </c>
      <c r="R903" s="32" t="str">
        <f t="shared" si="98"/>
        <v/>
      </c>
      <c r="S903" s="31" t="s">
        <v>3489</v>
      </c>
      <c r="T903" s="33" t="str">
        <f t="shared" si="99"/>
        <v/>
      </c>
    </row>
    <row r="904" spans="1:20" x14ac:dyDescent="0.3">
      <c r="A904" s="23" t="str">
        <f t="shared" si="100"/>
        <v/>
      </c>
      <c r="B904" s="23" t="str">
        <f t="shared" si="101"/>
        <v/>
      </c>
      <c r="C904" s="25"/>
      <c r="D904" s="25"/>
      <c r="E904" s="25"/>
      <c r="F904" s="25"/>
      <c r="G904" s="23"/>
      <c r="H904" s="25"/>
      <c r="I904" s="42"/>
      <c r="J904" s="29" t="s">
        <v>3489</v>
      </c>
      <c r="K904" s="29" t="s">
        <v>3489</v>
      </c>
      <c r="L904" s="29" t="s">
        <v>3489</v>
      </c>
      <c r="M904" s="29" t="s">
        <v>3489</v>
      </c>
      <c r="N904" s="30">
        <v>0</v>
      </c>
      <c r="O904" s="31">
        <f t="shared" si="102"/>
        <v>0</v>
      </c>
      <c r="P904" s="31">
        <f t="shared" si="103"/>
        <v>0</v>
      </c>
      <c r="Q904" s="31">
        <f t="shared" si="104"/>
        <v>0</v>
      </c>
      <c r="R904" s="32" t="str">
        <f t="shared" si="98"/>
        <v/>
      </c>
      <c r="S904" s="31" t="s">
        <v>3489</v>
      </c>
      <c r="T904" s="33" t="str">
        <f t="shared" si="99"/>
        <v/>
      </c>
    </row>
    <row r="905" spans="1:20" x14ac:dyDescent="0.3">
      <c r="A905" s="23" t="str">
        <f t="shared" si="100"/>
        <v/>
      </c>
      <c r="B905" s="23" t="str">
        <f t="shared" si="101"/>
        <v/>
      </c>
      <c r="C905" s="25"/>
      <c r="D905" s="25"/>
      <c r="E905" s="25"/>
      <c r="F905" s="25"/>
      <c r="G905" s="23"/>
      <c r="H905" s="25"/>
      <c r="I905" s="42"/>
      <c r="J905" s="29" t="s">
        <v>3489</v>
      </c>
      <c r="K905" s="29" t="s">
        <v>3489</v>
      </c>
      <c r="L905" s="29" t="s">
        <v>3489</v>
      </c>
      <c r="M905" s="29" t="s">
        <v>3489</v>
      </c>
      <c r="N905" s="30">
        <v>0</v>
      </c>
      <c r="O905" s="31">
        <f t="shared" si="102"/>
        <v>0</v>
      </c>
      <c r="P905" s="31">
        <f t="shared" si="103"/>
        <v>0</v>
      </c>
      <c r="Q905" s="31">
        <f t="shared" si="104"/>
        <v>0</v>
      </c>
      <c r="R905" s="32" t="str">
        <f t="shared" si="98"/>
        <v/>
      </c>
      <c r="S905" s="31" t="s">
        <v>3489</v>
      </c>
      <c r="T905" s="33" t="str">
        <f t="shared" si="99"/>
        <v/>
      </c>
    </row>
    <row r="906" spans="1:20" x14ac:dyDescent="0.3">
      <c r="A906" s="23" t="str">
        <f t="shared" si="100"/>
        <v/>
      </c>
      <c r="B906" s="23" t="str">
        <f t="shared" si="101"/>
        <v/>
      </c>
      <c r="C906" s="25"/>
      <c r="D906" s="25"/>
      <c r="E906" s="25"/>
      <c r="F906" s="25"/>
      <c r="G906" s="23"/>
      <c r="H906" s="25"/>
      <c r="I906" s="42"/>
      <c r="J906" s="29" t="s">
        <v>3489</v>
      </c>
      <c r="K906" s="29" t="s">
        <v>3489</v>
      </c>
      <c r="L906" s="29" t="s">
        <v>3489</v>
      </c>
      <c r="M906" s="29" t="s">
        <v>3489</v>
      </c>
      <c r="N906" s="30">
        <v>0</v>
      </c>
      <c r="O906" s="31">
        <f t="shared" si="102"/>
        <v>0</v>
      </c>
      <c r="P906" s="31">
        <f t="shared" si="103"/>
        <v>0</v>
      </c>
      <c r="Q906" s="31">
        <f t="shared" si="104"/>
        <v>0</v>
      </c>
      <c r="R906" s="32" t="str">
        <f t="shared" si="98"/>
        <v/>
      </c>
      <c r="S906" s="31" t="s">
        <v>3489</v>
      </c>
      <c r="T906" s="33" t="str">
        <f t="shared" si="99"/>
        <v/>
      </c>
    </row>
    <row r="907" spans="1:20" x14ac:dyDescent="0.3">
      <c r="A907" s="23" t="str">
        <f t="shared" si="100"/>
        <v/>
      </c>
      <c r="B907" s="23" t="str">
        <f t="shared" si="101"/>
        <v/>
      </c>
      <c r="C907" s="25"/>
      <c r="D907" s="25"/>
      <c r="E907" s="25"/>
      <c r="F907" s="25"/>
      <c r="G907" s="23"/>
      <c r="H907" s="25"/>
      <c r="I907" s="42"/>
      <c r="J907" s="29" t="s">
        <v>3489</v>
      </c>
      <c r="K907" s="29" t="s">
        <v>3489</v>
      </c>
      <c r="L907" s="29" t="s">
        <v>3489</v>
      </c>
      <c r="M907" s="29" t="s">
        <v>3489</v>
      </c>
      <c r="N907" s="30">
        <v>0</v>
      </c>
      <c r="O907" s="31">
        <f t="shared" si="102"/>
        <v>0</v>
      </c>
      <c r="P907" s="31">
        <f t="shared" si="103"/>
        <v>0</v>
      </c>
      <c r="Q907" s="31">
        <f t="shared" si="104"/>
        <v>0</v>
      </c>
      <c r="R907" s="32" t="str">
        <f t="shared" si="98"/>
        <v/>
      </c>
      <c r="S907" s="31" t="s">
        <v>3489</v>
      </c>
      <c r="T907" s="33" t="str">
        <f t="shared" si="99"/>
        <v/>
      </c>
    </row>
    <row r="908" spans="1:20" x14ac:dyDescent="0.3">
      <c r="A908" s="23" t="str">
        <f t="shared" si="100"/>
        <v/>
      </c>
      <c r="B908" s="23" t="str">
        <f t="shared" si="101"/>
        <v/>
      </c>
      <c r="C908" s="25"/>
      <c r="D908" s="25"/>
      <c r="E908" s="25"/>
      <c r="F908" s="25"/>
      <c r="G908" s="23"/>
      <c r="H908" s="25"/>
      <c r="I908" s="42"/>
      <c r="J908" s="29" t="s">
        <v>3489</v>
      </c>
      <c r="K908" s="29" t="s">
        <v>3489</v>
      </c>
      <c r="L908" s="29" t="s">
        <v>3489</v>
      </c>
      <c r="M908" s="29" t="s">
        <v>3489</v>
      </c>
      <c r="N908" s="30">
        <v>0</v>
      </c>
      <c r="O908" s="31">
        <f t="shared" si="102"/>
        <v>0</v>
      </c>
      <c r="P908" s="31">
        <f t="shared" si="103"/>
        <v>0</v>
      </c>
      <c r="Q908" s="31">
        <f t="shared" si="104"/>
        <v>0</v>
      </c>
      <c r="R908" s="32" t="str">
        <f t="shared" si="98"/>
        <v/>
      </c>
      <c r="S908" s="31" t="s">
        <v>3489</v>
      </c>
      <c r="T908" s="33" t="str">
        <f t="shared" si="99"/>
        <v/>
      </c>
    </row>
    <row r="909" spans="1:20" x14ac:dyDescent="0.3">
      <c r="A909" s="23" t="str">
        <f t="shared" si="100"/>
        <v/>
      </c>
      <c r="B909" s="23" t="str">
        <f t="shared" si="101"/>
        <v/>
      </c>
      <c r="C909" s="25"/>
      <c r="D909" s="25"/>
      <c r="E909" s="25"/>
      <c r="F909" s="25"/>
      <c r="G909" s="23"/>
      <c r="H909" s="25"/>
      <c r="I909" s="42"/>
      <c r="J909" s="29" t="s">
        <v>3489</v>
      </c>
      <c r="K909" s="29" t="s">
        <v>3489</v>
      </c>
      <c r="L909" s="29" t="s">
        <v>3489</v>
      </c>
      <c r="M909" s="29" t="s">
        <v>3489</v>
      </c>
      <c r="N909" s="30">
        <v>0</v>
      </c>
      <c r="O909" s="31">
        <f t="shared" si="102"/>
        <v>0</v>
      </c>
      <c r="P909" s="31">
        <f t="shared" si="103"/>
        <v>0</v>
      </c>
      <c r="Q909" s="31">
        <f t="shared" si="104"/>
        <v>0</v>
      </c>
      <c r="R909" s="32" t="str">
        <f t="shared" si="98"/>
        <v/>
      </c>
      <c r="S909" s="31" t="s">
        <v>3489</v>
      </c>
      <c r="T909" s="33" t="str">
        <f t="shared" si="99"/>
        <v/>
      </c>
    </row>
    <row r="910" spans="1:20" x14ac:dyDescent="0.3">
      <c r="A910" s="23" t="str">
        <f t="shared" si="100"/>
        <v/>
      </c>
      <c r="B910" s="23" t="str">
        <f t="shared" si="101"/>
        <v/>
      </c>
      <c r="C910" s="25"/>
      <c r="D910" s="25"/>
      <c r="E910" s="25"/>
      <c r="F910" s="25"/>
      <c r="G910" s="23"/>
      <c r="H910" s="25"/>
      <c r="I910" s="42"/>
      <c r="J910" s="29" t="s">
        <v>3489</v>
      </c>
      <c r="K910" s="29" t="s">
        <v>3489</v>
      </c>
      <c r="L910" s="29" t="s">
        <v>3489</v>
      </c>
      <c r="M910" s="29" t="s">
        <v>3489</v>
      </c>
      <c r="N910" s="30">
        <v>0</v>
      </c>
      <c r="O910" s="31">
        <f t="shared" si="102"/>
        <v>0</v>
      </c>
      <c r="P910" s="31">
        <f t="shared" si="103"/>
        <v>0</v>
      </c>
      <c r="Q910" s="31">
        <f t="shared" si="104"/>
        <v>0</v>
      </c>
      <c r="R910" s="32" t="str">
        <f t="shared" si="98"/>
        <v/>
      </c>
      <c r="S910" s="31" t="s">
        <v>3489</v>
      </c>
      <c r="T910" s="33" t="str">
        <f t="shared" si="99"/>
        <v/>
      </c>
    </row>
    <row r="911" spans="1:20" x14ac:dyDescent="0.3">
      <c r="A911" s="23" t="str">
        <f t="shared" si="100"/>
        <v/>
      </c>
      <c r="B911" s="23" t="str">
        <f t="shared" si="101"/>
        <v/>
      </c>
      <c r="C911" s="25"/>
      <c r="D911" s="25"/>
      <c r="E911" s="25"/>
      <c r="F911" s="25"/>
      <c r="G911" s="23"/>
      <c r="H911" s="25"/>
      <c r="I911" s="42"/>
      <c r="J911" s="29" t="s">
        <v>3489</v>
      </c>
      <c r="K911" s="29" t="s">
        <v>3489</v>
      </c>
      <c r="L911" s="29" t="s">
        <v>3489</v>
      </c>
      <c r="M911" s="29" t="s">
        <v>3489</v>
      </c>
      <c r="N911" s="30">
        <v>0</v>
      </c>
      <c r="O911" s="31">
        <f t="shared" si="102"/>
        <v>0</v>
      </c>
      <c r="P911" s="31">
        <f t="shared" si="103"/>
        <v>0</v>
      </c>
      <c r="Q911" s="31">
        <f t="shared" si="104"/>
        <v>0</v>
      </c>
      <c r="R911" s="32" t="str">
        <f t="shared" si="98"/>
        <v/>
      </c>
      <c r="S911" s="31" t="s">
        <v>3489</v>
      </c>
      <c r="T911" s="33" t="str">
        <f t="shared" si="99"/>
        <v/>
      </c>
    </row>
    <row r="912" spans="1:20" x14ac:dyDescent="0.3">
      <c r="A912" s="23" t="str">
        <f t="shared" si="100"/>
        <v/>
      </c>
      <c r="B912" s="23" t="str">
        <f t="shared" si="101"/>
        <v/>
      </c>
      <c r="C912" s="25"/>
      <c r="D912" s="25"/>
      <c r="E912" s="25"/>
      <c r="F912" s="25"/>
      <c r="G912" s="23"/>
      <c r="H912" s="25"/>
      <c r="I912" s="42"/>
      <c r="J912" s="29" t="s">
        <v>3489</v>
      </c>
      <c r="K912" s="29" t="s">
        <v>3489</v>
      </c>
      <c r="L912" s="29" t="s">
        <v>3489</v>
      </c>
      <c r="M912" s="29" t="s">
        <v>3489</v>
      </c>
      <c r="N912" s="30">
        <v>0</v>
      </c>
      <c r="O912" s="31">
        <f t="shared" si="102"/>
        <v>0</v>
      </c>
      <c r="P912" s="31">
        <f t="shared" si="103"/>
        <v>0</v>
      </c>
      <c r="Q912" s="31">
        <f t="shared" si="104"/>
        <v>0</v>
      </c>
      <c r="R912" s="32" t="str">
        <f t="shared" si="98"/>
        <v/>
      </c>
      <c r="S912" s="31" t="s">
        <v>3489</v>
      </c>
      <c r="T912" s="33" t="str">
        <f t="shared" si="99"/>
        <v/>
      </c>
    </row>
    <row r="913" spans="1:20" x14ac:dyDescent="0.3">
      <c r="A913" s="23" t="str">
        <f t="shared" si="100"/>
        <v/>
      </c>
      <c r="B913" s="23" t="str">
        <f t="shared" si="101"/>
        <v/>
      </c>
      <c r="C913" s="25"/>
      <c r="D913" s="25"/>
      <c r="E913" s="25"/>
      <c r="F913" s="25"/>
      <c r="G913" s="23"/>
      <c r="H913" s="25"/>
      <c r="I913" s="42"/>
      <c r="J913" s="29" t="s">
        <v>3489</v>
      </c>
      <c r="K913" s="29" t="s">
        <v>3489</v>
      </c>
      <c r="L913" s="29" t="s">
        <v>3489</v>
      </c>
      <c r="M913" s="29" t="s">
        <v>3489</v>
      </c>
      <c r="N913" s="30">
        <v>0</v>
      </c>
      <c r="O913" s="31">
        <f t="shared" si="102"/>
        <v>0</v>
      </c>
      <c r="P913" s="31">
        <f t="shared" si="103"/>
        <v>0</v>
      </c>
      <c r="Q913" s="31">
        <f t="shared" si="104"/>
        <v>0</v>
      </c>
      <c r="R913" s="32" t="str">
        <f t="shared" si="98"/>
        <v/>
      </c>
      <c r="S913" s="31" t="s">
        <v>3489</v>
      </c>
      <c r="T913" s="33" t="str">
        <f t="shared" si="99"/>
        <v/>
      </c>
    </row>
    <row r="914" spans="1:20" x14ac:dyDescent="0.3">
      <c r="A914" s="23" t="str">
        <f t="shared" si="100"/>
        <v/>
      </c>
      <c r="B914" s="23" t="str">
        <f t="shared" si="101"/>
        <v/>
      </c>
      <c r="C914" s="25"/>
      <c r="D914" s="25"/>
      <c r="E914" s="25"/>
      <c r="F914" s="25"/>
      <c r="G914" s="23"/>
      <c r="H914" s="25"/>
      <c r="I914" s="42"/>
      <c r="J914" s="29" t="s">
        <v>3489</v>
      </c>
      <c r="K914" s="29" t="s">
        <v>3489</v>
      </c>
      <c r="L914" s="29" t="s">
        <v>3489</v>
      </c>
      <c r="M914" s="29" t="s">
        <v>3489</v>
      </c>
      <c r="N914" s="30">
        <v>0</v>
      </c>
      <c r="O914" s="31">
        <f t="shared" si="102"/>
        <v>0</v>
      </c>
      <c r="P914" s="31">
        <f t="shared" si="103"/>
        <v>0</v>
      </c>
      <c r="Q914" s="31">
        <f t="shared" si="104"/>
        <v>0</v>
      </c>
      <c r="R914" s="32" t="str">
        <f t="shared" si="98"/>
        <v/>
      </c>
      <c r="S914" s="31" t="s">
        <v>3489</v>
      </c>
      <c r="T914" s="33" t="str">
        <f t="shared" si="99"/>
        <v/>
      </c>
    </row>
    <row r="915" spans="1:20" x14ac:dyDescent="0.3">
      <c r="A915" s="23" t="str">
        <f t="shared" si="100"/>
        <v/>
      </c>
      <c r="B915" s="23" t="str">
        <f t="shared" si="101"/>
        <v/>
      </c>
      <c r="C915" s="25"/>
      <c r="D915" s="25"/>
      <c r="E915" s="25"/>
      <c r="F915" s="25"/>
      <c r="G915" s="23"/>
      <c r="H915" s="25"/>
      <c r="I915" s="42"/>
      <c r="J915" s="29" t="s">
        <v>3489</v>
      </c>
      <c r="K915" s="29" t="s">
        <v>3489</v>
      </c>
      <c r="L915" s="29" t="s">
        <v>3489</v>
      </c>
      <c r="M915" s="29" t="s">
        <v>3489</v>
      </c>
      <c r="N915" s="30">
        <v>0</v>
      </c>
      <c r="O915" s="31">
        <f t="shared" si="102"/>
        <v>0</v>
      </c>
      <c r="P915" s="31">
        <f t="shared" si="103"/>
        <v>0</v>
      </c>
      <c r="Q915" s="31">
        <f t="shared" si="104"/>
        <v>0</v>
      </c>
      <c r="R915" s="32" t="str">
        <f t="shared" si="98"/>
        <v/>
      </c>
      <c r="S915" s="31" t="s">
        <v>3489</v>
      </c>
      <c r="T915" s="33" t="str">
        <f t="shared" si="99"/>
        <v/>
      </c>
    </row>
    <row r="916" spans="1:20" x14ac:dyDescent="0.3">
      <c r="A916" s="23" t="str">
        <f t="shared" si="100"/>
        <v/>
      </c>
      <c r="B916" s="23" t="str">
        <f t="shared" si="101"/>
        <v/>
      </c>
      <c r="C916" s="25"/>
      <c r="D916" s="25"/>
      <c r="E916" s="25"/>
      <c r="F916" s="25"/>
      <c r="G916" s="23"/>
      <c r="H916" s="25"/>
      <c r="I916" s="42"/>
      <c r="J916" s="29" t="s">
        <v>3489</v>
      </c>
      <c r="K916" s="29" t="s">
        <v>3489</v>
      </c>
      <c r="L916" s="29" t="s">
        <v>3489</v>
      </c>
      <c r="M916" s="29" t="s">
        <v>3489</v>
      </c>
      <c r="N916" s="30">
        <v>0</v>
      </c>
      <c r="O916" s="31">
        <f t="shared" si="102"/>
        <v>0</v>
      </c>
      <c r="P916" s="31">
        <f t="shared" si="103"/>
        <v>0</v>
      </c>
      <c r="Q916" s="31">
        <f t="shared" si="104"/>
        <v>0</v>
      </c>
      <c r="R916" s="32" t="str">
        <f t="shared" si="98"/>
        <v/>
      </c>
      <c r="S916" s="31" t="s">
        <v>3489</v>
      </c>
      <c r="T916" s="33" t="str">
        <f t="shared" si="99"/>
        <v/>
      </c>
    </row>
    <row r="917" spans="1:20" x14ac:dyDescent="0.3">
      <c r="A917" s="23" t="str">
        <f t="shared" si="100"/>
        <v/>
      </c>
      <c r="B917" s="23" t="str">
        <f t="shared" si="101"/>
        <v/>
      </c>
      <c r="C917" s="25"/>
      <c r="D917" s="25"/>
      <c r="E917" s="25"/>
      <c r="F917" s="25"/>
      <c r="G917" s="23"/>
      <c r="H917" s="25"/>
      <c r="I917" s="42"/>
      <c r="J917" s="29" t="s">
        <v>3489</v>
      </c>
      <c r="K917" s="29" t="s">
        <v>3489</v>
      </c>
      <c r="L917" s="29" t="s">
        <v>3489</v>
      </c>
      <c r="M917" s="29" t="s">
        <v>3489</v>
      </c>
      <c r="N917" s="30">
        <v>0</v>
      </c>
      <c r="O917" s="31">
        <f t="shared" si="102"/>
        <v>0</v>
      </c>
      <c r="P917" s="31">
        <f t="shared" si="103"/>
        <v>0</v>
      </c>
      <c r="Q917" s="31">
        <f t="shared" si="104"/>
        <v>0</v>
      </c>
      <c r="R917" s="32" t="str">
        <f t="shared" si="98"/>
        <v/>
      </c>
      <c r="S917" s="31" t="s">
        <v>3489</v>
      </c>
      <c r="T917" s="33" t="str">
        <f t="shared" si="99"/>
        <v/>
      </c>
    </row>
    <row r="918" spans="1:20" x14ac:dyDescent="0.3">
      <c r="A918" s="23" t="str">
        <f t="shared" si="100"/>
        <v/>
      </c>
      <c r="B918" s="23" t="str">
        <f t="shared" si="101"/>
        <v/>
      </c>
      <c r="C918" s="25"/>
      <c r="D918" s="25"/>
      <c r="E918" s="25"/>
      <c r="F918" s="25"/>
      <c r="G918" s="23"/>
      <c r="H918" s="25"/>
      <c r="I918" s="42"/>
      <c r="J918" s="29" t="s">
        <v>3489</v>
      </c>
      <c r="K918" s="29" t="s">
        <v>3489</v>
      </c>
      <c r="L918" s="29" t="s">
        <v>3489</v>
      </c>
      <c r="M918" s="29" t="s">
        <v>3489</v>
      </c>
      <c r="N918" s="30">
        <v>0</v>
      </c>
      <c r="O918" s="31">
        <f t="shared" si="102"/>
        <v>0</v>
      </c>
      <c r="P918" s="31">
        <f t="shared" si="103"/>
        <v>0</v>
      </c>
      <c r="Q918" s="31">
        <f t="shared" si="104"/>
        <v>0</v>
      </c>
      <c r="R918" s="32" t="str">
        <f t="shared" si="98"/>
        <v/>
      </c>
      <c r="S918" s="31" t="s">
        <v>3489</v>
      </c>
      <c r="T918" s="33" t="str">
        <f t="shared" si="99"/>
        <v/>
      </c>
    </row>
    <row r="919" spans="1:20" x14ac:dyDescent="0.3">
      <c r="A919" s="23" t="str">
        <f t="shared" si="100"/>
        <v/>
      </c>
      <c r="B919" s="23" t="str">
        <f t="shared" si="101"/>
        <v/>
      </c>
      <c r="C919" s="25"/>
      <c r="D919" s="25"/>
      <c r="E919" s="25"/>
      <c r="F919" s="25"/>
      <c r="G919" s="23"/>
      <c r="H919" s="25"/>
      <c r="I919" s="42"/>
      <c r="J919" s="29" t="s">
        <v>3489</v>
      </c>
      <c r="K919" s="29" t="s">
        <v>3489</v>
      </c>
      <c r="L919" s="29" t="s">
        <v>3489</v>
      </c>
      <c r="M919" s="29" t="s">
        <v>3489</v>
      </c>
      <c r="N919" s="30">
        <v>0</v>
      </c>
      <c r="O919" s="31">
        <f t="shared" si="102"/>
        <v>0</v>
      </c>
      <c r="P919" s="31">
        <f t="shared" si="103"/>
        <v>0</v>
      </c>
      <c r="Q919" s="31">
        <f t="shared" si="104"/>
        <v>0</v>
      </c>
      <c r="R919" s="32" t="str">
        <f t="shared" si="98"/>
        <v/>
      </c>
      <c r="S919" s="31" t="s">
        <v>3489</v>
      </c>
      <c r="T919" s="33" t="str">
        <f t="shared" si="99"/>
        <v/>
      </c>
    </row>
    <row r="920" spans="1:20" x14ac:dyDescent="0.3">
      <c r="A920" s="23" t="str">
        <f t="shared" si="100"/>
        <v/>
      </c>
      <c r="B920" s="23" t="str">
        <f t="shared" si="101"/>
        <v/>
      </c>
      <c r="C920" s="25"/>
      <c r="D920" s="25"/>
      <c r="E920" s="25"/>
      <c r="F920" s="25"/>
      <c r="G920" s="23"/>
      <c r="H920" s="25"/>
      <c r="I920" s="42"/>
      <c r="J920" s="29" t="s">
        <v>3489</v>
      </c>
      <c r="K920" s="29" t="s">
        <v>3489</v>
      </c>
      <c r="L920" s="29" t="s">
        <v>3489</v>
      </c>
      <c r="M920" s="29" t="s">
        <v>3489</v>
      </c>
      <c r="N920" s="30">
        <v>0</v>
      </c>
      <c r="O920" s="31">
        <f t="shared" si="102"/>
        <v>0</v>
      </c>
      <c r="P920" s="31">
        <f t="shared" si="103"/>
        <v>0</v>
      </c>
      <c r="Q920" s="31">
        <f t="shared" si="104"/>
        <v>0</v>
      </c>
      <c r="R920" s="32" t="str">
        <f t="shared" si="98"/>
        <v/>
      </c>
      <c r="S920" s="31" t="s">
        <v>3489</v>
      </c>
      <c r="T920" s="33" t="str">
        <f t="shared" si="99"/>
        <v/>
      </c>
    </row>
    <row r="921" spans="1:20" x14ac:dyDescent="0.3">
      <c r="A921" s="23" t="str">
        <f t="shared" si="100"/>
        <v/>
      </c>
      <c r="B921" s="23" t="str">
        <f t="shared" si="101"/>
        <v/>
      </c>
      <c r="C921" s="25"/>
      <c r="D921" s="25"/>
      <c r="E921" s="25"/>
      <c r="F921" s="25"/>
      <c r="G921" s="23"/>
      <c r="H921" s="25"/>
      <c r="I921" s="42"/>
      <c r="J921" s="29" t="s">
        <v>3489</v>
      </c>
      <c r="K921" s="29" t="s">
        <v>3489</v>
      </c>
      <c r="L921" s="29" t="s">
        <v>3489</v>
      </c>
      <c r="M921" s="29" t="s">
        <v>3489</v>
      </c>
      <c r="N921" s="30">
        <v>0</v>
      </c>
      <c r="O921" s="31">
        <f t="shared" si="102"/>
        <v>0</v>
      </c>
      <c r="P921" s="31">
        <f t="shared" si="103"/>
        <v>0</v>
      </c>
      <c r="Q921" s="31">
        <f t="shared" si="104"/>
        <v>0</v>
      </c>
      <c r="R921" s="32" t="str">
        <f t="shared" si="98"/>
        <v/>
      </c>
      <c r="S921" s="31" t="s">
        <v>3489</v>
      </c>
      <c r="T921" s="33" t="str">
        <f t="shared" si="99"/>
        <v/>
      </c>
    </row>
    <row r="922" spans="1:20" x14ac:dyDescent="0.3">
      <c r="A922" s="23" t="str">
        <f t="shared" si="100"/>
        <v/>
      </c>
      <c r="B922" s="23" t="str">
        <f t="shared" si="101"/>
        <v/>
      </c>
      <c r="C922" s="25"/>
      <c r="D922" s="25"/>
      <c r="E922" s="25"/>
      <c r="F922" s="25"/>
      <c r="G922" s="23"/>
      <c r="H922" s="25"/>
      <c r="I922" s="42"/>
      <c r="J922" s="29" t="s">
        <v>3489</v>
      </c>
      <c r="K922" s="29" t="s">
        <v>3489</v>
      </c>
      <c r="L922" s="29" t="s">
        <v>3489</v>
      </c>
      <c r="M922" s="29" t="s">
        <v>3489</v>
      </c>
      <c r="N922" s="30">
        <v>0</v>
      </c>
      <c r="O922" s="31">
        <f t="shared" si="102"/>
        <v>0</v>
      </c>
      <c r="P922" s="31">
        <f t="shared" si="103"/>
        <v>0</v>
      </c>
      <c r="Q922" s="31">
        <f t="shared" si="104"/>
        <v>0</v>
      </c>
      <c r="R922" s="32" t="str">
        <f t="shared" si="98"/>
        <v/>
      </c>
      <c r="S922" s="31" t="s">
        <v>3489</v>
      </c>
      <c r="T922" s="33" t="str">
        <f t="shared" si="99"/>
        <v/>
      </c>
    </row>
    <row r="923" spans="1:20" x14ac:dyDescent="0.3">
      <c r="A923" s="23" t="str">
        <f t="shared" si="100"/>
        <v/>
      </c>
      <c r="B923" s="23" t="str">
        <f t="shared" si="101"/>
        <v/>
      </c>
      <c r="C923" s="25"/>
      <c r="D923" s="25"/>
      <c r="E923" s="25"/>
      <c r="F923" s="25"/>
      <c r="G923" s="23"/>
      <c r="H923" s="25"/>
      <c r="I923" s="42"/>
      <c r="J923" s="29" t="s">
        <v>3489</v>
      </c>
      <c r="K923" s="29" t="s">
        <v>3489</v>
      </c>
      <c r="L923" s="29" t="s">
        <v>3489</v>
      </c>
      <c r="M923" s="29" t="s">
        <v>3489</v>
      </c>
      <c r="N923" s="30">
        <v>0</v>
      </c>
      <c r="O923" s="31">
        <f t="shared" si="102"/>
        <v>0</v>
      </c>
      <c r="P923" s="31">
        <f t="shared" si="103"/>
        <v>0</v>
      </c>
      <c r="Q923" s="31">
        <f t="shared" si="104"/>
        <v>0</v>
      </c>
      <c r="R923" s="32" t="str">
        <f t="shared" si="98"/>
        <v/>
      </c>
      <c r="S923" s="31" t="s">
        <v>3489</v>
      </c>
      <c r="T923" s="33" t="str">
        <f t="shared" si="99"/>
        <v/>
      </c>
    </row>
    <row r="924" spans="1:20" x14ac:dyDescent="0.3">
      <c r="A924" s="23" t="str">
        <f t="shared" si="100"/>
        <v/>
      </c>
      <c r="B924" s="23" t="str">
        <f t="shared" si="101"/>
        <v/>
      </c>
      <c r="C924" s="25"/>
      <c r="D924" s="25"/>
      <c r="E924" s="25"/>
      <c r="F924" s="25"/>
      <c r="G924" s="23"/>
      <c r="H924" s="25"/>
      <c r="I924" s="42"/>
      <c r="J924" s="29" t="s">
        <v>3489</v>
      </c>
      <c r="K924" s="29" t="s">
        <v>3489</v>
      </c>
      <c r="L924" s="29" t="s">
        <v>3489</v>
      </c>
      <c r="M924" s="29" t="s">
        <v>3489</v>
      </c>
      <c r="N924" s="30">
        <v>0</v>
      </c>
      <c r="O924" s="31">
        <f t="shared" si="102"/>
        <v>0</v>
      </c>
      <c r="P924" s="31">
        <f t="shared" si="103"/>
        <v>0</v>
      </c>
      <c r="Q924" s="31">
        <f t="shared" si="104"/>
        <v>0</v>
      </c>
      <c r="R924" s="32" t="str">
        <f t="shared" si="98"/>
        <v/>
      </c>
      <c r="S924" s="31" t="s">
        <v>3489</v>
      </c>
      <c r="T924" s="33" t="str">
        <f t="shared" si="99"/>
        <v/>
      </c>
    </row>
    <row r="925" spans="1:20" x14ac:dyDescent="0.3">
      <c r="A925" s="23" t="str">
        <f t="shared" si="100"/>
        <v/>
      </c>
      <c r="B925" s="23" t="str">
        <f t="shared" si="101"/>
        <v/>
      </c>
      <c r="C925" s="25"/>
      <c r="D925" s="25"/>
      <c r="E925" s="25"/>
      <c r="F925" s="25"/>
      <c r="G925" s="23"/>
      <c r="H925" s="25"/>
      <c r="I925" s="42"/>
      <c r="J925" s="29" t="s">
        <v>3489</v>
      </c>
      <c r="K925" s="29" t="s">
        <v>3489</v>
      </c>
      <c r="L925" s="29" t="s">
        <v>3489</v>
      </c>
      <c r="M925" s="29" t="s">
        <v>3489</v>
      </c>
      <c r="N925" s="30">
        <v>0</v>
      </c>
      <c r="O925" s="31">
        <f t="shared" si="102"/>
        <v>0</v>
      </c>
      <c r="P925" s="31">
        <f t="shared" si="103"/>
        <v>0</v>
      </c>
      <c r="Q925" s="31">
        <f t="shared" si="104"/>
        <v>0</v>
      </c>
      <c r="R925" s="32" t="str">
        <f t="shared" si="98"/>
        <v/>
      </c>
      <c r="S925" s="31" t="s">
        <v>3489</v>
      </c>
      <c r="T925" s="33" t="str">
        <f t="shared" si="99"/>
        <v/>
      </c>
    </row>
    <row r="926" spans="1:20" x14ac:dyDescent="0.3">
      <c r="A926" s="23" t="str">
        <f t="shared" si="100"/>
        <v/>
      </c>
      <c r="B926" s="23" t="str">
        <f t="shared" si="101"/>
        <v/>
      </c>
      <c r="C926" s="25"/>
      <c r="D926" s="25"/>
      <c r="E926" s="25"/>
      <c r="F926" s="25"/>
      <c r="G926" s="23"/>
      <c r="H926" s="25"/>
      <c r="I926" s="42"/>
      <c r="J926" s="29" t="s">
        <v>3489</v>
      </c>
      <c r="K926" s="29" t="s">
        <v>3489</v>
      </c>
      <c r="L926" s="29" t="s">
        <v>3489</v>
      </c>
      <c r="M926" s="29" t="s">
        <v>3489</v>
      </c>
      <c r="N926" s="30">
        <v>0</v>
      </c>
      <c r="O926" s="31">
        <f t="shared" si="102"/>
        <v>0</v>
      </c>
      <c r="P926" s="31">
        <f t="shared" si="103"/>
        <v>0</v>
      </c>
      <c r="Q926" s="31">
        <f t="shared" si="104"/>
        <v>0</v>
      </c>
      <c r="R926" s="32" t="str">
        <f t="shared" si="98"/>
        <v/>
      </c>
      <c r="S926" s="31" t="s">
        <v>3489</v>
      </c>
      <c r="T926" s="33" t="str">
        <f t="shared" si="99"/>
        <v/>
      </c>
    </row>
    <row r="927" spans="1:20" x14ac:dyDescent="0.3">
      <c r="A927" s="23" t="str">
        <f t="shared" si="100"/>
        <v/>
      </c>
      <c r="B927" s="23" t="str">
        <f t="shared" si="101"/>
        <v/>
      </c>
      <c r="C927" s="25"/>
      <c r="D927" s="25"/>
      <c r="E927" s="25"/>
      <c r="F927" s="25"/>
      <c r="G927" s="23"/>
      <c r="H927" s="25"/>
      <c r="I927" s="42"/>
      <c r="J927" s="29" t="s">
        <v>3489</v>
      </c>
      <c r="K927" s="29" t="s">
        <v>3489</v>
      </c>
      <c r="L927" s="29" t="s">
        <v>3489</v>
      </c>
      <c r="M927" s="29" t="s">
        <v>3489</v>
      </c>
      <c r="N927" s="30">
        <v>0</v>
      </c>
      <c r="O927" s="31">
        <f t="shared" si="102"/>
        <v>0</v>
      </c>
      <c r="P927" s="31">
        <f t="shared" si="103"/>
        <v>0</v>
      </c>
      <c r="Q927" s="31">
        <f t="shared" si="104"/>
        <v>0</v>
      </c>
      <c r="R927" s="32" t="str">
        <f t="shared" si="98"/>
        <v/>
      </c>
      <c r="S927" s="31" t="s">
        <v>3489</v>
      </c>
      <c r="T927" s="33" t="str">
        <f t="shared" si="99"/>
        <v/>
      </c>
    </row>
    <row r="928" spans="1:20" x14ac:dyDescent="0.3">
      <c r="A928" s="23" t="str">
        <f t="shared" si="100"/>
        <v/>
      </c>
      <c r="B928" s="23" t="str">
        <f t="shared" si="101"/>
        <v/>
      </c>
      <c r="C928" s="25"/>
      <c r="D928" s="25"/>
      <c r="E928" s="25"/>
      <c r="F928" s="25"/>
      <c r="G928" s="23"/>
      <c r="H928" s="25"/>
      <c r="I928" s="42"/>
      <c r="J928" s="29" t="s">
        <v>3489</v>
      </c>
      <c r="K928" s="29" t="s">
        <v>3489</v>
      </c>
      <c r="L928" s="29" t="s">
        <v>3489</v>
      </c>
      <c r="M928" s="29" t="s">
        <v>3489</v>
      </c>
      <c r="N928" s="30">
        <v>0</v>
      </c>
      <c r="O928" s="31">
        <f t="shared" si="102"/>
        <v>0</v>
      </c>
      <c r="P928" s="31">
        <f t="shared" si="103"/>
        <v>0</v>
      </c>
      <c r="Q928" s="31">
        <f t="shared" si="104"/>
        <v>0</v>
      </c>
      <c r="R928" s="32" t="str">
        <f t="shared" si="98"/>
        <v/>
      </c>
      <c r="S928" s="31" t="s">
        <v>3489</v>
      </c>
      <c r="T928" s="33" t="str">
        <f t="shared" si="99"/>
        <v/>
      </c>
    </row>
    <row r="929" spans="1:20" x14ac:dyDescent="0.3">
      <c r="A929" s="23" t="str">
        <f t="shared" si="100"/>
        <v/>
      </c>
      <c r="B929" s="23" t="str">
        <f t="shared" si="101"/>
        <v/>
      </c>
      <c r="C929" s="25"/>
      <c r="D929" s="25"/>
      <c r="E929" s="25"/>
      <c r="F929" s="25"/>
      <c r="G929" s="23"/>
      <c r="H929" s="25"/>
      <c r="I929" s="42"/>
      <c r="J929" s="29" t="s">
        <v>3489</v>
      </c>
      <c r="K929" s="29" t="s">
        <v>3489</v>
      </c>
      <c r="L929" s="29" t="s">
        <v>3489</v>
      </c>
      <c r="M929" s="29" t="s">
        <v>3489</v>
      </c>
      <c r="N929" s="30">
        <v>0</v>
      </c>
      <c r="O929" s="31">
        <f t="shared" si="102"/>
        <v>0</v>
      </c>
      <c r="P929" s="31">
        <f t="shared" si="103"/>
        <v>0</v>
      </c>
      <c r="Q929" s="31">
        <f t="shared" si="104"/>
        <v>0</v>
      </c>
      <c r="R929" s="32" t="str">
        <f t="shared" si="98"/>
        <v/>
      </c>
      <c r="S929" s="31" t="s">
        <v>3489</v>
      </c>
      <c r="T929" s="33" t="str">
        <f t="shared" si="99"/>
        <v/>
      </c>
    </row>
    <row r="930" spans="1:20" x14ac:dyDescent="0.3">
      <c r="A930" s="23" t="str">
        <f t="shared" si="100"/>
        <v/>
      </c>
      <c r="B930" s="23" t="str">
        <f t="shared" si="101"/>
        <v/>
      </c>
      <c r="C930" s="25"/>
      <c r="D930" s="25"/>
      <c r="E930" s="25"/>
      <c r="F930" s="25"/>
      <c r="G930" s="23"/>
      <c r="H930" s="25"/>
      <c r="I930" s="42"/>
      <c r="J930" s="29" t="s">
        <v>3489</v>
      </c>
      <c r="K930" s="29" t="s">
        <v>3489</v>
      </c>
      <c r="L930" s="29" t="s">
        <v>3489</v>
      </c>
      <c r="M930" s="29" t="s">
        <v>3489</v>
      </c>
      <c r="N930" s="30">
        <v>0</v>
      </c>
      <c r="O930" s="31">
        <f t="shared" si="102"/>
        <v>0</v>
      </c>
      <c r="P930" s="31">
        <f t="shared" si="103"/>
        <v>0</v>
      </c>
      <c r="Q930" s="31">
        <f t="shared" si="104"/>
        <v>0</v>
      </c>
      <c r="R930" s="32" t="str">
        <f t="shared" si="98"/>
        <v/>
      </c>
      <c r="S930" s="31" t="s">
        <v>3489</v>
      </c>
      <c r="T930" s="33" t="str">
        <f t="shared" si="99"/>
        <v/>
      </c>
    </row>
    <row r="931" spans="1:20" x14ac:dyDescent="0.3">
      <c r="A931" s="23" t="str">
        <f t="shared" si="100"/>
        <v/>
      </c>
      <c r="B931" s="23" t="str">
        <f t="shared" si="101"/>
        <v/>
      </c>
      <c r="C931" s="25"/>
      <c r="D931" s="25"/>
      <c r="E931" s="25"/>
      <c r="F931" s="25"/>
      <c r="G931" s="23"/>
      <c r="H931" s="25"/>
      <c r="I931" s="42"/>
      <c r="J931" s="29" t="s">
        <v>3489</v>
      </c>
      <c r="K931" s="29" t="s">
        <v>3489</v>
      </c>
      <c r="L931" s="29" t="s">
        <v>3489</v>
      </c>
      <c r="M931" s="29" t="s">
        <v>3489</v>
      </c>
      <c r="N931" s="30">
        <v>0</v>
      </c>
      <c r="O931" s="31">
        <f t="shared" si="102"/>
        <v>0</v>
      </c>
      <c r="P931" s="31">
        <f t="shared" si="103"/>
        <v>0</v>
      </c>
      <c r="Q931" s="31">
        <f t="shared" si="104"/>
        <v>0</v>
      </c>
      <c r="R931" s="32" t="str">
        <f t="shared" si="98"/>
        <v/>
      </c>
      <c r="S931" s="31" t="s">
        <v>3489</v>
      </c>
      <c r="T931" s="33" t="str">
        <f t="shared" si="99"/>
        <v/>
      </c>
    </row>
    <row r="932" spans="1:20" x14ac:dyDescent="0.3">
      <c r="A932" s="23" t="str">
        <f t="shared" si="100"/>
        <v/>
      </c>
      <c r="B932" s="23" t="str">
        <f t="shared" si="101"/>
        <v/>
      </c>
      <c r="C932" s="25"/>
      <c r="D932" s="25"/>
      <c r="E932" s="25"/>
      <c r="F932" s="25"/>
      <c r="G932" s="23"/>
      <c r="H932" s="25"/>
      <c r="I932" s="42"/>
      <c r="J932" s="29" t="s">
        <v>3489</v>
      </c>
      <c r="K932" s="29" t="s">
        <v>3489</v>
      </c>
      <c r="L932" s="29" t="s">
        <v>3489</v>
      </c>
      <c r="M932" s="29" t="s">
        <v>3489</v>
      </c>
      <c r="N932" s="30">
        <v>0</v>
      </c>
      <c r="O932" s="31">
        <f t="shared" si="102"/>
        <v>0</v>
      </c>
      <c r="P932" s="31">
        <f t="shared" si="103"/>
        <v>0</v>
      </c>
      <c r="Q932" s="31">
        <f t="shared" si="104"/>
        <v>0</v>
      </c>
      <c r="R932" s="32" t="str">
        <f t="shared" si="98"/>
        <v/>
      </c>
      <c r="S932" s="31" t="s">
        <v>3489</v>
      </c>
      <c r="T932" s="33" t="str">
        <f t="shared" si="99"/>
        <v/>
      </c>
    </row>
    <row r="933" spans="1:20" x14ac:dyDescent="0.3">
      <c r="A933" s="23" t="str">
        <f t="shared" si="100"/>
        <v/>
      </c>
      <c r="B933" s="23" t="str">
        <f t="shared" si="101"/>
        <v/>
      </c>
      <c r="C933" s="25"/>
      <c r="D933" s="25"/>
      <c r="E933" s="25"/>
      <c r="F933" s="25"/>
      <c r="G933" s="23"/>
      <c r="H933" s="25"/>
      <c r="I933" s="42"/>
      <c r="J933" s="29" t="s">
        <v>3489</v>
      </c>
      <c r="K933" s="29" t="s">
        <v>3489</v>
      </c>
      <c r="L933" s="29" t="s">
        <v>3489</v>
      </c>
      <c r="M933" s="29" t="s">
        <v>3489</v>
      </c>
      <c r="N933" s="30">
        <v>0</v>
      </c>
      <c r="O933" s="31">
        <f t="shared" si="102"/>
        <v>0</v>
      </c>
      <c r="P933" s="31">
        <f t="shared" si="103"/>
        <v>0</v>
      </c>
      <c r="Q933" s="31">
        <f t="shared" si="104"/>
        <v>0</v>
      </c>
      <c r="R933" s="32" t="str">
        <f t="shared" si="98"/>
        <v/>
      </c>
      <c r="S933" s="31" t="s">
        <v>3489</v>
      </c>
      <c r="T933" s="33" t="str">
        <f t="shared" si="99"/>
        <v/>
      </c>
    </row>
    <row r="934" spans="1:20" x14ac:dyDescent="0.3">
      <c r="A934" s="23" t="str">
        <f t="shared" si="100"/>
        <v/>
      </c>
      <c r="B934" s="23" t="str">
        <f t="shared" si="101"/>
        <v/>
      </c>
      <c r="C934" s="25"/>
      <c r="D934" s="25"/>
      <c r="E934" s="25"/>
      <c r="F934" s="25"/>
      <c r="G934" s="23"/>
      <c r="H934" s="25"/>
      <c r="I934" s="42"/>
      <c r="J934" s="29" t="s">
        <v>3489</v>
      </c>
      <c r="K934" s="29" t="s">
        <v>3489</v>
      </c>
      <c r="L934" s="29" t="s">
        <v>3489</v>
      </c>
      <c r="M934" s="29" t="s">
        <v>3489</v>
      </c>
      <c r="N934" s="30">
        <v>0</v>
      </c>
      <c r="O934" s="31">
        <f t="shared" si="102"/>
        <v>0</v>
      </c>
      <c r="P934" s="31">
        <f t="shared" si="103"/>
        <v>0</v>
      </c>
      <c r="Q934" s="31">
        <f t="shared" si="104"/>
        <v>0</v>
      </c>
      <c r="R934" s="32" t="str">
        <f t="shared" si="98"/>
        <v/>
      </c>
      <c r="S934" s="31" t="s">
        <v>3489</v>
      </c>
      <c r="T934" s="33" t="str">
        <f t="shared" si="99"/>
        <v/>
      </c>
    </row>
    <row r="935" spans="1:20" x14ac:dyDescent="0.3">
      <c r="A935" s="23" t="str">
        <f t="shared" si="100"/>
        <v/>
      </c>
      <c r="B935" s="23" t="str">
        <f t="shared" si="101"/>
        <v/>
      </c>
      <c r="C935" s="25"/>
      <c r="D935" s="25"/>
      <c r="E935" s="25"/>
      <c r="F935" s="25"/>
      <c r="G935" s="23"/>
      <c r="H935" s="25"/>
      <c r="I935" s="42"/>
      <c r="J935" s="29" t="s">
        <v>3489</v>
      </c>
      <c r="K935" s="29" t="s">
        <v>3489</v>
      </c>
      <c r="L935" s="29" t="s">
        <v>3489</v>
      </c>
      <c r="M935" s="29" t="s">
        <v>3489</v>
      </c>
      <c r="N935" s="30">
        <v>0</v>
      </c>
      <c r="O935" s="31">
        <f t="shared" si="102"/>
        <v>0</v>
      </c>
      <c r="P935" s="31">
        <f t="shared" si="103"/>
        <v>0</v>
      </c>
      <c r="Q935" s="31">
        <f t="shared" si="104"/>
        <v>0</v>
      </c>
      <c r="R935" s="32" t="str">
        <f t="shared" si="98"/>
        <v/>
      </c>
      <c r="S935" s="31" t="s">
        <v>3489</v>
      </c>
      <c r="T935" s="33" t="str">
        <f t="shared" si="99"/>
        <v/>
      </c>
    </row>
    <row r="936" spans="1:20" x14ac:dyDescent="0.3">
      <c r="A936" s="23" t="str">
        <f t="shared" si="100"/>
        <v/>
      </c>
      <c r="B936" s="23" t="str">
        <f t="shared" si="101"/>
        <v/>
      </c>
      <c r="C936" s="25"/>
      <c r="D936" s="25"/>
      <c r="E936" s="25"/>
      <c r="F936" s="25"/>
      <c r="G936" s="23"/>
      <c r="H936" s="25"/>
      <c r="I936" s="42"/>
      <c r="J936" s="29" t="s">
        <v>3489</v>
      </c>
      <c r="K936" s="29" t="s">
        <v>3489</v>
      </c>
      <c r="L936" s="29" t="s">
        <v>3489</v>
      </c>
      <c r="M936" s="29" t="s">
        <v>3489</v>
      </c>
      <c r="N936" s="30">
        <v>0</v>
      </c>
      <c r="O936" s="31">
        <f t="shared" si="102"/>
        <v>0</v>
      </c>
      <c r="P936" s="31">
        <f t="shared" si="103"/>
        <v>0</v>
      </c>
      <c r="Q936" s="31">
        <f t="shared" si="104"/>
        <v>0</v>
      </c>
      <c r="R936" s="32" t="str">
        <f t="shared" si="98"/>
        <v/>
      </c>
      <c r="S936" s="31" t="s">
        <v>3489</v>
      </c>
      <c r="T936" s="33" t="str">
        <f t="shared" si="99"/>
        <v/>
      </c>
    </row>
    <row r="937" spans="1:20" x14ac:dyDescent="0.3">
      <c r="A937" s="23" t="str">
        <f t="shared" si="100"/>
        <v/>
      </c>
      <c r="B937" s="23" t="str">
        <f t="shared" si="101"/>
        <v/>
      </c>
      <c r="C937" s="25"/>
      <c r="D937" s="25"/>
      <c r="E937" s="25"/>
      <c r="F937" s="25"/>
      <c r="G937" s="23"/>
      <c r="H937" s="25"/>
      <c r="I937" s="42"/>
      <c r="J937" s="29" t="s">
        <v>3489</v>
      </c>
      <c r="K937" s="29" t="s">
        <v>3489</v>
      </c>
      <c r="L937" s="29" t="s">
        <v>3489</v>
      </c>
      <c r="M937" s="29" t="s">
        <v>3489</v>
      </c>
      <c r="N937" s="30">
        <v>0</v>
      </c>
      <c r="O937" s="31">
        <f t="shared" si="102"/>
        <v>0</v>
      </c>
      <c r="P937" s="31">
        <f t="shared" si="103"/>
        <v>0</v>
      </c>
      <c r="Q937" s="31">
        <f t="shared" si="104"/>
        <v>0</v>
      </c>
      <c r="R937" s="32" t="str">
        <f t="shared" si="98"/>
        <v/>
      </c>
      <c r="S937" s="31" t="s">
        <v>3489</v>
      </c>
      <c r="T937" s="33" t="str">
        <f t="shared" si="99"/>
        <v/>
      </c>
    </row>
    <row r="938" spans="1:20" x14ac:dyDescent="0.3">
      <c r="A938" s="23" t="str">
        <f t="shared" si="100"/>
        <v/>
      </c>
      <c r="B938" s="23" t="str">
        <f t="shared" si="101"/>
        <v/>
      </c>
      <c r="C938" s="25"/>
      <c r="D938" s="25"/>
      <c r="E938" s="25"/>
      <c r="F938" s="25"/>
      <c r="G938" s="23"/>
      <c r="H938" s="25"/>
      <c r="I938" s="42"/>
      <c r="J938" s="29" t="s">
        <v>3489</v>
      </c>
      <c r="K938" s="29" t="s">
        <v>3489</v>
      </c>
      <c r="L938" s="29" t="s">
        <v>3489</v>
      </c>
      <c r="M938" s="29" t="s">
        <v>3489</v>
      </c>
      <c r="N938" s="30">
        <v>0</v>
      </c>
      <c r="O938" s="31">
        <f t="shared" si="102"/>
        <v>0</v>
      </c>
      <c r="P938" s="31">
        <f t="shared" si="103"/>
        <v>0</v>
      </c>
      <c r="Q938" s="31">
        <f t="shared" si="104"/>
        <v>0</v>
      </c>
      <c r="R938" s="32" t="str">
        <f t="shared" si="98"/>
        <v/>
      </c>
      <c r="S938" s="31" t="s">
        <v>3489</v>
      </c>
      <c r="T938" s="33" t="str">
        <f t="shared" si="99"/>
        <v/>
      </c>
    </row>
    <row r="939" spans="1:20" x14ac:dyDescent="0.3">
      <c r="A939" s="23" t="str">
        <f t="shared" si="100"/>
        <v/>
      </c>
      <c r="B939" s="23" t="str">
        <f t="shared" si="101"/>
        <v/>
      </c>
      <c r="C939" s="25"/>
      <c r="D939" s="25"/>
      <c r="E939" s="25"/>
      <c r="F939" s="25"/>
      <c r="G939" s="23"/>
      <c r="H939" s="25"/>
      <c r="I939" s="42"/>
      <c r="J939" s="29" t="s">
        <v>3489</v>
      </c>
      <c r="K939" s="29" t="s">
        <v>3489</v>
      </c>
      <c r="L939" s="29" t="s">
        <v>3489</v>
      </c>
      <c r="M939" s="29" t="s">
        <v>3489</v>
      </c>
      <c r="N939" s="30">
        <v>0</v>
      </c>
      <c r="O939" s="31">
        <f t="shared" si="102"/>
        <v>0</v>
      </c>
      <c r="P939" s="31">
        <f t="shared" si="103"/>
        <v>0</v>
      </c>
      <c r="Q939" s="31">
        <f t="shared" si="104"/>
        <v>0</v>
      </c>
      <c r="R939" s="32" t="str">
        <f t="shared" si="98"/>
        <v/>
      </c>
      <c r="S939" s="31" t="s">
        <v>3489</v>
      </c>
      <c r="T939" s="33" t="str">
        <f t="shared" si="99"/>
        <v/>
      </c>
    </row>
    <row r="940" spans="1:20" x14ac:dyDescent="0.3">
      <c r="A940" s="23" t="str">
        <f t="shared" si="100"/>
        <v/>
      </c>
      <c r="B940" s="23" t="str">
        <f t="shared" si="101"/>
        <v/>
      </c>
      <c r="C940" s="25"/>
      <c r="D940" s="25"/>
      <c r="E940" s="25"/>
      <c r="F940" s="25"/>
      <c r="G940" s="23"/>
      <c r="H940" s="25"/>
      <c r="I940" s="42"/>
      <c r="J940" s="29" t="s">
        <v>3489</v>
      </c>
      <c r="K940" s="29" t="s">
        <v>3489</v>
      </c>
      <c r="L940" s="29" t="s">
        <v>3489</v>
      </c>
      <c r="M940" s="29" t="s">
        <v>3489</v>
      </c>
      <c r="N940" s="30">
        <v>0</v>
      </c>
      <c r="O940" s="31">
        <f t="shared" si="102"/>
        <v>0</v>
      </c>
      <c r="P940" s="31">
        <f t="shared" si="103"/>
        <v>0</v>
      </c>
      <c r="Q940" s="31">
        <f t="shared" si="104"/>
        <v>0</v>
      </c>
      <c r="R940" s="32" t="str">
        <f t="shared" si="98"/>
        <v/>
      </c>
      <c r="S940" s="31" t="s">
        <v>3489</v>
      </c>
      <c r="T940" s="33" t="str">
        <f t="shared" si="99"/>
        <v/>
      </c>
    </row>
    <row r="941" spans="1:20" x14ac:dyDescent="0.3">
      <c r="A941" s="23" t="str">
        <f t="shared" si="100"/>
        <v/>
      </c>
      <c r="B941" s="23" t="str">
        <f t="shared" si="101"/>
        <v/>
      </c>
      <c r="C941" s="25"/>
      <c r="D941" s="25"/>
      <c r="E941" s="25"/>
      <c r="F941" s="25"/>
      <c r="G941" s="23"/>
      <c r="H941" s="25"/>
      <c r="I941" s="42"/>
      <c r="J941" s="29" t="s">
        <v>3489</v>
      </c>
      <c r="K941" s="29" t="s">
        <v>3489</v>
      </c>
      <c r="L941" s="29" t="s">
        <v>3489</v>
      </c>
      <c r="M941" s="29" t="s">
        <v>3489</v>
      </c>
      <c r="N941" s="30">
        <v>0</v>
      </c>
      <c r="O941" s="31">
        <f t="shared" si="102"/>
        <v>0</v>
      </c>
      <c r="P941" s="31">
        <f t="shared" si="103"/>
        <v>0</v>
      </c>
      <c r="Q941" s="31">
        <f t="shared" si="104"/>
        <v>0</v>
      </c>
      <c r="R941" s="32" t="str">
        <f t="shared" si="98"/>
        <v/>
      </c>
      <c r="S941" s="31" t="s">
        <v>3489</v>
      </c>
      <c r="T941" s="33" t="str">
        <f t="shared" si="99"/>
        <v/>
      </c>
    </row>
    <row r="942" spans="1:20" x14ac:dyDescent="0.3">
      <c r="A942" s="23" t="str">
        <f t="shared" si="100"/>
        <v/>
      </c>
      <c r="B942" s="23" t="str">
        <f t="shared" si="101"/>
        <v/>
      </c>
      <c r="C942" s="25"/>
      <c r="D942" s="25"/>
      <c r="E942" s="25"/>
      <c r="F942" s="25"/>
      <c r="G942" s="23"/>
      <c r="H942" s="25"/>
      <c r="I942" s="42"/>
      <c r="J942" s="29" t="s">
        <v>3489</v>
      </c>
      <c r="K942" s="29" t="s">
        <v>3489</v>
      </c>
      <c r="L942" s="29" t="s">
        <v>3489</v>
      </c>
      <c r="M942" s="29" t="s">
        <v>3489</v>
      </c>
      <c r="N942" s="30">
        <v>0</v>
      </c>
      <c r="O942" s="31">
        <f t="shared" si="102"/>
        <v>0</v>
      </c>
      <c r="P942" s="31">
        <f t="shared" si="103"/>
        <v>0</v>
      </c>
      <c r="Q942" s="31">
        <f t="shared" si="104"/>
        <v>0</v>
      </c>
      <c r="R942" s="32" t="str">
        <f t="shared" si="98"/>
        <v/>
      </c>
      <c r="S942" s="31" t="s">
        <v>3489</v>
      </c>
      <c r="T942" s="33" t="str">
        <f t="shared" si="99"/>
        <v/>
      </c>
    </row>
    <row r="943" spans="1:20" x14ac:dyDescent="0.3">
      <c r="A943" s="23" t="str">
        <f t="shared" si="100"/>
        <v/>
      </c>
      <c r="B943" s="23" t="str">
        <f t="shared" si="101"/>
        <v/>
      </c>
      <c r="C943" s="25"/>
      <c r="D943" s="25"/>
      <c r="E943" s="25"/>
      <c r="F943" s="25"/>
      <c r="G943" s="23"/>
      <c r="H943" s="25"/>
      <c r="I943" s="42"/>
      <c r="J943" s="29" t="s">
        <v>3489</v>
      </c>
      <c r="K943" s="29" t="s">
        <v>3489</v>
      </c>
      <c r="L943" s="29" t="s">
        <v>3489</v>
      </c>
      <c r="M943" s="29" t="s">
        <v>3489</v>
      </c>
      <c r="N943" s="30">
        <v>0</v>
      </c>
      <c r="O943" s="31">
        <f t="shared" si="102"/>
        <v>0</v>
      </c>
      <c r="P943" s="31">
        <f t="shared" si="103"/>
        <v>0</v>
      </c>
      <c r="Q943" s="31">
        <f t="shared" si="104"/>
        <v>0</v>
      </c>
      <c r="R943" s="32" t="str">
        <f t="shared" si="98"/>
        <v/>
      </c>
      <c r="S943" s="31" t="s">
        <v>3489</v>
      </c>
      <c r="T943" s="33" t="str">
        <f t="shared" si="99"/>
        <v/>
      </c>
    </row>
    <row r="944" spans="1:20" x14ac:dyDescent="0.3">
      <c r="A944" s="23" t="str">
        <f t="shared" si="100"/>
        <v/>
      </c>
      <c r="B944" s="23" t="str">
        <f t="shared" si="101"/>
        <v/>
      </c>
      <c r="C944" s="25"/>
      <c r="D944" s="25"/>
      <c r="E944" s="25"/>
      <c r="F944" s="25"/>
      <c r="G944" s="23"/>
      <c r="H944" s="25"/>
      <c r="I944" s="42"/>
      <c r="J944" s="29" t="s">
        <v>3489</v>
      </c>
      <c r="K944" s="29" t="s">
        <v>3489</v>
      </c>
      <c r="L944" s="29" t="s">
        <v>3489</v>
      </c>
      <c r="M944" s="29" t="s">
        <v>3489</v>
      </c>
      <c r="N944" s="30">
        <v>0</v>
      </c>
      <c r="O944" s="31">
        <f t="shared" si="102"/>
        <v>0</v>
      </c>
      <c r="P944" s="31">
        <f t="shared" si="103"/>
        <v>0</v>
      </c>
      <c r="Q944" s="31">
        <f t="shared" si="104"/>
        <v>0</v>
      </c>
      <c r="R944" s="32" t="str">
        <f t="shared" si="98"/>
        <v/>
      </c>
      <c r="S944" s="31" t="s">
        <v>3489</v>
      </c>
      <c r="T944" s="33" t="str">
        <f t="shared" si="99"/>
        <v/>
      </c>
    </row>
    <row r="945" spans="1:20" x14ac:dyDescent="0.3">
      <c r="A945" s="23" t="str">
        <f t="shared" si="100"/>
        <v/>
      </c>
      <c r="B945" s="23" t="str">
        <f t="shared" si="101"/>
        <v/>
      </c>
      <c r="C945" s="25"/>
      <c r="D945" s="25"/>
      <c r="E945" s="25"/>
      <c r="F945" s="25"/>
      <c r="G945" s="23"/>
      <c r="H945" s="25"/>
      <c r="I945" s="42"/>
      <c r="J945" s="29" t="s">
        <v>3489</v>
      </c>
      <c r="K945" s="29" t="s">
        <v>3489</v>
      </c>
      <c r="L945" s="29" t="s">
        <v>3489</v>
      </c>
      <c r="M945" s="29" t="s">
        <v>3489</v>
      </c>
      <c r="N945" s="30">
        <v>0</v>
      </c>
      <c r="O945" s="31">
        <f t="shared" si="102"/>
        <v>0</v>
      </c>
      <c r="P945" s="31">
        <f t="shared" si="103"/>
        <v>0</v>
      </c>
      <c r="Q945" s="31">
        <f t="shared" si="104"/>
        <v>0</v>
      </c>
      <c r="R945" s="32" t="str">
        <f t="shared" si="98"/>
        <v/>
      </c>
      <c r="S945" s="31" t="s">
        <v>3489</v>
      </c>
      <c r="T945" s="33" t="str">
        <f t="shared" si="99"/>
        <v/>
      </c>
    </row>
    <row r="946" spans="1:20" x14ac:dyDescent="0.3">
      <c r="A946" s="23" t="str">
        <f t="shared" si="100"/>
        <v/>
      </c>
      <c r="B946" s="23" t="str">
        <f t="shared" si="101"/>
        <v/>
      </c>
      <c r="C946" s="25"/>
      <c r="D946" s="25"/>
      <c r="E946" s="25"/>
      <c r="F946" s="25"/>
      <c r="G946" s="23"/>
      <c r="H946" s="25"/>
      <c r="I946" s="42"/>
      <c r="J946" s="29" t="s">
        <v>3489</v>
      </c>
      <c r="K946" s="29" t="s">
        <v>3489</v>
      </c>
      <c r="L946" s="29" t="s">
        <v>3489</v>
      </c>
      <c r="M946" s="29" t="s">
        <v>3489</v>
      </c>
      <c r="N946" s="30">
        <v>0</v>
      </c>
      <c r="O946" s="31">
        <f t="shared" si="102"/>
        <v>0</v>
      </c>
      <c r="P946" s="31">
        <f t="shared" si="103"/>
        <v>0</v>
      </c>
      <c r="Q946" s="31">
        <f t="shared" si="104"/>
        <v>0</v>
      </c>
      <c r="R946" s="32" t="str">
        <f t="shared" si="98"/>
        <v/>
      </c>
      <c r="S946" s="31" t="s">
        <v>3489</v>
      </c>
      <c r="T946" s="33" t="str">
        <f t="shared" si="99"/>
        <v/>
      </c>
    </row>
    <row r="947" spans="1:20" x14ac:dyDescent="0.3">
      <c r="A947" s="23" t="str">
        <f t="shared" si="100"/>
        <v/>
      </c>
      <c r="B947" s="23" t="str">
        <f t="shared" si="101"/>
        <v/>
      </c>
      <c r="C947" s="25"/>
      <c r="D947" s="25"/>
      <c r="E947" s="25"/>
      <c r="F947" s="25"/>
      <c r="G947" s="23"/>
      <c r="H947" s="25"/>
      <c r="I947" s="42"/>
      <c r="J947" s="29" t="s">
        <v>3489</v>
      </c>
      <c r="K947" s="29" t="s">
        <v>3489</v>
      </c>
      <c r="L947" s="29" t="s">
        <v>3489</v>
      </c>
      <c r="M947" s="29" t="s">
        <v>3489</v>
      </c>
      <c r="N947" s="30">
        <v>0</v>
      </c>
      <c r="O947" s="31">
        <f t="shared" si="102"/>
        <v>0</v>
      </c>
      <c r="P947" s="31">
        <f t="shared" si="103"/>
        <v>0</v>
      </c>
      <c r="Q947" s="31">
        <f t="shared" si="104"/>
        <v>0</v>
      </c>
      <c r="R947" s="32" t="str">
        <f t="shared" si="98"/>
        <v/>
      </c>
      <c r="S947" s="31" t="s">
        <v>3489</v>
      </c>
      <c r="T947" s="33" t="str">
        <f t="shared" si="99"/>
        <v/>
      </c>
    </row>
    <row r="948" spans="1:20" x14ac:dyDescent="0.3">
      <c r="A948" s="23" t="str">
        <f t="shared" si="100"/>
        <v/>
      </c>
      <c r="B948" s="23" t="str">
        <f t="shared" si="101"/>
        <v/>
      </c>
      <c r="C948" s="25"/>
      <c r="D948" s="25"/>
      <c r="E948" s="25"/>
      <c r="F948" s="25"/>
      <c r="G948" s="23"/>
      <c r="H948" s="25"/>
      <c r="I948" s="42"/>
      <c r="J948" s="29" t="s">
        <v>3489</v>
      </c>
      <c r="K948" s="29" t="s">
        <v>3489</v>
      </c>
      <c r="L948" s="29" t="s">
        <v>3489</v>
      </c>
      <c r="M948" s="29" t="s">
        <v>3489</v>
      </c>
      <c r="N948" s="30">
        <v>0</v>
      </c>
      <c r="O948" s="31">
        <f t="shared" si="102"/>
        <v>0</v>
      </c>
      <c r="P948" s="31">
        <f t="shared" si="103"/>
        <v>0</v>
      </c>
      <c r="Q948" s="31">
        <f t="shared" si="104"/>
        <v>0</v>
      </c>
      <c r="R948" s="32" t="str">
        <f t="shared" si="98"/>
        <v/>
      </c>
      <c r="S948" s="31" t="s">
        <v>3489</v>
      </c>
      <c r="T948" s="33" t="str">
        <f t="shared" si="99"/>
        <v/>
      </c>
    </row>
    <row r="949" spans="1:20" x14ac:dyDescent="0.3">
      <c r="A949" s="23" t="str">
        <f t="shared" si="100"/>
        <v/>
      </c>
      <c r="B949" s="23" t="str">
        <f t="shared" si="101"/>
        <v/>
      </c>
      <c r="C949" s="25"/>
      <c r="D949" s="25"/>
      <c r="E949" s="25"/>
      <c r="F949" s="25"/>
      <c r="G949" s="23"/>
      <c r="H949" s="25"/>
      <c r="I949" s="42"/>
      <c r="J949" s="29" t="s">
        <v>3489</v>
      </c>
      <c r="K949" s="29" t="s">
        <v>3489</v>
      </c>
      <c r="L949" s="29" t="s">
        <v>3489</v>
      </c>
      <c r="M949" s="29" t="s">
        <v>3489</v>
      </c>
      <c r="N949" s="30">
        <v>0</v>
      </c>
      <c r="O949" s="31">
        <f t="shared" si="102"/>
        <v>0</v>
      </c>
      <c r="P949" s="31">
        <f t="shared" si="103"/>
        <v>0</v>
      </c>
      <c r="Q949" s="31">
        <f t="shared" si="104"/>
        <v>0</v>
      </c>
      <c r="R949" s="32" t="str">
        <f t="shared" si="98"/>
        <v/>
      </c>
      <c r="S949" s="31" t="s">
        <v>3489</v>
      </c>
      <c r="T949" s="33" t="str">
        <f t="shared" si="99"/>
        <v/>
      </c>
    </row>
    <row r="950" spans="1:20" x14ac:dyDescent="0.3">
      <c r="A950" s="23" t="str">
        <f t="shared" si="100"/>
        <v/>
      </c>
      <c r="B950" s="23" t="str">
        <f t="shared" si="101"/>
        <v/>
      </c>
      <c r="C950" s="25"/>
      <c r="D950" s="25"/>
      <c r="E950" s="25"/>
      <c r="F950" s="25"/>
      <c r="G950" s="23"/>
      <c r="H950" s="25"/>
      <c r="I950" s="42"/>
      <c r="J950" s="29" t="s">
        <v>3489</v>
      </c>
      <c r="K950" s="29" t="s">
        <v>3489</v>
      </c>
      <c r="L950" s="29" t="s">
        <v>3489</v>
      </c>
      <c r="M950" s="29" t="s">
        <v>3489</v>
      </c>
      <c r="N950" s="30">
        <v>0</v>
      </c>
      <c r="O950" s="31">
        <f t="shared" si="102"/>
        <v>0</v>
      </c>
      <c r="P950" s="31">
        <f t="shared" si="103"/>
        <v>0</v>
      </c>
      <c r="Q950" s="31">
        <f t="shared" si="104"/>
        <v>0</v>
      </c>
      <c r="R950" s="32" t="str">
        <f t="shared" si="98"/>
        <v/>
      </c>
      <c r="S950" s="31" t="s">
        <v>3489</v>
      </c>
      <c r="T950" s="33" t="str">
        <f t="shared" si="99"/>
        <v/>
      </c>
    </row>
    <row r="951" spans="1:20" x14ac:dyDescent="0.3">
      <c r="A951" s="23" t="str">
        <f t="shared" si="100"/>
        <v/>
      </c>
      <c r="B951" s="23" t="str">
        <f t="shared" si="101"/>
        <v/>
      </c>
      <c r="C951" s="25"/>
      <c r="D951" s="25"/>
      <c r="E951" s="25"/>
      <c r="F951" s="25"/>
      <c r="G951" s="23"/>
      <c r="H951" s="25"/>
      <c r="I951" s="42"/>
      <c r="J951" s="29" t="s">
        <v>3489</v>
      </c>
      <c r="K951" s="29" t="s">
        <v>3489</v>
      </c>
      <c r="L951" s="29" t="s">
        <v>3489</v>
      </c>
      <c r="M951" s="29" t="s">
        <v>3489</v>
      </c>
      <c r="N951" s="30">
        <v>0</v>
      </c>
      <c r="O951" s="31">
        <f t="shared" si="102"/>
        <v>0</v>
      </c>
      <c r="P951" s="31">
        <f t="shared" si="103"/>
        <v>0</v>
      </c>
      <c r="Q951" s="31">
        <f t="shared" si="104"/>
        <v>0</v>
      </c>
      <c r="R951" s="32" t="str">
        <f t="shared" si="98"/>
        <v/>
      </c>
      <c r="S951" s="31" t="s">
        <v>3489</v>
      </c>
      <c r="T951" s="33" t="str">
        <f t="shared" si="99"/>
        <v/>
      </c>
    </row>
    <row r="952" spans="1:20" x14ac:dyDescent="0.3">
      <c r="A952" s="23" t="str">
        <f t="shared" si="100"/>
        <v/>
      </c>
      <c r="B952" s="23" t="str">
        <f t="shared" si="101"/>
        <v/>
      </c>
      <c r="C952" s="25"/>
      <c r="D952" s="25"/>
      <c r="E952" s="25"/>
      <c r="F952" s="25"/>
      <c r="G952" s="23"/>
      <c r="H952" s="25"/>
      <c r="I952" s="42"/>
      <c r="J952" s="29" t="s">
        <v>3489</v>
      </c>
      <c r="K952" s="29" t="s">
        <v>3489</v>
      </c>
      <c r="L952" s="29" t="s">
        <v>3489</v>
      </c>
      <c r="M952" s="29" t="s">
        <v>3489</v>
      </c>
      <c r="N952" s="30">
        <v>0</v>
      </c>
      <c r="O952" s="31">
        <f t="shared" si="102"/>
        <v>0</v>
      </c>
      <c r="P952" s="31">
        <f t="shared" si="103"/>
        <v>0</v>
      </c>
      <c r="Q952" s="31">
        <f t="shared" si="104"/>
        <v>0</v>
      </c>
      <c r="R952" s="32" t="str">
        <f t="shared" si="98"/>
        <v/>
      </c>
      <c r="S952" s="31" t="s">
        <v>3489</v>
      </c>
      <c r="T952" s="33" t="str">
        <f t="shared" si="99"/>
        <v/>
      </c>
    </row>
    <row r="953" spans="1:20" x14ac:dyDescent="0.3">
      <c r="A953" s="23" t="str">
        <f t="shared" si="100"/>
        <v/>
      </c>
      <c r="B953" s="23" t="str">
        <f t="shared" si="101"/>
        <v/>
      </c>
      <c r="C953" s="25"/>
      <c r="D953" s="25"/>
      <c r="E953" s="25"/>
      <c r="F953" s="25"/>
      <c r="G953" s="23"/>
      <c r="H953" s="25"/>
      <c r="I953" s="42"/>
      <c r="J953" s="29" t="s">
        <v>3489</v>
      </c>
      <c r="K953" s="29" t="s">
        <v>3489</v>
      </c>
      <c r="L953" s="29" t="s">
        <v>3489</v>
      </c>
      <c r="M953" s="29" t="s">
        <v>3489</v>
      </c>
      <c r="N953" s="30">
        <v>0</v>
      </c>
      <c r="O953" s="31">
        <f t="shared" si="102"/>
        <v>0</v>
      </c>
      <c r="P953" s="31">
        <f t="shared" si="103"/>
        <v>0</v>
      </c>
      <c r="Q953" s="31">
        <f t="shared" si="104"/>
        <v>0</v>
      </c>
      <c r="R953" s="32" t="str">
        <f t="shared" si="98"/>
        <v/>
      </c>
      <c r="S953" s="31" t="s">
        <v>3489</v>
      </c>
      <c r="T953" s="33" t="str">
        <f t="shared" si="99"/>
        <v/>
      </c>
    </row>
    <row r="954" spans="1:20" x14ac:dyDescent="0.3">
      <c r="A954" s="23" t="str">
        <f t="shared" si="100"/>
        <v/>
      </c>
      <c r="B954" s="23" t="str">
        <f t="shared" si="101"/>
        <v/>
      </c>
      <c r="C954" s="25"/>
      <c r="D954" s="25"/>
      <c r="E954" s="25"/>
      <c r="F954" s="25"/>
      <c r="G954" s="23"/>
      <c r="H954" s="25"/>
      <c r="I954" s="42"/>
      <c r="J954" s="29" t="s">
        <v>3489</v>
      </c>
      <c r="K954" s="29" t="s">
        <v>3489</v>
      </c>
      <c r="L954" s="29" t="s">
        <v>3489</v>
      </c>
      <c r="M954" s="29" t="s">
        <v>3489</v>
      </c>
      <c r="N954" s="30">
        <v>0</v>
      </c>
      <c r="O954" s="31">
        <f t="shared" si="102"/>
        <v>0</v>
      </c>
      <c r="P954" s="31">
        <f t="shared" si="103"/>
        <v>0</v>
      </c>
      <c r="Q954" s="31">
        <f t="shared" si="104"/>
        <v>0</v>
      </c>
      <c r="R954" s="32" t="str">
        <f t="shared" si="98"/>
        <v/>
      </c>
      <c r="S954" s="31" t="s">
        <v>3489</v>
      </c>
      <c r="T954" s="33" t="str">
        <f t="shared" si="99"/>
        <v/>
      </c>
    </row>
    <row r="955" spans="1:20" x14ac:dyDescent="0.3">
      <c r="A955" s="23" t="str">
        <f t="shared" si="100"/>
        <v/>
      </c>
      <c r="B955" s="23" t="str">
        <f t="shared" si="101"/>
        <v/>
      </c>
      <c r="C955" s="25"/>
      <c r="D955" s="25"/>
      <c r="E955" s="25"/>
      <c r="F955" s="25"/>
      <c r="G955" s="23"/>
      <c r="H955" s="25"/>
      <c r="I955" s="42"/>
      <c r="J955" s="29" t="s">
        <v>3489</v>
      </c>
      <c r="K955" s="29" t="s">
        <v>3489</v>
      </c>
      <c r="L955" s="29" t="s">
        <v>3489</v>
      </c>
      <c r="M955" s="29" t="s">
        <v>3489</v>
      </c>
      <c r="N955" s="30">
        <v>0</v>
      </c>
      <c r="O955" s="31">
        <f t="shared" si="102"/>
        <v>0</v>
      </c>
      <c r="P955" s="31">
        <f t="shared" si="103"/>
        <v>0</v>
      </c>
      <c r="Q955" s="31">
        <f t="shared" si="104"/>
        <v>0</v>
      </c>
      <c r="R955" s="32" t="str">
        <f t="shared" si="98"/>
        <v/>
      </c>
      <c r="S955" s="31" t="s">
        <v>3489</v>
      </c>
      <c r="T955" s="33" t="str">
        <f t="shared" si="99"/>
        <v/>
      </c>
    </row>
    <row r="956" spans="1:20" x14ac:dyDescent="0.3">
      <c r="A956" s="23" t="str">
        <f t="shared" si="100"/>
        <v/>
      </c>
      <c r="B956" s="23" t="str">
        <f t="shared" si="101"/>
        <v/>
      </c>
      <c r="C956" s="25"/>
      <c r="D956" s="25"/>
      <c r="E956" s="25"/>
      <c r="F956" s="25"/>
      <c r="G956" s="23"/>
      <c r="H956" s="25"/>
      <c r="I956" s="42"/>
      <c r="J956" s="29" t="s">
        <v>3489</v>
      </c>
      <c r="K956" s="29" t="s">
        <v>3489</v>
      </c>
      <c r="L956" s="29" t="s">
        <v>3489</v>
      </c>
      <c r="M956" s="29" t="s">
        <v>3489</v>
      </c>
      <c r="N956" s="30">
        <v>0</v>
      </c>
      <c r="O956" s="31">
        <f t="shared" si="102"/>
        <v>0</v>
      </c>
      <c r="P956" s="31">
        <f t="shared" si="103"/>
        <v>0</v>
      </c>
      <c r="Q956" s="31">
        <f t="shared" si="104"/>
        <v>0</v>
      </c>
      <c r="R956" s="32" t="str">
        <f t="shared" si="98"/>
        <v/>
      </c>
      <c r="S956" s="31" t="s">
        <v>3489</v>
      </c>
      <c r="T956" s="33" t="str">
        <f t="shared" si="99"/>
        <v/>
      </c>
    </row>
    <row r="957" spans="1:20" x14ac:dyDescent="0.3">
      <c r="A957" s="23" t="str">
        <f t="shared" si="100"/>
        <v/>
      </c>
      <c r="B957" s="23" t="str">
        <f t="shared" si="101"/>
        <v/>
      </c>
      <c r="C957" s="25"/>
      <c r="D957" s="25"/>
      <c r="E957" s="25"/>
      <c r="F957" s="25"/>
      <c r="G957" s="23"/>
      <c r="H957" s="25"/>
      <c r="I957" s="42"/>
      <c r="J957" s="29" t="s">
        <v>3489</v>
      </c>
      <c r="K957" s="29" t="s">
        <v>3489</v>
      </c>
      <c r="L957" s="29" t="s">
        <v>3489</v>
      </c>
      <c r="M957" s="29" t="s">
        <v>3489</v>
      </c>
      <c r="N957" s="30">
        <v>0</v>
      </c>
      <c r="O957" s="31">
        <f t="shared" si="102"/>
        <v>0</v>
      </c>
      <c r="P957" s="31">
        <f t="shared" si="103"/>
        <v>0</v>
      </c>
      <c r="Q957" s="31">
        <f t="shared" si="104"/>
        <v>0</v>
      </c>
      <c r="R957" s="32" t="str">
        <f t="shared" si="98"/>
        <v/>
      </c>
      <c r="S957" s="31" t="s">
        <v>3489</v>
      </c>
      <c r="T957" s="33" t="str">
        <f t="shared" si="99"/>
        <v/>
      </c>
    </row>
    <row r="958" spans="1:20" x14ac:dyDescent="0.3">
      <c r="A958" s="23" t="str">
        <f t="shared" si="100"/>
        <v/>
      </c>
      <c r="B958" s="23" t="str">
        <f t="shared" si="101"/>
        <v/>
      </c>
      <c r="C958" s="25"/>
      <c r="D958" s="25"/>
      <c r="E958" s="25"/>
      <c r="F958" s="25"/>
      <c r="G958" s="23"/>
      <c r="H958" s="25"/>
      <c r="I958" s="42"/>
      <c r="J958" s="29" t="s">
        <v>3489</v>
      </c>
      <c r="K958" s="29" t="s">
        <v>3489</v>
      </c>
      <c r="L958" s="29" t="s">
        <v>3489</v>
      </c>
      <c r="M958" s="29" t="s">
        <v>3489</v>
      </c>
      <c r="N958" s="30">
        <v>0</v>
      </c>
      <c r="O958" s="31">
        <f t="shared" si="102"/>
        <v>0</v>
      </c>
      <c r="P958" s="31">
        <f t="shared" si="103"/>
        <v>0</v>
      </c>
      <c r="Q958" s="31">
        <f t="shared" si="104"/>
        <v>0</v>
      </c>
      <c r="R958" s="32" t="str">
        <f t="shared" si="98"/>
        <v/>
      </c>
      <c r="S958" s="31" t="s">
        <v>3489</v>
      </c>
      <c r="T958" s="33" t="str">
        <f t="shared" si="99"/>
        <v/>
      </c>
    </row>
    <row r="959" spans="1:20" x14ac:dyDescent="0.3">
      <c r="A959" s="23" t="str">
        <f t="shared" si="100"/>
        <v/>
      </c>
      <c r="B959" s="23" t="str">
        <f t="shared" si="101"/>
        <v/>
      </c>
      <c r="C959" s="25"/>
      <c r="D959" s="25"/>
      <c r="E959" s="25"/>
      <c r="F959" s="25"/>
      <c r="G959" s="23"/>
      <c r="H959" s="25"/>
      <c r="I959" s="42"/>
      <c r="J959" s="29" t="s">
        <v>3489</v>
      </c>
      <c r="K959" s="29" t="s">
        <v>3489</v>
      </c>
      <c r="L959" s="29" t="s">
        <v>3489</v>
      </c>
      <c r="M959" s="29" t="s">
        <v>3489</v>
      </c>
      <c r="N959" s="30">
        <v>0</v>
      </c>
      <c r="O959" s="31">
        <f t="shared" si="102"/>
        <v>0</v>
      </c>
      <c r="P959" s="31">
        <f t="shared" si="103"/>
        <v>0</v>
      </c>
      <c r="Q959" s="31">
        <f t="shared" si="104"/>
        <v>0</v>
      </c>
      <c r="R959" s="32" t="str">
        <f t="shared" si="98"/>
        <v/>
      </c>
      <c r="S959" s="31" t="s">
        <v>3489</v>
      </c>
      <c r="T959" s="33" t="str">
        <f t="shared" si="99"/>
        <v/>
      </c>
    </row>
    <row r="960" spans="1:20" x14ac:dyDescent="0.3">
      <c r="A960" s="23" t="str">
        <f t="shared" si="100"/>
        <v/>
      </c>
      <c r="B960" s="23" t="str">
        <f t="shared" si="101"/>
        <v/>
      </c>
      <c r="C960" s="25"/>
      <c r="D960" s="25"/>
      <c r="E960" s="25"/>
      <c r="F960" s="25"/>
      <c r="G960" s="23"/>
      <c r="H960" s="25"/>
      <c r="I960" s="42"/>
      <c r="J960" s="29" t="s">
        <v>3489</v>
      </c>
      <c r="K960" s="29" t="s">
        <v>3489</v>
      </c>
      <c r="L960" s="29" t="s">
        <v>3489</v>
      </c>
      <c r="M960" s="29" t="s">
        <v>3489</v>
      </c>
      <c r="N960" s="30">
        <v>0</v>
      </c>
      <c r="O960" s="31">
        <f t="shared" si="102"/>
        <v>0</v>
      </c>
      <c r="P960" s="31">
        <f t="shared" si="103"/>
        <v>0</v>
      </c>
      <c r="Q960" s="31">
        <f t="shared" si="104"/>
        <v>0</v>
      </c>
      <c r="R960" s="32" t="str">
        <f t="shared" si="98"/>
        <v/>
      </c>
      <c r="S960" s="31" t="s">
        <v>3489</v>
      </c>
      <c r="T960" s="33" t="str">
        <f t="shared" si="99"/>
        <v/>
      </c>
    </row>
    <row r="961" spans="1:20" x14ac:dyDescent="0.3">
      <c r="A961" s="23" t="str">
        <f t="shared" si="100"/>
        <v/>
      </c>
      <c r="B961" s="23" t="str">
        <f t="shared" si="101"/>
        <v/>
      </c>
      <c r="C961" s="25"/>
      <c r="D961" s="25"/>
      <c r="E961" s="25"/>
      <c r="F961" s="25"/>
      <c r="G961" s="23"/>
      <c r="H961" s="25"/>
      <c r="I961" s="42"/>
      <c r="J961" s="29" t="s">
        <v>3489</v>
      </c>
      <c r="K961" s="29" t="s">
        <v>3489</v>
      </c>
      <c r="L961" s="29" t="s">
        <v>3489</v>
      </c>
      <c r="M961" s="29" t="s">
        <v>3489</v>
      </c>
      <c r="N961" s="30">
        <v>0</v>
      </c>
      <c r="O961" s="31">
        <f t="shared" si="102"/>
        <v>0</v>
      </c>
      <c r="P961" s="31">
        <f t="shared" si="103"/>
        <v>0</v>
      </c>
      <c r="Q961" s="31">
        <f t="shared" si="104"/>
        <v>0</v>
      </c>
      <c r="R961" s="32" t="str">
        <f t="shared" si="98"/>
        <v/>
      </c>
      <c r="S961" s="31" t="s">
        <v>3489</v>
      </c>
      <c r="T961" s="33" t="str">
        <f t="shared" si="99"/>
        <v/>
      </c>
    </row>
    <row r="962" spans="1:20" x14ac:dyDescent="0.3">
      <c r="A962" s="23" t="str">
        <f t="shared" si="100"/>
        <v/>
      </c>
      <c r="B962" s="23" t="str">
        <f t="shared" si="101"/>
        <v/>
      </c>
      <c r="C962" s="25"/>
      <c r="D962" s="25"/>
      <c r="E962" s="25"/>
      <c r="F962" s="25"/>
      <c r="G962" s="23"/>
      <c r="H962" s="25"/>
      <c r="I962" s="42"/>
      <c r="J962" s="29" t="s">
        <v>3489</v>
      </c>
      <c r="K962" s="29" t="s">
        <v>3489</v>
      </c>
      <c r="L962" s="29" t="s">
        <v>3489</v>
      </c>
      <c r="M962" s="29" t="s">
        <v>3489</v>
      </c>
      <c r="N962" s="30">
        <v>0</v>
      </c>
      <c r="O962" s="31">
        <f t="shared" si="102"/>
        <v>0</v>
      </c>
      <c r="P962" s="31">
        <f t="shared" si="103"/>
        <v>0</v>
      </c>
      <c r="Q962" s="31">
        <f t="shared" si="104"/>
        <v>0</v>
      </c>
      <c r="R962" s="32" t="str">
        <f t="shared" ref="R962:R1025" si="105">IF(I962&lt;&gt;"",MID(I962,FIND("-",I962)+1,2),"")</f>
        <v/>
      </c>
      <c r="S962" s="31" t="s">
        <v>3489</v>
      </c>
      <c r="T962" s="33" t="str">
        <f t="shared" ref="T962:T1025" si="106">LEFT(R962,1)</f>
        <v/>
      </c>
    </row>
    <row r="963" spans="1:20" x14ac:dyDescent="0.3">
      <c r="A963" s="23" t="str">
        <f t="shared" ref="A963:A1026" si="107">IF(I963&lt;&gt;"",IF(ISNUMBER(A962),A962+1,1),"")</f>
        <v/>
      </c>
      <c r="B963" s="23" t="str">
        <f t="shared" ref="B963:B1026" si="108">IF(AND(C963&lt;&gt;"",D963&lt;&gt;"",H963&lt;&gt;""),"ss",IF(AND(C963="",D963&lt;&gt;"",H963&lt;&gt;""),"s",IF(AND(C963="",D963="",OR(F963="",E963&lt;&gt;""),H963&lt;&gt;""),"a",IF(AND(A963&lt;&gt;"",C963="",D963="",E963=""),"b",""))))</f>
        <v/>
      </c>
      <c r="C963" s="25"/>
      <c r="D963" s="25"/>
      <c r="E963" s="25"/>
      <c r="F963" s="25"/>
      <c r="G963" s="23"/>
      <c r="H963" s="25"/>
      <c r="I963" s="42"/>
      <c r="J963" s="29" t="s">
        <v>3489</v>
      </c>
      <c r="K963" s="29" t="s">
        <v>3489</v>
      </c>
      <c r="L963" s="29" t="s">
        <v>3489</v>
      </c>
      <c r="M963" s="29" t="s">
        <v>3489</v>
      </c>
      <c r="N963" s="30">
        <v>0</v>
      </c>
      <c r="O963" s="31">
        <f t="shared" ref="O963:O1026" si="109">ROUND(N963*4.9227,2)</f>
        <v>0</v>
      </c>
      <c r="P963" s="31">
        <f t="shared" ref="P963:P1026" si="110">ROUND(O963*19%,2)</f>
        <v>0</v>
      </c>
      <c r="Q963" s="31">
        <f t="shared" ref="Q963:Q1026" si="111">SUM(O963:P963)</f>
        <v>0</v>
      </c>
      <c r="R963" s="32" t="str">
        <f t="shared" si="105"/>
        <v/>
      </c>
      <c r="S963" s="31" t="s">
        <v>3489</v>
      </c>
      <c r="T963" s="33" t="str">
        <f t="shared" si="106"/>
        <v/>
      </c>
    </row>
    <row r="964" spans="1:20" x14ac:dyDescent="0.3">
      <c r="A964" s="23" t="str">
        <f t="shared" si="107"/>
        <v/>
      </c>
      <c r="B964" s="23" t="str">
        <f t="shared" si="108"/>
        <v/>
      </c>
      <c r="C964" s="25"/>
      <c r="D964" s="25"/>
      <c r="E964" s="25"/>
      <c r="F964" s="25"/>
      <c r="G964" s="23"/>
      <c r="H964" s="25"/>
      <c r="I964" s="42"/>
      <c r="J964" s="29" t="s">
        <v>3489</v>
      </c>
      <c r="K964" s="29" t="s">
        <v>3489</v>
      </c>
      <c r="L964" s="29" t="s">
        <v>3489</v>
      </c>
      <c r="M964" s="29" t="s">
        <v>3489</v>
      </c>
      <c r="N964" s="30">
        <v>0</v>
      </c>
      <c r="O964" s="31">
        <f t="shared" si="109"/>
        <v>0</v>
      </c>
      <c r="P964" s="31">
        <f t="shared" si="110"/>
        <v>0</v>
      </c>
      <c r="Q964" s="31">
        <f t="shared" si="111"/>
        <v>0</v>
      </c>
      <c r="R964" s="32" t="str">
        <f t="shared" si="105"/>
        <v/>
      </c>
      <c r="S964" s="31" t="s">
        <v>3489</v>
      </c>
      <c r="T964" s="33" t="str">
        <f t="shared" si="106"/>
        <v/>
      </c>
    </row>
    <row r="965" spans="1:20" x14ac:dyDescent="0.3">
      <c r="A965" s="23" t="str">
        <f t="shared" si="107"/>
        <v/>
      </c>
      <c r="B965" s="23" t="str">
        <f t="shared" si="108"/>
        <v/>
      </c>
      <c r="C965" s="25"/>
      <c r="D965" s="25"/>
      <c r="E965" s="25"/>
      <c r="F965" s="25"/>
      <c r="G965" s="23"/>
      <c r="H965" s="25"/>
      <c r="I965" s="42"/>
      <c r="J965" s="29" t="s">
        <v>3489</v>
      </c>
      <c r="K965" s="29" t="s">
        <v>3489</v>
      </c>
      <c r="L965" s="29" t="s">
        <v>3489</v>
      </c>
      <c r="M965" s="29" t="s">
        <v>3489</v>
      </c>
      <c r="N965" s="30">
        <v>0</v>
      </c>
      <c r="O965" s="31">
        <f t="shared" si="109"/>
        <v>0</v>
      </c>
      <c r="P965" s="31">
        <f t="shared" si="110"/>
        <v>0</v>
      </c>
      <c r="Q965" s="31">
        <f t="shared" si="111"/>
        <v>0</v>
      </c>
      <c r="R965" s="32" t="str">
        <f t="shared" si="105"/>
        <v/>
      </c>
      <c r="S965" s="31" t="s">
        <v>3489</v>
      </c>
      <c r="T965" s="33" t="str">
        <f t="shared" si="106"/>
        <v/>
      </c>
    </row>
    <row r="966" spans="1:20" x14ac:dyDescent="0.3">
      <c r="A966" s="23" t="str">
        <f t="shared" si="107"/>
        <v/>
      </c>
      <c r="B966" s="23" t="str">
        <f t="shared" si="108"/>
        <v/>
      </c>
      <c r="C966" s="25"/>
      <c r="D966" s="25"/>
      <c r="E966" s="25"/>
      <c r="F966" s="25"/>
      <c r="G966" s="23"/>
      <c r="H966" s="25"/>
      <c r="I966" s="42"/>
      <c r="J966" s="29" t="s">
        <v>3489</v>
      </c>
      <c r="K966" s="29" t="s">
        <v>3489</v>
      </c>
      <c r="L966" s="29" t="s">
        <v>3489</v>
      </c>
      <c r="M966" s="29" t="s">
        <v>3489</v>
      </c>
      <c r="N966" s="30">
        <v>0</v>
      </c>
      <c r="O966" s="31">
        <f t="shared" si="109"/>
        <v>0</v>
      </c>
      <c r="P966" s="31">
        <f t="shared" si="110"/>
        <v>0</v>
      </c>
      <c r="Q966" s="31">
        <f t="shared" si="111"/>
        <v>0</v>
      </c>
      <c r="R966" s="32" t="str">
        <f t="shared" si="105"/>
        <v/>
      </c>
      <c r="S966" s="31" t="s">
        <v>3489</v>
      </c>
      <c r="T966" s="33" t="str">
        <f t="shared" si="106"/>
        <v/>
      </c>
    </row>
    <row r="967" spans="1:20" x14ac:dyDescent="0.3">
      <c r="A967" s="23" t="str">
        <f t="shared" si="107"/>
        <v/>
      </c>
      <c r="B967" s="23" t="str">
        <f t="shared" si="108"/>
        <v/>
      </c>
      <c r="C967" s="25"/>
      <c r="D967" s="25"/>
      <c r="E967" s="25"/>
      <c r="F967" s="25"/>
      <c r="G967" s="23"/>
      <c r="H967" s="25"/>
      <c r="I967" s="42"/>
      <c r="J967" s="29" t="s">
        <v>3489</v>
      </c>
      <c r="K967" s="29" t="s">
        <v>3489</v>
      </c>
      <c r="L967" s="29" t="s">
        <v>3489</v>
      </c>
      <c r="M967" s="29" t="s">
        <v>3489</v>
      </c>
      <c r="N967" s="30">
        <v>0</v>
      </c>
      <c r="O967" s="31">
        <f t="shared" si="109"/>
        <v>0</v>
      </c>
      <c r="P967" s="31">
        <f t="shared" si="110"/>
        <v>0</v>
      </c>
      <c r="Q967" s="31">
        <f t="shared" si="111"/>
        <v>0</v>
      </c>
      <c r="R967" s="32" t="str">
        <f t="shared" si="105"/>
        <v/>
      </c>
      <c r="S967" s="31" t="s">
        <v>3489</v>
      </c>
      <c r="T967" s="33" t="str">
        <f t="shared" si="106"/>
        <v/>
      </c>
    </row>
    <row r="968" spans="1:20" x14ac:dyDescent="0.3">
      <c r="A968" s="23" t="str">
        <f t="shared" si="107"/>
        <v/>
      </c>
      <c r="B968" s="23" t="str">
        <f t="shared" si="108"/>
        <v/>
      </c>
      <c r="C968" s="25"/>
      <c r="D968" s="25"/>
      <c r="E968" s="25"/>
      <c r="F968" s="25"/>
      <c r="G968" s="23"/>
      <c r="H968" s="25"/>
      <c r="I968" s="42"/>
      <c r="J968" s="29" t="s">
        <v>3489</v>
      </c>
      <c r="K968" s="29" t="s">
        <v>3489</v>
      </c>
      <c r="L968" s="29" t="s">
        <v>3489</v>
      </c>
      <c r="M968" s="29" t="s">
        <v>3489</v>
      </c>
      <c r="N968" s="30">
        <v>0</v>
      </c>
      <c r="O968" s="31">
        <f t="shared" si="109"/>
        <v>0</v>
      </c>
      <c r="P968" s="31">
        <f t="shared" si="110"/>
        <v>0</v>
      </c>
      <c r="Q968" s="31">
        <f t="shared" si="111"/>
        <v>0</v>
      </c>
      <c r="R968" s="32" t="str">
        <f t="shared" si="105"/>
        <v/>
      </c>
      <c r="S968" s="31" t="s">
        <v>3489</v>
      </c>
      <c r="T968" s="33" t="str">
        <f t="shared" si="106"/>
        <v/>
      </c>
    </row>
    <row r="969" spans="1:20" x14ac:dyDescent="0.3">
      <c r="A969" s="23" t="str">
        <f t="shared" si="107"/>
        <v/>
      </c>
      <c r="B969" s="23" t="str">
        <f t="shared" si="108"/>
        <v/>
      </c>
      <c r="C969" s="25"/>
      <c r="D969" s="25"/>
      <c r="E969" s="25"/>
      <c r="F969" s="25"/>
      <c r="G969" s="23"/>
      <c r="H969" s="25"/>
      <c r="I969" s="42"/>
      <c r="J969" s="29" t="s">
        <v>3489</v>
      </c>
      <c r="K969" s="29" t="s">
        <v>3489</v>
      </c>
      <c r="L969" s="29" t="s">
        <v>3489</v>
      </c>
      <c r="M969" s="29" t="s">
        <v>3489</v>
      </c>
      <c r="N969" s="30">
        <v>0</v>
      </c>
      <c r="O969" s="31">
        <f t="shared" si="109"/>
        <v>0</v>
      </c>
      <c r="P969" s="31">
        <f t="shared" si="110"/>
        <v>0</v>
      </c>
      <c r="Q969" s="31">
        <f t="shared" si="111"/>
        <v>0</v>
      </c>
      <c r="R969" s="32" t="str">
        <f t="shared" si="105"/>
        <v/>
      </c>
      <c r="S969" s="31" t="s">
        <v>3489</v>
      </c>
      <c r="T969" s="33" t="str">
        <f t="shared" si="106"/>
        <v/>
      </c>
    </row>
    <row r="970" spans="1:20" x14ac:dyDescent="0.3">
      <c r="A970" s="23" t="str">
        <f t="shared" si="107"/>
        <v/>
      </c>
      <c r="B970" s="23" t="str">
        <f t="shared" si="108"/>
        <v/>
      </c>
      <c r="C970" s="25"/>
      <c r="D970" s="25"/>
      <c r="E970" s="25"/>
      <c r="F970" s="25"/>
      <c r="G970" s="23"/>
      <c r="H970" s="25"/>
      <c r="I970" s="42"/>
      <c r="J970" s="29" t="s">
        <v>3489</v>
      </c>
      <c r="K970" s="29" t="s">
        <v>3489</v>
      </c>
      <c r="L970" s="29" t="s">
        <v>3489</v>
      </c>
      <c r="M970" s="29" t="s">
        <v>3489</v>
      </c>
      <c r="N970" s="30">
        <v>0</v>
      </c>
      <c r="O970" s="31">
        <f t="shared" si="109"/>
        <v>0</v>
      </c>
      <c r="P970" s="31">
        <f t="shared" si="110"/>
        <v>0</v>
      </c>
      <c r="Q970" s="31">
        <f t="shared" si="111"/>
        <v>0</v>
      </c>
      <c r="R970" s="32" t="str">
        <f t="shared" si="105"/>
        <v/>
      </c>
      <c r="S970" s="31" t="s">
        <v>3489</v>
      </c>
      <c r="T970" s="33" t="str">
        <f t="shared" si="106"/>
        <v/>
      </c>
    </row>
    <row r="971" spans="1:20" x14ac:dyDescent="0.3">
      <c r="A971" s="23" t="str">
        <f t="shared" si="107"/>
        <v/>
      </c>
      <c r="B971" s="23" t="str">
        <f t="shared" si="108"/>
        <v/>
      </c>
      <c r="C971" s="25"/>
      <c r="D971" s="25"/>
      <c r="E971" s="25"/>
      <c r="F971" s="25"/>
      <c r="G971" s="23"/>
      <c r="H971" s="25"/>
      <c r="I971" s="42"/>
      <c r="J971" s="29" t="s">
        <v>3489</v>
      </c>
      <c r="K971" s="29" t="s">
        <v>3489</v>
      </c>
      <c r="L971" s="29" t="s">
        <v>3489</v>
      </c>
      <c r="M971" s="29" t="s">
        <v>3489</v>
      </c>
      <c r="N971" s="30">
        <v>0</v>
      </c>
      <c r="O971" s="31">
        <f t="shared" si="109"/>
        <v>0</v>
      </c>
      <c r="P971" s="31">
        <f t="shared" si="110"/>
        <v>0</v>
      </c>
      <c r="Q971" s="31">
        <f t="shared" si="111"/>
        <v>0</v>
      </c>
      <c r="R971" s="32" t="str">
        <f t="shared" si="105"/>
        <v/>
      </c>
      <c r="S971" s="31" t="s">
        <v>3489</v>
      </c>
      <c r="T971" s="33" t="str">
        <f t="shared" si="106"/>
        <v/>
      </c>
    </row>
    <row r="972" spans="1:20" x14ac:dyDescent="0.3">
      <c r="A972" s="23" t="str">
        <f t="shared" si="107"/>
        <v/>
      </c>
      <c r="B972" s="23" t="str">
        <f t="shared" si="108"/>
        <v/>
      </c>
      <c r="C972" s="25"/>
      <c r="D972" s="25"/>
      <c r="E972" s="25"/>
      <c r="F972" s="25"/>
      <c r="G972" s="23"/>
      <c r="H972" s="25"/>
      <c r="I972" s="42"/>
      <c r="J972" s="29" t="s">
        <v>3489</v>
      </c>
      <c r="K972" s="29" t="s">
        <v>3489</v>
      </c>
      <c r="L972" s="29" t="s">
        <v>3489</v>
      </c>
      <c r="M972" s="29" t="s">
        <v>3489</v>
      </c>
      <c r="N972" s="30">
        <v>0</v>
      </c>
      <c r="O972" s="31">
        <f t="shared" si="109"/>
        <v>0</v>
      </c>
      <c r="P972" s="31">
        <f t="shared" si="110"/>
        <v>0</v>
      </c>
      <c r="Q972" s="31">
        <f t="shared" si="111"/>
        <v>0</v>
      </c>
      <c r="R972" s="32" t="str">
        <f t="shared" si="105"/>
        <v/>
      </c>
      <c r="S972" s="31" t="s">
        <v>3489</v>
      </c>
      <c r="T972" s="33" t="str">
        <f t="shared" si="106"/>
        <v/>
      </c>
    </row>
    <row r="973" spans="1:20" x14ac:dyDescent="0.3">
      <c r="A973" s="23" t="str">
        <f t="shared" si="107"/>
        <v/>
      </c>
      <c r="B973" s="23" t="str">
        <f t="shared" si="108"/>
        <v/>
      </c>
      <c r="C973" s="25"/>
      <c r="D973" s="25"/>
      <c r="E973" s="25"/>
      <c r="F973" s="25"/>
      <c r="G973" s="23"/>
      <c r="H973" s="25"/>
      <c r="I973" s="42"/>
      <c r="J973" s="29" t="s">
        <v>3489</v>
      </c>
      <c r="K973" s="29" t="s">
        <v>3489</v>
      </c>
      <c r="L973" s="29" t="s">
        <v>3489</v>
      </c>
      <c r="M973" s="29" t="s">
        <v>3489</v>
      </c>
      <c r="N973" s="30">
        <v>0</v>
      </c>
      <c r="O973" s="31">
        <f t="shared" si="109"/>
        <v>0</v>
      </c>
      <c r="P973" s="31">
        <f t="shared" si="110"/>
        <v>0</v>
      </c>
      <c r="Q973" s="31">
        <f t="shared" si="111"/>
        <v>0</v>
      </c>
      <c r="R973" s="32" t="str">
        <f t="shared" si="105"/>
        <v/>
      </c>
      <c r="S973" s="31" t="s">
        <v>3489</v>
      </c>
      <c r="T973" s="33" t="str">
        <f t="shared" si="106"/>
        <v/>
      </c>
    </row>
    <row r="974" spans="1:20" x14ac:dyDescent="0.3">
      <c r="A974" s="23" t="str">
        <f t="shared" si="107"/>
        <v/>
      </c>
      <c r="B974" s="23" t="str">
        <f t="shared" si="108"/>
        <v/>
      </c>
      <c r="C974" s="25"/>
      <c r="D974" s="25"/>
      <c r="E974" s="25"/>
      <c r="F974" s="25"/>
      <c r="G974" s="23"/>
      <c r="H974" s="25"/>
      <c r="I974" s="42"/>
      <c r="J974" s="29" t="s">
        <v>3489</v>
      </c>
      <c r="K974" s="29" t="s">
        <v>3489</v>
      </c>
      <c r="L974" s="29" t="s">
        <v>3489</v>
      </c>
      <c r="M974" s="29" t="s">
        <v>3489</v>
      </c>
      <c r="N974" s="30">
        <v>0</v>
      </c>
      <c r="O974" s="31">
        <f t="shared" si="109"/>
        <v>0</v>
      </c>
      <c r="P974" s="31">
        <f t="shared" si="110"/>
        <v>0</v>
      </c>
      <c r="Q974" s="31">
        <f t="shared" si="111"/>
        <v>0</v>
      </c>
      <c r="R974" s="32" t="str">
        <f t="shared" si="105"/>
        <v/>
      </c>
      <c r="S974" s="31" t="s">
        <v>3489</v>
      </c>
      <c r="T974" s="33" t="str">
        <f t="shared" si="106"/>
        <v/>
      </c>
    </row>
    <row r="975" spans="1:20" x14ac:dyDescent="0.3">
      <c r="A975" s="23" t="str">
        <f t="shared" si="107"/>
        <v/>
      </c>
      <c r="B975" s="23" t="str">
        <f t="shared" si="108"/>
        <v/>
      </c>
      <c r="C975" s="25"/>
      <c r="D975" s="25"/>
      <c r="E975" s="25"/>
      <c r="F975" s="25"/>
      <c r="G975" s="23"/>
      <c r="H975" s="25"/>
      <c r="I975" s="42"/>
      <c r="J975" s="29" t="s">
        <v>3489</v>
      </c>
      <c r="K975" s="29" t="s">
        <v>3489</v>
      </c>
      <c r="L975" s="29" t="s">
        <v>3489</v>
      </c>
      <c r="M975" s="29" t="s">
        <v>3489</v>
      </c>
      <c r="N975" s="30">
        <v>0</v>
      </c>
      <c r="O975" s="31">
        <f t="shared" si="109"/>
        <v>0</v>
      </c>
      <c r="P975" s="31">
        <f t="shared" si="110"/>
        <v>0</v>
      </c>
      <c r="Q975" s="31">
        <f t="shared" si="111"/>
        <v>0</v>
      </c>
      <c r="R975" s="32" t="str">
        <f t="shared" si="105"/>
        <v/>
      </c>
      <c r="S975" s="31" t="s">
        <v>3489</v>
      </c>
      <c r="T975" s="33" t="str">
        <f t="shared" si="106"/>
        <v/>
      </c>
    </row>
    <row r="976" spans="1:20" x14ac:dyDescent="0.3">
      <c r="A976" s="23" t="str">
        <f t="shared" si="107"/>
        <v/>
      </c>
      <c r="B976" s="23" t="str">
        <f t="shared" si="108"/>
        <v/>
      </c>
      <c r="C976" s="25"/>
      <c r="D976" s="25"/>
      <c r="E976" s="25"/>
      <c r="F976" s="25"/>
      <c r="G976" s="23"/>
      <c r="H976" s="25"/>
      <c r="I976" s="42"/>
      <c r="J976" s="29" t="s">
        <v>3489</v>
      </c>
      <c r="K976" s="29" t="s">
        <v>3489</v>
      </c>
      <c r="L976" s="29" t="s">
        <v>3489</v>
      </c>
      <c r="M976" s="29" t="s">
        <v>3489</v>
      </c>
      <c r="N976" s="30">
        <v>0</v>
      </c>
      <c r="O976" s="31">
        <f t="shared" si="109"/>
        <v>0</v>
      </c>
      <c r="P976" s="31">
        <f t="shared" si="110"/>
        <v>0</v>
      </c>
      <c r="Q976" s="31">
        <f t="shared" si="111"/>
        <v>0</v>
      </c>
      <c r="R976" s="32" t="str">
        <f t="shared" si="105"/>
        <v/>
      </c>
      <c r="S976" s="31" t="s">
        <v>3489</v>
      </c>
      <c r="T976" s="33" t="str">
        <f t="shared" si="106"/>
        <v/>
      </c>
    </row>
    <row r="977" spans="1:20" x14ac:dyDescent="0.3">
      <c r="A977" s="23" t="str">
        <f t="shared" si="107"/>
        <v/>
      </c>
      <c r="B977" s="23" t="str">
        <f t="shared" si="108"/>
        <v/>
      </c>
      <c r="C977" s="25"/>
      <c r="D977" s="25"/>
      <c r="E977" s="25"/>
      <c r="F977" s="25"/>
      <c r="G977" s="23"/>
      <c r="H977" s="25"/>
      <c r="I977" s="42"/>
      <c r="J977" s="29" t="s">
        <v>3489</v>
      </c>
      <c r="K977" s="29" t="s">
        <v>3489</v>
      </c>
      <c r="L977" s="29" t="s">
        <v>3489</v>
      </c>
      <c r="M977" s="29" t="s">
        <v>3489</v>
      </c>
      <c r="N977" s="30">
        <v>0</v>
      </c>
      <c r="O977" s="31">
        <f t="shared" si="109"/>
        <v>0</v>
      </c>
      <c r="P977" s="31">
        <f t="shared" si="110"/>
        <v>0</v>
      </c>
      <c r="Q977" s="31">
        <f t="shared" si="111"/>
        <v>0</v>
      </c>
      <c r="R977" s="32" t="str">
        <f t="shared" si="105"/>
        <v/>
      </c>
      <c r="S977" s="31" t="s">
        <v>3489</v>
      </c>
      <c r="T977" s="33" t="str">
        <f t="shared" si="106"/>
        <v/>
      </c>
    </row>
    <row r="978" spans="1:20" x14ac:dyDescent="0.3">
      <c r="A978" s="23" t="str">
        <f t="shared" si="107"/>
        <v/>
      </c>
      <c r="B978" s="23" t="str">
        <f t="shared" si="108"/>
        <v/>
      </c>
      <c r="C978" s="25"/>
      <c r="D978" s="25"/>
      <c r="E978" s="25"/>
      <c r="F978" s="25"/>
      <c r="G978" s="23"/>
      <c r="H978" s="25"/>
      <c r="I978" s="42"/>
      <c r="J978" s="29" t="s">
        <v>3489</v>
      </c>
      <c r="K978" s="29" t="s">
        <v>3489</v>
      </c>
      <c r="L978" s="29" t="s">
        <v>3489</v>
      </c>
      <c r="M978" s="29" t="s">
        <v>3489</v>
      </c>
      <c r="N978" s="30">
        <v>0</v>
      </c>
      <c r="O978" s="31">
        <f t="shared" si="109"/>
        <v>0</v>
      </c>
      <c r="P978" s="31">
        <f t="shared" si="110"/>
        <v>0</v>
      </c>
      <c r="Q978" s="31">
        <f t="shared" si="111"/>
        <v>0</v>
      </c>
      <c r="R978" s="32" t="str">
        <f t="shared" si="105"/>
        <v/>
      </c>
      <c r="S978" s="31" t="s">
        <v>3489</v>
      </c>
      <c r="T978" s="33" t="str">
        <f t="shared" si="106"/>
        <v/>
      </c>
    </row>
    <row r="979" spans="1:20" x14ac:dyDescent="0.3">
      <c r="A979" s="23" t="str">
        <f t="shared" si="107"/>
        <v/>
      </c>
      <c r="B979" s="23" t="str">
        <f t="shared" si="108"/>
        <v/>
      </c>
      <c r="C979" s="25"/>
      <c r="D979" s="25"/>
      <c r="E979" s="25"/>
      <c r="F979" s="25"/>
      <c r="G979" s="23"/>
      <c r="H979" s="25"/>
      <c r="I979" s="42"/>
      <c r="J979" s="29" t="s">
        <v>3489</v>
      </c>
      <c r="K979" s="29" t="s">
        <v>3489</v>
      </c>
      <c r="L979" s="29" t="s">
        <v>3489</v>
      </c>
      <c r="M979" s="29" t="s">
        <v>3489</v>
      </c>
      <c r="N979" s="30">
        <v>0</v>
      </c>
      <c r="O979" s="31">
        <f t="shared" si="109"/>
        <v>0</v>
      </c>
      <c r="P979" s="31">
        <f t="shared" si="110"/>
        <v>0</v>
      </c>
      <c r="Q979" s="31">
        <f t="shared" si="111"/>
        <v>0</v>
      </c>
      <c r="R979" s="32" t="str">
        <f t="shared" si="105"/>
        <v/>
      </c>
      <c r="S979" s="31" t="s">
        <v>3489</v>
      </c>
      <c r="T979" s="33" t="str">
        <f t="shared" si="106"/>
        <v/>
      </c>
    </row>
    <row r="980" spans="1:20" x14ac:dyDescent="0.3">
      <c r="A980" s="23" t="str">
        <f t="shared" si="107"/>
        <v/>
      </c>
      <c r="B980" s="23" t="str">
        <f t="shared" si="108"/>
        <v/>
      </c>
      <c r="C980" s="25"/>
      <c r="D980" s="25"/>
      <c r="E980" s="25"/>
      <c r="F980" s="25"/>
      <c r="G980" s="23"/>
      <c r="H980" s="25"/>
      <c r="I980" s="42"/>
      <c r="J980" s="29" t="s">
        <v>3489</v>
      </c>
      <c r="K980" s="29" t="s">
        <v>3489</v>
      </c>
      <c r="L980" s="29" t="s">
        <v>3489</v>
      </c>
      <c r="M980" s="29" t="s">
        <v>3489</v>
      </c>
      <c r="N980" s="30">
        <v>0</v>
      </c>
      <c r="O980" s="31">
        <f t="shared" si="109"/>
        <v>0</v>
      </c>
      <c r="P980" s="31">
        <f t="shared" si="110"/>
        <v>0</v>
      </c>
      <c r="Q980" s="31">
        <f t="shared" si="111"/>
        <v>0</v>
      </c>
      <c r="R980" s="32" t="str">
        <f t="shared" si="105"/>
        <v/>
      </c>
      <c r="S980" s="31" t="s">
        <v>3489</v>
      </c>
      <c r="T980" s="33" t="str">
        <f t="shared" si="106"/>
        <v/>
      </c>
    </row>
    <row r="981" spans="1:20" x14ac:dyDescent="0.3">
      <c r="A981" s="23" t="str">
        <f t="shared" si="107"/>
        <v/>
      </c>
      <c r="B981" s="23" t="str">
        <f t="shared" si="108"/>
        <v/>
      </c>
      <c r="C981" s="25"/>
      <c r="D981" s="25"/>
      <c r="E981" s="25"/>
      <c r="F981" s="25"/>
      <c r="G981" s="23"/>
      <c r="H981" s="25"/>
      <c r="I981" s="42"/>
      <c r="J981" s="29" t="s">
        <v>3489</v>
      </c>
      <c r="K981" s="29" t="s">
        <v>3489</v>
      </c>
      <c r="L981" s="29" t="s">
        <v>3489</v>
      </c>
      <c r="M981" s="29" t="s">
        <v>3489</v>
      </c>
      <c r="N981" s="30">
        <v>0</v>
      </c>
      <c r="O981" s="31">
        <f t="shared" si="109"/>
        <v>0</v>
      </c>
      <c r="P981" s="31">
        <f t="shared" si="110"/>
        <v>0</v>
      </c>
      <c r="Q981" s="31">
        <f t="shared" si="111"/>
        <v>0</v>
      </c>
      <c r="R981" s="32" t="str">
        <f t="shared" si="105"/>
        <v/>
      </c>
      <c r="S981" s="31" t="s">
        <v>3489</v>
      </c>
      <c r="T981" s="33" t="str">
        <f t="shared" si="106"/>
        <v/>
      </c>
    </row>
    <row r="982" spans="1:20" x14ac:dyDescent="0.3">
      <c r="A982" s="23" t="str">
        <f t="shared" si="107"/>
        <v/>
      </c>
      <c r="B982" s="23" t="str">
        <f t="shared" si="108"/>
        <v/>
      </c>
      <c r="C982" s="25"/>
      <c r="D982" s="25"/>
      <c r="E982" s="25"/>
      <c r="F982" s="25"/>
      <c r="G982" s="23"/>
      <c r="H982" s="25"/>
      <c r="I982" s="42"/>
      <c r="J982" s="29" t="s">
        <v>3489</v>
      </c>
      <c r="K982" s="29" t="s">
        <v>3489</v>
      </c>
      <c r="L982" s="29" t="s">
        <v>3489</v>
      </c>
      <c r="M982" s="29" t="s">
        <v>3489</v>
      </c>
      <c r="N982" s="30">
        <v>0</v>
      </c>
      <c r="O982" s="31">
        <f t="shared" si="109"/>
        <v>0</v>
      </c>
      <c r="P982" s="31">
        <f t="shared" si="110"/>
        <v>0</v>
      </c>
      <c r="Q982" s="31">
        <f t="shared" si="111"/>
        <v>0</v>
      </c>
      <c r="R982" s="32" t="str">
        <f t="shared" si="105"/>
        <v/>
      </c>
      <c r="S982" s="31" t="s">
        <v>3489</v>
      </c>
      <c r="T982" s="33" t="str">
        <f t="shared" si="106"/>
        <v/>
      </c>
    </row>
    <row r="983" spans="1:20" x14ac:dyDescent="0.3">
      <c r="A983" s="23" t="str">
        <f t="shared" si="107"/>
        <v/>
      </c>
      <c r="B983" s="23" t="str">
        <f t="shared" si="108"/>
        <v/>
      </c>
      <c r="C983" s="25"/>
      <c r="D983" s="25"/>
      <c r="E983" s="25"/>
      <c r="F983" s="25"/>
      <c r="G983" s="23"/>
      <c r="H983" s="25"/>
      <c r="I983" s="42"/>
      <c r="J983" s="29" t="s">
        <v>3489</v>
      </c>
      <c r="K983" s="29" t="s">
        <v>3489</v>
      </c>
      <c r="L983" s="29" t="s">
        <v>3489</v>
      </c>
      <c r="M983" s="29" t="s">
        <v>3489</v>
      </c>
      <c r="N983" s="30">
        <v>0</v>
      </c>
      <c r="O983" s="31">
        <f t="shared" si="109"/>
        <v>0</v>
      </c>
      <c r="P983" s="31">
        <f t="shared" si="110"/>
        <v>0</v>
      </c>
      <c r="Q983" s="31">
        <f t="shared" si="111"/>
        <v>0</v>
      </c>
      <c r="R983" s="32" t="str">
        <f t="shared" si="105"/>
        <v/>
      </c>
      <c r="S983" s="31" t="s">
        <v>3489</v>
      </c>
      <c r="T983" s="33" t="str">
        <f t="shared" si="106"/>
        <v/>
      </c>
    </row>
    <row r="984" spans="1:20" x14ac:dyDescent="0.3">
      <c r="A984" s="23" t="str">
        <f t="shared" si="107"/>
        <v/>
      </c>
      <c r="B984" s="23" t="str">
        <f t="shared" si="108"/>
        <v/>
      </c>
      <c r="C984" s="25"/>
      <c r="D984" s="25"/>
      <c r="E984" s="25"/>
      <c r="F984" s="25"/>
      <c r="G984" s="23"/>
      <c r="H984" s="25"/>
      <c r="I984" s="42"/>
      <c r="J984" s="29" t="s">
        <v>3489</v>
      </c>
      <c r="K984" s="29" t="s">
        <v>3489</v>
      </c>
      <c r="L984" s="29" t="s">
        <v>3489</v>
      </c>
      <c r="M984" s="29" t="s">
        <v>3489</v>
      </c>
      <c r="N984" s="30">
        <v>0</v>
      </c>
      <c r="O984" s="31">
        <f t="shared" si="109"/>
        <v>0</v>
      </c>
      <c r="P984" s="31">
        <f t="shared" si="110"/>
        <v>0</v>
      </c>
      <c r="Q984" s="31">
        <f t="shared" si="111"/>
        <v>0</v>
      </c>
      <c r="R984" s="32" t="str">
        <f t="shared" si="105"/>
        <v/>
      </c>
      <c r="S984" s="31" t="s">
        <v>3489</v>
      </c>
      <c r="T984" s="33" t="str">
        <f t="shared" si="106"/>
        <v/>
      </c>
    </row>
    <row r="985" spans="1:20" x14ac:dyDescent="0.3">
      <c r="A985" s="23" t="str">
        <f t="shared" si="107"/>
        <v/>
      </c>
      <c r="B985" s="23" t="str">
        <f t="shared" si="108"/>
        <v/>
      </c>
      <c r="C985" s="25"/>
      <c r="D985" s="25"/>
      <c r="E985" s="25"/>
      <c r="F985" s="25"/>
      <c r="G985" s="23"/>
      <c r="H985" s="25"/>
      <c r="I985" s="42"/>
      <c r="J985" s="29" t="s">
        <v>3489</v>
      </c>
      <c r="K985" s="29" t="s">
        <v>3489</v>
      </c>
      <c r="L985" s="29" t="s">
        <v>3489</v>
      </c>
      <c r="M985" s="29" t="s">
        <v>3489</v>
      </c>
      <c r="N985" s="30">
        <v>0</v>
      </c>
      <c r="O985" s="31">
        <f t="shared" si="109"/>
        <v>0</v>
      </c>
      <c r="P985" s="31">
        <f t="shared" si="110"/>
        <v>0</v>
      </c>
      <c r="Q985" s="31">
        <f t="shared" si="111"/>
        <v>0</v>
      </c>
      <c r="R985" s="32" t="str">
        <f t="shared" si="105"/>
        <v/>
      </c>
      <c r="S985" s="31" t="s">
        <v>3489</v>
      </c>
      <c r="T985" s="33" t="str">
        <f t="shared" si="106"/>
        <v/>
      </c>
    </row>
    <row r="986" spans="1:20" x14ac:dyDescent="0.3">
      <c r="A986" s="23" t="str">
        <f t="shared" si="107"/>
        <v/>
      </c>
      <c r="B986" s="23" t="str">
        <f t="shared" si="108"/>
        <v/>
      </c>
      <c r="C986" s="25"/>
      <c r="D986" s="25"/>
      <c r="E986" s="25"/>
      <c r="F986" s="25"/>
      <c r="G986" s="23"/>
      <c r="H986" s="25"/>
      <c r="I986" s="42"/>
      <c r="J986" s="29" t="s">
        <v>3489</v>
      </c>
      <c r="K986" s="29" t="s">
        <v>3489</v>
      </c>
      <c r="L986" s="29" t="s">
        <v>3489</v>
      </c>
      <c r="M986" s="29" t="s">
        <v>3489</v>
      </c>
      <c r="N986" s="30">
        <v>0</v>
      </c>
      <c r="O986" s="31">
        <f t="shared" si="109"/>
        <v>0</v>
      </c>
      <c r="P986" s="31">
        <f t="shared" si="110"/>
        <v>0</v>
      </c>
      <c r="Q986" s="31">
        <f t="shared" si="111"/>
        <v>0</v>
      </c>
      <c r="R986" s="32" t="str">
        <f t="shared" si="105"/>
        <v/>
      </c>
      <c r="S986" s="31" t="s">
        <v>3489</v>
      </c>
      <c r="T986" s="33" t="str">
        <f t="shared" si="106"/>
        <v/>
      </c>
    </row>
    <row r="987" spans="1:20" x14ac:dyDescent="0.3">
      <c r="A987" s="23" t="str">
        <f t="shared" si="107"/>
        <v/>
      </c>
      <c r="B987" s="23" t="str">
        <f t="shared" si="108"/>
        <v/>
      </c>
      <c r="C987" s="25"/>
      <c r="D987" s="25"/>
      <c r="E987" s="25"/>
      <c r="F987" s="25"/>
      <c r="G987" s="23"/>
      <c r="H987" s="25"/>
      <c r="I987" s="42"/>
      <c r="J987" s="29" t="s">
        <v>3489</v>
      </c>
      <c r="K987" s="29" t="s">
        <v>3489</v>
      </c>
      <c r="L987" s="29" t="s">
        <v>3489</v>
      </c>
      <c r="M987" s="29" t="s">
        <v>3489</v>
      </c>
      <c r="N987" s="30">
        <v>0</v>
      </c>
      <c r="O987" s="31">
        <f t="shared" si="109"/>
        <v>0</v>
      </c>
      <c r="P987" s="31">
        <f t="shared" si="110"/>
        <v>0</v>
      </c>
      <c r="Q987" s="31">
        <f t="shared" si="111"/>
        <v>0</v>
      </c>
      <c r="R987" s="32" t="str">
        <f t="shared" si="105"/>
        <v/>
      </c>
      <c r="S987" s="31" t="s">
        <v>3489</v>
      </c>
      <c r="T987" s="33" t="str">
        <f t="shared" si="106"/>
        <v/>
      </c>
    </row>
    <row r="988" spans="1:20" x14ac:dyDescent="0.3">
      <c r="A988" s="23" t="str">
        <f t="shared" si="107"/>
        <v/>
      </c>
      <c r="B988" s="23" t="str">
        <f t="shared" si="108"/>
        <v/>
      </c>
      <c r="C988" s="25"/>
      <c r="D988" s="25"/>
      <c r="E988" s="25"/>
      <c r="F988" s="25"/>
      <c r="G988" s="23"/>
      <c r="H988" s="25"/>
      <c r="I988" s="42"/>
      <c r="J988" s="29" t="s">
        <v>3489</v>
      </c>
      <c r="K988" s="29" t="s">
        <v>3489</v>
      </c>
      <c r="L988" s="29" t="s">
        <v>3489</v>
      </c>
      <c r="M988" s="29" t="s">
        <v>3489</v>
      </c>
      <c r="N988" s="30">
        <v>0</v>
      </c>
      <c r="O988" s="31">
        <f t="shared" si="109"/>
        <v>0</v>
      </c>
      <c r="P988" s="31">
        <f t="shared" si="110"/>
        <v>0</v>
      </c>
      <c r="Q988" s="31">
        <f t="shared" si="111"/>
        <v>0</v>
      </c>
      <c r="R988" s="32" t="str">
        <f t="shared" si="105"/>
        <v/>
      </c>
      <c r="S988" s="31" t="s">
        <v>3489</v>
      </c>
      <c r="T988" s="33" t="str">
        <f t="shared" si="106"/>
        <v/>
      </c>
    </row>
    <row r="989" spans="1:20" x14ac:dyDescent="0.3">
      <c r="A989" s="23" t="str">
        <f t="shared" si="107"/>
        <v/>
      </c>
      <c r="B989" s="23" t="str">
        <f t="shared" si="108"/>
        <v/>
      </c>
      <c r="C989" s="25"/>
      <c r="D989" s="25"/>
      <c r="E989" s="25"/>
      <c r="F989" s="25"/>
      <c r="G989" s="23"/>
      <c r="H989" s="25"/>
      <c r="I989" s="42"/>
      <c r="J989" s="29" t="s">
        <v>3489</v>
      </c>
      <c r="K989" s="29" t="s">
        <v>3489</v>
      </c>
      <c r="L989" s="29" t="s">
        <v>3489</v>
      </c>
      <c r="M989" s="29" t="s">
        <v>3489</v>
      </c>
      <c r="N989" s="30">
        <v>0</v>
      </c>
      <c r="O989" s="31">
        <f t="shared" si="109"/>
        <v>0</v>
      </c>
      <c r="P989" s="31">
        <f t="shared" si="110"/>
        <v>0</v>
      </c>
      <c r="Q989" s="31">
        <f t="shared" si="111"/>
        <v>0</v>
      </c>
      <c r="R989" s="32" t="str">
        <f t="shared" si="105"/>
        <v/>
      </c>
      <c r="S989" s="31" t="s">
        <v>3489</v>
      </c>
      <c r="T989" s="33" t="str">
        <f t="shared" si="106"/>
        <v/>
      </c>
    </row>
    <row r="990" spans="1:20" x14ac:dyDescent="0.3">
      <c r="A990" s="23" t="str">
        <f t="shared" si="107"/>
        <v/>
      </c>
      <c r="B990" s="23" t="str">
        <f t="shared" si="108"/>
        <v/>
      </c>
      <c r="C990" s="25"/>
      <c r="D990" s="25"/>
      <c r="E990" s="25"/>
      <c r="F990" s="25"/>
      <c r="G990" s="23"/>
      <c r="H990" s="25"/>
      <c r="I990" s="42"/>
      <c r="J990" s="29" t="s">
        <v>3489</v>
      </c>
      <c r="K990" s="29" t="s">
        <v>3489</v>
      </c>
      <c r="L990" s="29" t="s">
        <v>3489</v>
      </c>
      <c r="M990" s="29" t="s">
        <v>3489</v>
      </c>
      <c r="N990" s="30">
        <v>0</v>
      </c>
      <c r="O990" s="31">
        <f t="shared" si="109"/>
        <v>0</v>
      </c>
      <c r="P990" s="31">
        <f t="shared" si="110"/>
        <v>0</v>
      </c>
      <c r="Q990" s="31">
        <f t="shared" si="111"/>
        <v>0</v>
      </c>
      <c r="R990" s="32" t="str">
        <f t="shared" si="105"/>
        <v/>
      </c>
      <c r="S990" s="31" t="s">
        <v>3489</v>
      </c>
      <c r="T990" s="33" t="str">
        <f t="shared" si="106"/>
        <v/>
      </c>
    </row>
    <row r="991" spans="1:20" x14ac:dyDescent="0.3">
      <c r="A991" s="23" t="str">
        <f t="shared" si="107"/>
        <v/>
      </c>
      <c r="B991" s="23" t="str">
        <f t="shared" si="108"/>
        <v/>
      </c>
      <c r="C991" s="25"/>
      <c r="D991" s="25"/>
      <c r="E991" s="25"/>
      <c r="F991" s="25"/>
      <c r="G991" s="23"/>
      <c r="H991" s="25"/>
      <c r="I991" s="42"/>
      <c r="J991" s="29" t="s">
        <v>3489</v>
      </c>
      <c r="K991" s="29" t="s">
        <v>3489</v>
      </c>
      <c r="L991" s="29" t="s">
        <v>3489</v>
      </c>
      <c r="M991" s="29" t="s">
        <v>3489</v>
      </c>
      <c r="N991" s="30">
        <v>0</v>
      </c>
      <c r="O991" s="31">
        <f t="shared" si="109"/>
        <v>0</v>
      </c>
      <c r="P991" s="31">
        <f t="shared" si="110"/>
        <v>0</v>
      </c>
      <c r="Q991" s="31">
        <f t="shared" si="111"/>
        <v>0</v>
      </c>
      <c r="R991" s="32" t="str">
        <f t="shared" si="105"/>
        <v/>
      </c>
      <c r="S991" s="31" t="s">
        <v>3489</v>
      </c>
      <c r="T991" s="33" t="str">
        <f t="shared" si="106"/>
        <v/>
      </c>
    </row>
    <row r="992" spans="1:20" x14ac:dyDescent="0.3">
      <c r="A992" s="23" t="str">
        <f t="shared" si="107"/>
        <v/>
      </c>
      <c r="B992" s="23" t="str">
        <f t="shared" si="108"/>
        <v/>
      </c>
      <c r="C992" s="25"/>
      <c r="D992" s="25"/>
      <c r="E992" s="25"/>
      <c r="F992" s="25"/>
      <c r="G992" s="23"/>
      <c r="H992" s="25"/>
      <c r="I992" s="42"/>
      <c r="J992" s="29" t="s">
        <v>3489</v>
      </c>
      <c r="K992" s="29" t="s">
        <v>3489</v>
      </c>
      <c r="L992" s="29" t="s">
        <v>3489</v>
      </c>
      <c r="M992" s="29" t="s">
        <v>3489</v>
      </c>
      <c r="N992" s="30">
        <v>0</v>
      </c>
      <c r="O992" s="31">
        <f t="shared" si="109"/>
        <v>0</v>
      </c>
      <c r="P992" s="31">
        <f t="shared" si="110"/>
        <v>0</v>
      </c>
      <c r="Q992" s="31">
        <f t="shared" si="111"/>
        <v>0</v>
      </c>
      <c r="R992" s="32" t="str">
        <f t="shared" si="105"/>
        <v/>
      </c>
      <c r="S992" s="31" t="s">
        <v>3489</v>
      </c>
      <c r="T992" s="33" t="str">
        <f t="shared" si="106"/>
        <v/>
      </c>
    </row>
    <row r="993" spans="1:20" x14ac:dyDescent="0.3">
      <c r="A993" s="23" t="str">
        <f t="shared" si="107"/>
        <v/>
      </c>
      <c r="B993" s="23" t="str">
        <f t="shared" si="108"/>
        <v/>
      </c>
      <c r="C993" s="25"/>
      <c r="D993" s="25"/>
      <c r="E993" s="25"/>
      <c r="F993" s="25"/>
      <c r="G993" s="23"/>
      <c r="H993" s="25"/>
      <c r="I993" s="42"/>
      <c r="J993" s="29" t="s">
        <v>3489</v>
      </c>
      <c r="K993" s="29" t="s">
        <v>3489</v>
      </c>
      <c r="L993" s="29" t="s">
        <v>3489</v>
      </c>
      <c r="M993" s="29" t="s">
        <v>3489</v>
      </c>
      <c r="N993" s="30">
        <v>0</v>
      </c>
      <c r="O993" s="31">
        <f t="shared" si="109"/>
        <v>0</v>
      </c>
      <c r="P993" s="31">
        <f t="shared" si="110"/>
        <v>0</v>
      </c>
      <c r="Q993" s="31">
        <f t="shared" si="111"/>
        <v>0</v>
      </c>
      <c r="R993" s="32" t="str">
        <f t="shared" si="105"/>
        <v/>
      </c>
      <c r="S993" s="31" t="s">
        <v>3489</v>
      </c>
      <c r="T993" s="33" t="str">
        <f t="shared" si="106"/>
        <v/>
      </c>
    </row>
    <row r="994" spans="1:20" x14ac:dyDescent="0.3">
      <c r="A994" s="23" t="str">
        <f t="shared" si="107"/>
        <v/>
      </c>
      <c r="B994" s="23" t="str">
        <f t="shared" si="108"/>
        <v/>
      </c>
      <c r="C994" s="25"/>
      <c r="D994" s="25"/>
      <c r="E994" s="25"/>
      <c r="F994" s="25"/>
      <c r="G994" s="23"/>
      <c r="H994" s="25"/>
      <c r="I994" s="42"/>
      <c r="J994" s="29" t="s">
        <v>3489</v>
      </c>
      <c r="K994" s="29" t="s">
        <v>3489</v>
      </c>
      <c r="L994" s="29" t="s">
        <v>3489</v>
      </c>
      <c r="M994" s="29" t="s">
        <v>3489</v>
      </c>
      <c r="N994" s="30">
        <v>0</v>
      </c>
      <c r="O994" s="31">
        <f t="shared" si="109"/>
        <v>0</v>
      </c>
      <c r="P994" s="31">
        <f t="shared" si="110"/>
        <v>0</v>
      </c>
      <c r="Q994" s="31">
        <f t="shared" si="111"/>
        <v>0</v>
      </c>
      <c r="R994" s="32" t="str">
        <f t="shared" si="105"/>
        <v/>
      </c>
      <c r="S994" s="31" t="s">
        <v>3489</v>
      </c>
      <c r="T994" s="33" t="str">
        <f t="shared" si="106"/>
        <v/>
      </c>
    </row>
    <row r="995" spans="1:20" x14ac:dyDescent="0.3">
      <c r="A995" s="23" t="str">
        <f t="shared" si="107"/>
        <v/>
      </c>
      <c r="B995" s="23" t="str">
        <f t="shared" si="108"/>
        <v/>
      </c>
      <c r="C995" s="25"/>
      <c r="D995" s="25"/>
      <c r="E995" s="25"/>
      <c r="F995" s="25"/>
      <c r="G995" s="23"/>
      <c r="H995" s="25"/>
      <c r="I995" s="42"/>
      <c r="J995" s="29" t="s">
        <v>3489</v>
      </c>
      <c r="K995" s="29" t="s">
        <v>3489</v>
      </c>
      <c r="L995" s="29" t="s">
        <v>3489</v>
      </c>
      <c r="M995" s="29" t="s">
        <v>3489</v>
      </c>
      <c r="N995" s="30">
        <v>0</v>
      </c>
      <c r="O995" s="31">
        <f t="shared" si="109"/>
        <v>0</v>
      </c>
      <c r="P995" s="31">
        <f t="shared" si="110"/>
        <v>0</v>
      </c>
      <c r="Q995" s="31">
        <f t="shared" si="111"/>
        <v>0</v>
      </c>
      <c r="R995" s="32" t="str">
        <f t="shared" si="105"/>
        <v/>
      </c>
      <c r="S995" s="31" t="s">
        <v>3489</v>
      </c>
      <c r="T995" s="33" t="str">
        <f t="shared" si="106"/>
        <v/>
      </c>
    </row>
    <row r="996" spans="1:20" x14ac:dyDescent="0.3">
      <c r="A996" s="23" t="str">
        <f t="shared" si="107"/>
        <v/>
      </c>
      <c r="B996" s="23" t="str">
        <f t="shared" si="108"/>
        <v/>
      </c>
      <c r="C996" s="25"/>
      <c r="D996" s="25"/>
      <c r="E996" s="25"/>
      <c r="F996" s="25"/>
      <c r="G996" s="23"/>
      <c r="H996" s="25"/>
      <c r="I996" s="42"/>
      <c r="J996" s="29" t="s">
        <v>3489</v>
      </c>
      <c r="K996" s="29" t="s">
        <v>3489</v>
      </c>
      <c r="L996" s="29" t="s">
        <v>3489</v>
      </c>
      <c r="M996" s="29" t="s">
        <v>3489</v>
      </c>
      <c r="N996" s="30">
        <v>0</v>
      </c>
      <c r="O996" s="31">
        <f t="shared" si="109"/>
        <v>0</v>
      </c>
      <c r="P996" s="31">
        <f t="shared" si="110"/>
        <v>0</v>
      </c>
      <c r="Q996" s="31">
        <f t="shared" si="111"/>
        <v>0</v>
      </c>
      <c r="R996" s="32" t="str">
        <f t="shared" si="105"/>
        <v/>
      </c>
      <c r="S996" s="31" t="s">
        <v>3489</v>
      </c>
      <c r="T996" s="33" t="str">
        <f t="shared" si="106"/>
        <v/>
      </c>
    </row>
    <row r="997" spans="1:20" x14ac:dyDescent="0.3">
      <c r="A997" s="23" t="str">
        <f t="shared" si="107"/>
        <v/>
      </c>
      <c r="B997" s="23" t="str">
        <f t="shared" si="108"/>
        <v/>
      </c>
      <c r="C997" s="25"/>
      <c r="D997" s="25"/>
      <c r="E997" s="25"/>
      <c r="F997" s="25"/>
      <c r="G997" s="23"/>
      <c r="H997" s="25"/>
      <c r="I997" s="42"/>
      <c r="J997" s="29" t="s">
        <v>3489</v>
      </c>
      <c r="K997" s="29" t="s">
        <v>3489</v>
      </c>
      <c r="L997" s="29" t="s">
        <v>3489</v>
      </c>
      <c r="M997" s="29" t="s">
        <v>3489</v>
      </c>
      <c r="N997" s="30">
        <v>0</v>
      </c>
      <c r="O997" s="31">
        <f t="shared" si="109"/>
        <v>0</v>
      </c>
      <c r="P997" s="31">
        <f t="shared" si="110"/>
        <v>0</v>
      </c>
      <c r="Q997" s="31">
        <f t="shared" si="111"/>
        <v>0</v>
      </c>
      <c r="R997" s="32" t="str">
        <f t="shared" si="105"/>
        <v/>
      </c>
      <c r="S997" s="31" t="s">
        <v>3489</v>
      </c>
      <c r="T997" s="33" t="str">
        <f t="shared" si="106"/>
        <v/>
      </c>
    </row>
    <row r="998" spans="1:20" x14ac:dyDescent="0.3">
      <c r="A998" s="23" t="str">
        <f t="shared" si="107"/>
        <v/>
      </c>
      <c r="B998" s="23" t="str">
        <f t="shared" si="108"/>
        <v/>
      </c>
      <c r="C998" s="25"/>
      <c r="D998" s="25"/>
      <c r="E998" s="25"/>
      <c r="F998" s="25"/>
      <c r="G998" s="23"/>
      <c r="H998" s="25"/>
      <c r="I998" s="42"/>
      <c r="J998" s="29" t="s">
        <v>3489</v>
      </c>
      <c r="K998" s="29" t="s">
        <v>3489</v>
      </c>
      <c r="L998" s="29" t="s">
        <v>3489</v>
      </c>
      <c r="M998" s="29" t="s">
        <v>3489</v>
      </c>
      <c r="N998" s="30">
        <v>0</v>
      </c>
      <c r="O998" s="31">
        <f t="shared" si="109"/>
        <v>0</v>
      </c>
      <c r="P998" s="31">
        <f t="shared" si="110"/>
        <v>0</v>
      </c>
      <c r="Q998" s="31">
        <f t="shared" si="111"/>
        <v>0</v>
      </c>
      <c r="R998" s="32" t="str">
        <f t="shared" si="105"/>
        <v/>
      </c>
      <c r="S998" s="31" t="s">
        <v>3489</v>
      </c>
      <c r="T998" s="33" t="str">
        <f t="shared" si="106"/>
        <v/>
      </c>
    </row>
    <row r="999" spans="1:20" x14ac:dyDescent="0.3">
      <c r="A999" s="23" t="str">
        <f t="shared" si="107"/>
        <v/>
      </c>
      <c r="B999" s="23" t="str">
        <f t="shared" si="108"/>
        <v/>
      </c>
      <c r="C999" s="25"/>
      <c r="D999" s="25"/>
      <c r="E999" s="25"/>
      <c r="F999" s="25"/>
      <c r="G999" s="23"/>
      <c r="H999" s="25"/>
      <c r="I999" s="42"/>
      <c r="J999" s="29" t="s">
        <v>3489</v>
      </c>
      <c r="K999" s="29" t="s">
        <v>3489</v>
      </c>
      <c r="L999" s="29" t="s">
        <v>3489</v>
      </c>
      <c r="M999" s="29" t="s">
        <v>3489</v>
      </c>
      <c r="N999" s="30">
        <v>0</v>
      </c>
      <c r="O999" s="31">
        <f t="shared" si="109"/>
        <v>0</v>
      </c>
      <c r="P999" s="31">
        <f t="shared" si="110"/>
        <v>0</v>
      </c>
      <c r="Q999" s="31">
        <f t="shared" si="111"/>
        <v>0</v>
      </c>
      <c r="R999" s="32" t="str">
        <f t="shared" si="105"/>
        <v/>
      </c>
      <c r="S999" s="31" t="s">
        <v>3489</v>
      </c>
      <c r="T999" s="33" t="str">
        <f t="shared" si="106"/>
        <v/>
      </c>
    </row>
    <row r="1000" spans="1:20" x14ac:dyDescent="0.3">
      <c r="A1000" s="23" t="str">
        <f t="shared" si="107"/>
        <v/>
      </c>
      <c r="B1000" s="23" t="str">
        <f t="shared" si="108"/>
        <v/>
      </c>
      <c r="C1000" s="25"/>
      <c r="D1000" s="25"/>
      <c r="E1000" s="25"/>
      <c r="F1000" s="25"/>
      <c r="G1000" s="23"/>
      <c r="H1000" s="25"/>
      <c r="I1000" s="42"/>
      <c r="J1000" s="29" t="s">
        <v>3489</v>
      </c>
      <c r="K1000" s="29" t="s">
        <v>3489</v>
      </c>
      <c r="L1000" s="29" t="s">
        <v>3489</v>
      </c>
      <c r="M1000" s="29" t="s">
        <v>3489</v>
      </c>
      <c r="N1000" s="30">
        <v>0</v>
      </c>
      <c r="O1000" s="31">
        <f t="shared" si="109"/>
        <v>0</v>
      </c>
      <c r="P1000" s="31">
        <f t="shared" si="110"/>
        <v>0</v>
      </c>
      <c r="Q1000" s="31">
        <f t="shared" si="111"/>
        <v>0</v>
      </c>
      <c r="R1000" s="32" t="str">
        <f t="shared" si="105"/>
        <v/>
      </c>
      <c r="S1000" s="31" t="s">
        <v>3489</v>
      </c>
      <c r="T1000" s="33" t="str">
        <f t="shared" si="106"/>
        <v/>
      </c>
    </row>
    <row r="1001" spans="1:20" x14ac:dyDescent="0.3">
      <c r="A1001" s="23" t="str">
        <f t="shared" si="107"/>
        <v/>
      </c>
      <c r="B1001" s="23" t="str">
        <f t="shared" si="108"/>
        <v/>
      </c>
      <c r="C1001" s="25"/>
      <c r="D1001" s="25"/>
      <c r="E1001" s="25"/>
      <c r="F1001" s="25"/>
      <c r="G1001" s="23"/>
      <c r="H1001" s="25"/>
      <c r="I1001" s="42"/>
      <c r="J1001" s="29" t="s">
        <v>3489</v>
      </c>
      <c r="K1001" s="29" t="s">
        <v>3489</v>
      </c>
      <c r="L1001" s="29" t="s">
        <v>3489</v>
      </c>
      <c r="M1001" s="29" t="s">
        <v>3489</v>
      </c>
      <c r="N1001" s="30">
        <v>0</v>
      </c>
      <c r="O1001" s="31">
        <f t="shared" si="109"/>
        <v>0</v>
      </c>
      <c r="P1001" s="31">
        <f t="shared" si="110"/>
        <v>0</v>
      </c>
      <c r="Q1001" s="31">
        <f t="shared" si="111"/>
        <v>0</v>
      </c>
      <c r="R1001" s="32" t="str">
        <f t="shared" si="105"/>
        <v/>
      </c>
      <c r="S1001" s="31" t="s">
        <v>3489</v>
      </c>
      <c r="T1001" s="33" t="str">
        <f t="shared" si="106"/>
        <v/>
      </c>
    </row>
    <row r="1002" spans="1:20" x14ac:dyDescent="0.3">
      <c r="A1002" s="23" t="str">
        <f t="shared" si="107"/>
        <v/>
      </c>
      <c r="B1002" s="23" t="str">
        <f t="shared" si="108"/>
        <v/>
      </c>
      <c r="C1002" s="25"/>
      <c r="D1002" s="25"/>
      <c r="E1002" s="25"/>
      <c r="F1002" s="25"/>
      <c r="G1002" s="23"/>
      <c r="H1002" s="25"/>
      <c r="I1002" s="42"/>
      <c r="J1002" s="29" t="s">
        <v>3489</v>
      </c>
      <c r="K1002" s="29" t="s">
        <v>3489</v>
      </c>
      <c r="L1002" s="29" t="s">
        <v>3489</v>
      </c>
      <c r="M1002" s="29" t="s">
        <v>3489</v>
      </c>
      <c r="N1002" s="30">
        <v>0</v>
      </c>
      <c r="O1002" s="31">
        <f t="shared" si="109"/>
        <v>0</v>
      </c>
      <c r="P1002" s="31">
        <f t="shared" si="110"/>
        <v>0</v>
      </c>
      <c r="Q1002" s="31">
        <f t="shared" si="111"/>
        <v>0</v>
      </c>
      <c r="R1002" s="32" t="str">
        <f t="shared" si="105"/>
        <v/>
      </c>
      <c r="S1002" s="31" t="s">
        <v>3489</v>
      </c>
      <c r="T1002" s="33" t="str">
        <f t="shared" si="106"/>
        <v/>
      </c>
    </row>
    <row r="1003" spans="1:20" x14ac:dyDescent="0.3">
      <c r="A1003" s="23" t="str">
        <f t="shared" si="107"/>
        <v/>
      </c>
      <c r="B1003" s="23" t="str">
        <f t="shared" si="108"/>
        <v/>
      </c>
      <c r="C1003" s="25"/>
      <c r="D1003" s="25"/>
      <c r="E1003" s="25"/>
      <c r="F1003" s="25"/>
      <c r="G1003" s="23"/>
      <c r="H1003" s="25"/>
      <c r="I1003" s="42"/>
      <c r="J1003" s="29" t="s">
        <v>3489</v>
      </c>
      <c r="K1003" s="29" t="s">
        <v>3489</v>
      </c>
      <c r="L1003" s="29" t="s">
        <v>3489</v>
      </c>
      <c r="M1003" s="29" t="s">
        <v>3489</v>
      </c>
      <c r="N1003" s="30">
        <v>0</v>
      </c>
      <c r="O1003" s="31">
        <f t="shared" si="109"/>
        <v>0</v>
      </c>
      <c r="P1003" s="31">
        <f t="shared" si="110"/>
        <v>0</v>
      </c>
      <c r="Q1003" s="31">
        <f t="shared" si="111"/>
        <v>0</v>
      </c>
      <c r="R1003" s="32" t="str">
        <f t="shared" si="105"/>
        <v/>
      </c>
      <c r="S1003" s="31" t="s">
        <v>3489</v>
      </c>
      <c r="T1003" s="33" t="str">
        <f t="shared" si="106"/>
        <v/>
      </c>
    </row>
    <row r="1004" spans="1:20" x14ac:dyDescent="0.3">
      <c r="A1004" s="23" t="str">
        <f t="shared" si="107"/>
        <v/>
      </c>
      <c r="B1004" s="23" t="str">
        <f t="shared" si="108"/>
        <v/>
      </c>
      <c r="C1004" s="25"/>
      <c r="D1004" s="25"/>
      <c r="E1004" s="25"/>
      <c r="F1004" s="25"/>
      <c r="G1004" s="23"/>
      <c r="H1004" s="25"/>
      <c r="I1004" s="42"/>
      <c r="J1004" s="29" t="s">
        <v>3489</v>
      </c>
      <c r="K1004" s="29" t="s">
        <v>3489</v>
      </c>
      <c r="L1004" s="29" t="s">
        <v>3489</v>
      </c>
      <c r="M1004" s="29" t="s">
        <v>3489</v>
      </c>
      <c r="N1004" s="30">
        <v>0</v>
      </c>
      <c r="O1004" s="31">
        <f t="shared" si="109"/>
        <v>0</v>
      </c>
      <c r="P1004" s="31">
        <f t="shared" si="110"/>
        <v>0</v>
      </c>
      <c r="Q1004" s="31">
        <f t="shared" si="111"/>
        <v>0</v>
      </c>
      <c r="R1004" s="32" t="str">
        <f t="shared" si="105"/>
        <v/>
      </c>
      <c r="S1004" s="31" t="s">
        <v>3489</v>
      </c>
      <c r="T1004" s="33" t="str">
        <f t="shared" si="106"/>
        <v/>
      </c>
    </row>
    <row r="1005" spans="1:20" x14ac:dyDescent="0.3">
      <c r="A1005" s="23" t="str">
        <f t="shared" si="107"/>
        <v/>
      </c>
      <c r="B1005" s="23" t="str">
        <f t="shared" si="108"/>
        <v/>
      </c>
      <c r="C1005" s="25"/>
      <c r="D1005" s="25"/>
      <c r="E1005" s="25"/>
      <c r="F1005" s="25"/>
      <c r="G1005" s="23"/>
      <c r="H1005" s="25"/>
      <c r="I1005" s="42"/>
      <c r="J1005" s="29" t="s">
        <v>3489</v>
      </c>
      <c r="K1005" s="29" t="s">
        <v>3489</v>
      </c>
      <c r="L1005" s="29" t="s">
        <v>3489</v>
      </c>
      <c r="M1005" s="29" t="s">
        <v>3489</v>
      </c>
      <c r="N1005" s="30">
        <v>0</v>
      </c>
      <c r="O1005" s="31">
        <f t="shared" si="109"/>
        <v>0</v>
      </c>
      <c r="P1005" s="31">
        <f t="shared" si="110"/>
        <v>0</v>
      </c>
      <c r="Q1005" s="31">
        <f t="shared" si="111"/>
        <v>0</v>
      </c>
      <c r="R1005" s="32" t="str">
        <f t="shared" si="105"/>
        <v/>
      </c>
      <c r="S1005" s="31" t="s">
        <v>3489</v>
      </c>
      <c r="T1005" s="33" t="str">
        <f t="shared" si="106"/>
        <v/>
      </c>
    </row>
    <row r="1006" spans="1:20" x14ac:dyDescent="0.3">
      <c r="A1006" s="23" t="str">
        <f t="shared" si="107"/>
        <v/>
      </c>
      <c r="B1006" s="23" t="str">
        <f t="shared" si="108"/>
        <v/>
      </c>
      <c r="C1006" s="25"/>
      <c r="D1006" s="25"/>
      <c r="E1006" s="25"/>
      <c r="F1006" s="25"/>
      <c r="G1006" s="23"/>
      <c r="H1006" s="25"/>
      <c r="I1006" s="42"/>
      <c r="J1006" s="29" t="s">
        <v>3489</v>
      </c>
      <c r="K1006" s="29" t="s">
        <v>3489</v>
      </c>
      <c r="L1006" s="29" t="s">
        <v>3489</v>
      </c>
      <c r="M1006" s="29" t="s">
        <v>3489</v>
      </c>
      <c r="N1006" s="30">
        <v>0</v>
      </c>
      <c r="O1006" s="31">
        <f t="shared" si="109"/>
        <v>0</v>
      </c>
      <c r="P1006" s="31">
        <f t="shared" si="110"/>
        <v>0</v>
      </c>
      <c r="Q1006" s="31">
        <f t="shared" si="111"/>
        <v>0</v>
      </c>
      <c r="R1006" s="32" t="str">
        <f t="shared" si="105"/>
        <v/>
      </c>
      <c r="S1006" s="31" t="s">
        <v>3489</v>
      </c>
      <c r="T1006" s="33" t="str">
        <f t="shared" si="106"/>
        <v/>
      </c>
    </row>
    <row r="1007" spans="1:20" x14ac:dyDescent="0.3">
      <c r="A1007" s="23" t="str">
        <f t="shared" si="107"/>
        <v/>
      </c>
      <c r="B1007" s="23" t="str">
        <f t="shared" si="108"/>
        <v/>
      </c>
      <c r="C1007" s="25"/>
      <c r="D1007" s="25"/>
      <c r="E1007" s="25"/>
      <c r="F1007" s="25"/>
      <c r="G1007" s="23"/>
      <c r="H1007" s="25"/>
      <c r="I1007" s="42"/>
      <c r="J1007" s="29" t="s">
        <v>3489</v>
      </c>
      <c r="K1007" s="29" t="s">
        <v>3489</v>
      </c>
      <c r="L1007" s="29" t="s">
        <v>3489</v>
      </c>
      <c r="M1007" s="29" t="s">
        <v>3489</v>
      </c>
      <c r="N1007" s="30">
        <v>0</v>
      </c>
      <c r="O1007" s="31">
        <f t="shared" si="109"/>
        <v>0</v>
      </c>
      <c r="P1007" s="31">
        <f t="shared" si="110"/>
        <v>0</v>
      </c>
      <c r="Q1007" s="31">
        <f t="shared" si="111"/>
        <v>0</v>
      </c>
      <c r="R1007" s="32" t="str">
        <f t="shared" si="105"/>
        <v/>
      </c>
      <c r="S1007" s="31" t="s">
        <v>3489</v>
      </c>
      <c r="T1007" s="33" t="str">
        <f t="shared" si="106"/>
        <v/>
      </c>
    </row>
    <row r="1008" spans="1:20" x14ac:dyDescent="0.3">
      <c r="A1008" s="23" t="str">
        <f t="shared" si="107"/>
        <v/>
      </c>
      <c r="B1008" s="23" t="str">
        <f t="shared" si="108"/>
        <v/>
      </c>
      <c r="C1008" s="25"/>
      <c r="D1008" s="25"/>
      <c r="E1008" s="25"/>
      <c r="F1008" s="25"/>
      <c r="G1008" s="23"/>
      <c r="H1008" s="25"/>
      <c r="I1008" s="42"/>
      <c r="J1008" s="29" t="s">
        <v>3489</v>
      </c>
      <c r="K1008" s="29" t="s">
        <v>3489</v>
      </c>
      <c r="L1008" s="29" t="s">
        <v>3489</v>
      </c>
      <c r="M1008" s="29" t="s">
        <v>3489</v>
      </c>
      <c r="N1008" s="30">
        <v>0</v>
      </c>
      <c r="O1008" s="31">
        <f t="shared" si="109"/>
        <v>0</v>
      </c>
      <c r="P1008" s="31">
        <f t="shared" si="110"/>
        <v>0</v>
      </c>
      <c r="Q1008" s="31">
        <f t="shared" si="111"/>
        <v>0</v>
      </c>
      <c r="R1008" s="32" t="str">
        <f t="shared" si="105"/>
        <v/>
      </c>
      <c r="S1008" s="31" t="s">
        <v>3489</v>
      </c>
      <c r="T1008" s="33" t="str">
        <f t="shared" si="106"/>
        <v/>
      </c>
    </row>
    <row r="1009" spans="1:20" x14ac:dyDescent="0.3">
      <c r="A1009" s="23" t="str">
        <f t="shared" si="107"/>
        <v/>
      </c>
      <c r="B1009" s="23" t="str">
        <f t="shared" si="108"/>
        <v/>
      </c>
      <c r="C1009" s="25"/>
      <c r="D1009" s="25"/>
      <c r="E1009" s="25"/>
      <c r="F1009" s="25"/>
      <c r="G1009" s="23"/>
      <c r="H1009" s="25"/>
      <c r="I1009" s="42"/>
      <c r="J1009" s="29" t="s">
        <v>3489</v>
      </c>
      <c r="K1009" s="29" t="s">
        <v>3489</v>
      </c>
      <c r="L1009" s="29" t="s">
        <v>3489</v>
      </c>
      <c r="M1009" s="29" t="s">
        <v>3489</v>
      </c>
      <c r="N1009" s="30">
        <v>0</v>
      </c>
      <c r="O1009" s="31">
        <f t="shared" si="109"/>
        <v>0</v>
      </c>
      <c r="P1009" s="31">
        <f t="shared" si="110"/>
        <v>0</v>
      </c>
      <c r="Q1009" s="31">
        <f t="shared" si="111"/>
        <v>0</v>
      </c>
      <c r="R1009" s="32" t="str">
        <f t="shared" si="105"/>
        <v/>
      </c>
      <c r="S1009" s="31" t="s">
        <v>3489</v>
      </c>
      <c r="T1009" s="33" t="str">
        <f t="shared" si="106"/>
        <v/>
      </c>
    </row>
    <row r="1010" spans="1:20" x14ac:dyDescent="0.3">
      <c r="A1010" s="23" t="str">
        <f t="shared" si="107"/>
        <v/>
      </c>
      <c r="B1010" s="23" t="str">
        <f t="shared" si="108"/>
        <v/>
      </c>
      <c r="C1010" s="25"/>
      <c r="D1010" s="25"/>
      <c r="E1010" s="25"/>
      <c r="F1010" s="25"/>
      <c r="G1010" s="23"/>
      <c r="H1010" s="25"/>
      <c r="I1010" s="42"/>
      <c r="J1010" s="29" t="s">
        <v>3489</v>
      </c>
      <c r="K1010" s="29" t="s">
        <v>3489</v>
      </c>
      <c r="L1010" s="29" t="s">
        <v>3489</v>
      </c>
      <c r="M1010" s="29" t="s">
        <v>3489</v>
      </c>
      <c r="N1010" s="30">
        <v>0</v>
      </c>
      <c r="O1010" s="31">
        <f t="shared" si="109"/>
        <v>0</v>
      </c>
      <c r="P1010" s="31">
        <f t="shared" si="110"/>
        <v>0</v>
      </c>
      <c r="Q1010" s="31">
        <f t="shared" si="111"/>
        <v>0</v>
      </c>
      <c r="R1010" s="32" t="str">
        <f t="shared" si="105"/>
        <v/>
      </c>
      <c r="S1010" s="31" t="s">
        <v>3489</v>
      </c>
      <c r="T1010" s="33" t="str">
        <f t="shared" si="106"/>
        <v/>
      </c>
    </row>
    <row r="1011" spans="1:20" x14ac:dyDescent="0.3">
      <c r="A1011" s="23" t="str">
        <f t="shared" si="107"/>
        <v/>
      </c>
      <c r="B1011" s="23" t="str">
        <f t="shared" si="108"/>
        <v/>
      </c>
      <c r="C1011" s="25"/>
      <c r="D1011" s="25"/>
      <c r="E1011" s="25"/>
      <c r="F1011" s="25"/>
      <c r="G1011" s="23"/>
      <c r="H1011" s="25"/>
      <c r="I1011" s="42"/>
      <c r="J1011" s="29" t="s">
        <v>3489</v>
      </c>
      <c r="K1011" s="29" t="s">
        <v>3489</v>
      </c>
      <c r="L1011" s="29" t="s">
        <v>3489</v>
      </c>
      <c r="M1011" s="29" t="s">
        <v>3489</v>
      </c>
      <c r="N1011" s="30">
        <v>0</v>
      </c>
      <c r="O1011" s="31">
        <f t="shared" si="109"/>
        <v>0</v>
      </c>
      <c r="P1011" s="31">
        <f t="shared" si="110"/>
        <v>0</v>
      </c>
      <c r="Q1011" s="31">
        <f t="shared" si="111"/>
        <v>0</v>
      </c>
      <c r="R1011" s="32" t="str">
        <f t="shared" si="105"/>
        <v/>
      </c>
      <c r="S1011" s="31" t="s">
        <v>3489</v>
      </c>
      <c r="T1011" s="33" t="str">
        <f t="shared" si="106"/>
        <v/>
      </c>
    </row>
    <row r="1012" spans="1:20" x14ac:dyDescent="0.3">
      <c r="A1012" s="23" t="str">
        <f t="shared" si="107"/>
        <v/>
      </c>
      <c r="B1012" s="23" t="str">
        <f t="shared" si="108"/>
        <v/>
      </c>
      <c r="C1012" s="25"/>
      <c r="D1012" s="25"/>
      <c r="E1012" s="25"/>
      <c r="F1012" s="25"/>
      <c r="G1012" s="23"/>
      <c r="H1012" s="25"/>
      <c r="I1012" s="42"/>
      <c r="J1012" s="29" t="s">
        <v>3489</v>
      </c>
      <c r="K1012" s="29" t="s">
        <v>3489</v>
      </c>
      <c r="L1012" s="29" t="s">
        <v>3489</v>
      </c>
      <c r="M1012" s="29" t="s">
        <v>3489</v>
      </c>
      <c r="N1012" s="30">
        <v>0</v>
      </c>
      <c r="O1012" s="31">
        <f t="shared" si="109"/>
        <v>0</v>
      </c>
      <c r="P1012" s="31">
        <f t="shared" si="110"/>
        <v>0</v>
      </c>
      <c r="Q1012" s="31">
        <f t="shared" si="111"/>
        <v>0</v>
      </c>
      <c r="R1012" s="32" t="str">
        <f t="shared" si="105"/>
        <v/>
      </c>
      <c r="S1012" s="31" t="s">
        <v>3489</v>
      </c>
      <c r="T1012" s="33" t="str">
        <f t="shared" si="106"/>
        <v/>
      </c>
    </row>
    <row r="1013" spans="1:20" x14ac:dyDescent="0.3">
      <c r="A1013" s="23" t="str">
        <f t="shared" si="107"/>
        <v/>
      </c>
      <c r="B1013" s="23" t="str">
        <f t="shared" si="108"/>
        <v/>
      </c>
      <c r="C1013" s="25"/>
      <c r="D1013" s="25"/>
      <c r="E1013" s="25"/>
      <c r="F1013" s="25"/>
      <c r="G1013" s="23"/>
      <c r="H1013" s="25"/>
      <c r="I1013" s="42"/>
      <c r="J1013" s="29" t="s">
        <v>3489</v>
      </c>
      <c r="K1013" s="29" t="s">
        <v>3489</v>
      </c>
      <c r="L1013" s="29" t="s">
        <v>3489</v>
      </c>
      <c r="M1013" s="29" t="s">
        <v>3489</v>
      </c>
      <c r="N1013" s="30">
        <v>0</v>
      </c>
      <c r="O1013" s="31">
        <f t="shared" si="109"/>
        <v>0</v>
      </c>
      <c r="P1013" s="31">
        <f t="shared" si="110"/>
        <v>0</v>
      </c>
      <c r="Q1013" s="31">
        <f t="shared" si="111"/>
        <v>0</v>
      </c>
      <c r="R1013" s="32" t="str">
        <f t="shared" si="105"/>
        <v/>
      </c>
      <c r="S1013" s="31" t="s">
        <v>3489</v>
      </c>
      <c r="T1013" s="33" t="str">
        <f t="shared" si="106"/>
        <v/>
      </c>
    </row>
    <row r="1014" spans="1:20" x14ac:dyDescent="0.3">
      <c r="A1014" s="23" t="str">
        <f t="shared" si="107"/>
        <v/>
      </c>
      <c r="B1014" s="23" t="str">
        <f t="shared" si="108"/>
        <v/>
      </c>
      <c r="C1014" s="25"/>
      <c r="D1014" s="25"/>
      <c r="E1014" s="25"/>
      <c r="F1014" s="25"/>
      <c r="G1014" s="23"/>
      <c r="H1014" s="25"/>
      <c r="I1014" s="42"/>
      <c r="J1014" s="29" t="s">
        <v>3489</v>
      </c>
      <c r="K1014" s="29" t="s">
        <v>3489</v>
      </c>
      <c r="L1014" s="29" t="s">
        <v>3489</v>
      </c>
      <c r="M1014" s="29" t="s">
        <v>3489</v>
      </c>
      <c r="N1014" s="30">
        <v>0</v>
      </c>
      <c r="O1014" s="31">
        <f t="shared" si="109"/>
        <v>0</v>
      </c>
      <c r="P1014" s="31">
        <f t="shared" si="110"/>
        <v>0</v>
      </c>
      <c r="Q1014" s="31">
        <f t="shared" si="111"/>
        <v>0</v>
      </c>
      <c r="R1014" s="32" t="str">
        <f t="shared" si="105"/>
        <v/>
      </c>
      <c r="S1014" s="31" t="s">
        <v>3489</v>
      </c>
      <c r="T1014" s="33" t="str">
        <f t="shared" si="106"/>
        <v/>
      </c>
    </row>
    <row r="1015" spans="1:20" x14ac:dyDescent="0.3">
      <c r="A1015" s="23" t="str">
        <f t="shared" si="107"/>
        <v/>
      </c>
      <c r="B1015" s="23" t="str">
        <f t="shared" si="108"/>
        <v/>
      </c>
      <c r="C1015" s="25"/>
      <c r="D1015" s="25"/>
      <c r="E1015" s="25"/>
      <c r="F1015" s="25"/>
      <c r="G1015" s="23"/>
      <c r="H1015" s="25"/>
      <c r="I1015" s="42"/>
      <c r="J1015" s="29" t="s">
        <v>3489</v>
      </c>
      <c r="K1015" s="29" t="s">
        <v>3489</v>
      </c>
      <c r="L1015" s="29" t="s">
        <v>3489</v>
      </c>
      <c r="M1015" s="29" t="s">
        <v>3489</v>
      </c>
      <c r="N1015" s="30">
        <v>0</v>
      </c>
      <c r="O1015" s="31">
        <f t="shared" si="109"/>
        <v>0</v>
      </c>
      <c r="P1015" s="31">
        <f t="shared" si="110"/>
        <v>0</v>
      </c>
      <c r="Q1015" s="31">
        <f t="shared" si="111"/>
        <v>0</v>
      </c>
      <c r="R1015" s="32" t="str">
        <f t="shared" si="105"/>
        <v/>
      </c>
      <c r="S1015" s="31" t="s">
        <v>3489</v>
      </c>
      <c r="T1015" s="33" t="str">
        <f t="shared" si="106"/>
        <v/>
      </c>
    </row>
    <row r="1016" spans="1:20" x14ac:dyDescent="0.3">
      <c r="A1016" s="23" t="str">
        <f t="shared" si="107"/>
        <v/>
      </c>
      <c r="B1016" s="23" t="str">
        <f t="shared" si="108"/>
        <v/>
      </c>
      <c r="C1016" s="25"/>
      <c r="D1016" s="25"/>
      <c r="E1016" s="25"/>
      <c r="F1016" s="25"/>
      <c r="G1016" s="23"/>
      <c r="H1016" s="25"/>
      <c r="I1016" s="42"/>
      <c r="J1016" s="29" t="s">
        <v>3489</v>
      </c>
      <c r="K1016" s="29" t="s">
        <v>3489</v>
      </c>
      <c r="L1016" s="29" t="s">
        <v>3489</v>
      </c>
      <c r="M1016" s="29" t="s">
        <v>3489</v>
      </c>
      <c r="N1016" s="30">
        <v>0</v>
      </c>
      <c r="O1016" s="31">
        <f t="shared" si="109"/>
        <v>0</v>
      </c>
      <c r="P1016" s="31">
        <f t="shared" si="110"/>
        <v>0</v>
      </c>
      <c r="Q1016" s="31">
        <f t="shared" si="111"/>
        <v>0</v>
      </c>
      <c r="R1016" s="32" t="str">
        <f t="shared" si="105"/>
        <v/>
      </c>
      <c r="S1016" s="31" t="s">
        <v>3489</v>
      </c>
      <c r="T1016" s="33" t="str">
        <f t="shared" si="106"/>
        <v/>
      </c>
    </row>
    <row r="1017" spans="1:20" x14ac:dyDescent="0.3">
      <c r="A1017" s="23" t="str">
        <f t="shared" si="107"/>
        <v/>
      </c>
      <c r="B1017" s="23" t="str">
        <f t="shared" si="108"/>
        <v/>
      </c>
      <c r="C1017" s="25"/>
      <c r="D1017" s="25"/>
      <c r="E1017" s="25"/>
      <c r="F1017" s="25"/>
      <c r="G1017" s="23"/>
      <c r="H1017" s="25"/>
      <c r="I1017" s="42"/>
      <c r="J1017" s="29" t="s">
        <v>3489</v>
      </c>
      <c r="K1017" s="29" t="s">
        <v>3489</v>
      </c>
      <c r="L1017" s="29" t="s">
        <v>3489</v>
      </c>
      <c r="M1017" s="29" t="s">
        <v>3489</v>
      </c>
      <c r="N1017" s="30">
        <v>0</v>
      </c>
      <c r="O1017" s="31">
        <f t="shared" si="109"/>
        <v>0</v>
      </c>
      <c r="P1017" s="31">
        <f t="shared" si="110"/>
        <v>0</v>
      </c>
      <c r="Q1017" s="31">
        <f t="shared" si="111"/>
        <v>0</v>
      </c>
      <c r="R1017" s="32" t="str">
        <f t="shared" si="105"/>
        <v/>
      </c>
      <c r="S1017" s="31" t="s">
        <v>3489</v>
      </c>
      <c r="T1017" s="33" t="str">
        <f t="shared" si="106"/>
        <v/>
      </c>
    </row>
    <row r="1018" spans="1:20" x14ac:dyDescent="0.3">
      <c r="A1018" s="23" t="str">
        <f t="shared" si="107"/>
        <v/>
      </c>
      <c r="B1018" s="23" t="str">
        <f t="shared" si="108"/>
        <v/>
      </c>
      <c r="C1018" s="25"/>
      <c r="D1018" s="25"/>
      <c r="E1018" s="25"/>
      <c r="F1018" s="25"/>
      <c r="G1018" s="23"/>
      <c r="H1018" s="25"/>
      <c r="I1018" s="42"/>
      <c r="J1018" s="29" t="s">
        <v>3489</v>
      </c>
      <c r="K1018" s="29" t="s">
        <v>3489</v>
      </c>
      <c r="L1018" s="29" t="s">
        <v>3489</v>
      </c>
      <c r="M1018" s="29" t="s">
        <v>3489</v>
      </c>
      <c r="N1018" s="30">
        <v>0</v>
      </c>
      <c r="O1018" s="31">
        <f t="shared" si="109"/>
        <v>0</v>
      </c>
      <c r="P1018" s="31">
        <f t="shared" si="110"/>
        <v>0</v>
      </c>
      <c r="Q1018" s="31">
        <f t="shared" si="111"/>
        <v>0</v>
      </c>
      <c r="R1018" s="32" t="str">
        <f t="shared" si="105"/>
        <v/>
      </c>
      <c r="S1018" s="31" t="s">
        <v>3489</v>
      </c>
      <c r="T1018" s="33" t="str">
        <f t="shared" si="106"/>
        <v/>
      </c>
    </row>
    <row r="1019" spans="1:20" x14ac:dyDescent="0.3">
      <c r="A1019" s="23" t="str">
        <f t="shared" si="107"/>
        <v/>
      </c>
      <c r="B1019" s="23" t="str">
        <f t="shared" si="108"/>
        <v/>
      </c>
      <c r="C1019" s="25"/>
      <c r="D1019" s="25"/>
      <c r="E1019" s="25"/>
      <c r="F1019" s="25"/>
      <c r="G1019" s="23"/>
      <c r="H1019" s="25"/>
      <c r="I1019" s="42"/>
      <c r="J1019" s="29" t="s">
        <v>3489</v>
      </c>
      <c r="K1019" s="29" t="s">
        <v>3489</v>
      </c>
      <c r="L1019" s="29" t="s">
        <v>3489</v>
      </c>
      <c r="M1019" s="29" t="s">
        <v>3489</v>
      </c>
      <c r="N1019" s="30">
        <v>0</v>
      </c>
      <c r="O1019" s="31">
        <f t="shared" si="109"/>
        <v>0</v>
      </c>
      <c r="P1019" s="31">
        <f t="shared" si="110"/>
        <v>0</v>
      </c>
      <c r="Q1019" s="31">
        <f t="shared" si="111"/>
        <v>0</v>
      </c>
      <c r="R1019" s="32" t="str">
        <f t="shared" si="105"/>
        <v/>
      </c>
      <c r="S1019" s="31" t="s">
        <v>3489</v>
      </c>
      <c r="T1019" s="33" t="str">
        <f t="shared" si="106"/>
        <v/>
      </c>
    </row>
    <row r="1020" spans="1:20" x14ac:dyDescent="0.3">
      <c r="A1020" s="23" t="str">
        <f t="shared" si="107"/>
        <v/>
      </c>
      <c r="B1020" s="23" t="str">
        <f t="shared" si="108"/>
        <v/>
      </c>
      <c r="C1020" s="25"/>
      <c r="D1020" s="25"/>
      <c r="E1020" s="25"/>
      <c r="F1020" s="25"/>
      <c r="G1020" s="23"/>
      <c r="H1020" s="25"/>
      <c r="I1020" s="42"/>
      <c r="J1020" s="29" t="s">
        <v>3489</v>
      </c>
      <c r="K1020" s="29" t="s">
        <v>3489</v>
      </c>
      <c r="L1020" s="29" t="s">
        <v>3489</v>
      </c>
      <c r="M1020" s="29" t="s">
        <v>3489</v>
      </c>
      <c r="N1020" s="30">
        <v>0</v>
      </c>
      <c r="O1020" s="31">
        <f t="shared" si="109"/>
        <v>0</v>
      </c>
      <c r="P1020" s="31">
        <f t="shared" si="110"/>
        <v>0</v>
      </c>
      <c r="Q1020" s="31">
        <f t="shared" si="111"/>
        <v>0</v>
      </c>
      <c r="R1020" s="32" t="str">
        <f t="shared" si="105"/>
        <v/>
      </c>
      <c r="S1020" s="31" t="s">
        <v>3489</v>
      </c>
      <c r="T1020" s="33" t="str">
        <f t="shared" si="106"/>
        <v/>
      </c>
    </row>
    <row r="1021" spans="1:20" x14ac:dyDescent="0.3">
      <c r="A1021" s="23" t="str">
        <f t="shared" si="107"/>
        <v/>
      </c>
      <c r="B1021" s="23" t="str">
        <f t="shared" si="108"/>
        <v/>
      </c>
      <c r="C1021" s="25"/>
      <c r="D1021" s="25"/>
      <c r="E1021" s="25"/>
      <c r="F1021" s="25"/>
      <c r="G1021" s="23"/>
      <c r="H1021" s="25"/>
      <c r="I1021" s="42"/>
      <c r="J1021" s="29" t="s">
        <v>3489</v>
      </c>
      <c r="K1021" s="29" t="s">
        <v>3489</v>
      </c>
      <c r="L1021" s="29" t="s">
        <v>3489</v>
      </c>
      <c r="M1021" s="29" t="s">
        <v>3489</v>
      </c>
      <c r="N1021" s="30">
        <v>0</v>
      </c>
      <c r="O1021" s="31">
        <f t="shared" si="109"/>
        <v>0</v>
      </c>
      <c r="P1021" s="31">
        <f t="shared" si="110"/>
        <v>0</v>
      </c>
      <c r="Q1021" s="31">
        <f t="shared" si="111"/>
        <v>0</v>
      </c>
      <c r="R1021" s="32" t="str">
        <f t="shared" si="105"/>
        <v/>
      </c>
      <c r="S1021" s="31" t="s">
        <v>3489</v>
      </c>
      <c r="T1021" s="33" t="str">
        <f t="shared" si="106"/>
        <v/>
      </c>
    </row>
    <row r="1022" spans="1:20" x14ac:dyDescent="0.3">
      <c r="A1022" s="23" t="str">
        <f t="shared" si="107"/>
        <v/>
      </c>
      <c r="B1022" s="23" t="str">
        <f t="shared" si="108"/>
        <v/>
      </c>
      <c r="C1022" s="25"/>
      <c r="D1022" s="25"/>
      <c r="E1022" s="25"/>
      <c r="F1022" s="25"/>
      <c r="G1022" s="23"/>
      <c r="H1022" s="25"/>
      <c r="I1022" s="42"/>
      <c r="J1022" s="29" t="s">
        <v>3489</v>
      </c>
      <c r="K1022" s="29" t="s">
        <v>3489</v>
      </c>
      <c r="L1022" s="29" t="s">
        <v>3489</v>
      </c>
      <c r="M1022" s="29" t="s">
        <v>3489</v>
      </c>
      <c r="N1022" s="30">
        <v>0</v>
      </c>
      <c r="O1022" s="31">
        <f t="shared" si="109"/>
        <v>0</v>
      </c>
      <c r="P1022" s="31">
        <f t="shared" si="110"/>
        <v>0</v>
      </c>
      <c r="Q1022" s="31">
        <f t="shared" si="111"/>
        <v>0</v>
      </c>
      <c r="R1022" s="32" t="str">
        <f t="shared" si="105"/>
        <v/>
      </c>
      <c r="S1022" s="31" t="s">
        <v>3489</v>
      </c>
      <c r="T1022" s="33" t="str">
        <f t="shared" si="106"/>
        <v/>
      </c>
    </row>
    <row r="1023" spans="1:20" x14ac:dyDescent="0.3">
      <c r="A1023" s="23" t="str">
        <f t="shared" si="107"/>
        <v/>
      </c>
      <c r="B1023" s="23" t="str">
        <f t="shared" si="108"/>
        <v/>
      </c>
      <c r="C1023" s="25"/>
      <c r="D1023" s="25"/>
      <c r="E1023" s="25"/>
      <c r="F1023" s="25"/>
      <c r="G1023" s="23"/>
      <c r="H1023" s="25"/>
      <c r="I1023" s="42"/>
      <c r="J1023" s="29" t="s">
        <v>3489</v>
      </c>
      <c r="K1023" s="29" t="s">
        <v>3489</v>
      </c>
      <c r="L1023" s="29" t="s">
        <v>3489</v>
      </c>
      <c r="M1023" s="29" t="s">
        <v>3489</v>
      </c>
      <c r="N1023" s="30">
        <v>0</v>
      </c>
      <c r="O1023" s="31">
        <f t="shared" si="109"/>
        <v>0</v>
      </c>
      <c r="P1023" s="31">
        <f t="shared" si="110"/>
        <v>0</v>
      </c>
      <c r="Q1023" s="31">
        <f t="shared" si="111"/>
        <v>0</v>
      </c>
      <c r="R1023" s="32" t="str">
        <f t="shared" si="105"/>
        <v/>
      </c>
      <c r="S1023" s="31" t="s">
        <v>3489</v>
      </c>
      <c r="T1023" s="33" t="str">
        <f t="shared" si="106"/>
        <v/>
      </c>
    </row>
    <row r="1024" spans="1:20" x14ac:dyDescent="0.3">
      <c r="A1024" s="23" t="str">
        <f t="shared" si="107"/>
        <v/>
      </c>
      <c r="B1024" s="23" t="str">
        <f t="shared" si="108"/>
        <v/>
      </c>
      <c r="C1024" s="25"/>
      <c r="D1024" s="25"/>
      <c r="E1024" s="25"/>
      <c r="F1024" s="25"/>
      <c r="G1024" s="23"/>
      <c r="H1024" s="25"/>
      <c r="I1024" s="42"/>
      <c r="J1024" s="29" t="s">
        <v>3489</v>
      </c>
      <c r="K1024" s="29" t="s">
        <v>3489</v>
      </c>
      <c r="L1024" s="29" t="s">
        <v>3489</v>
      </c>
      <c r="M1024" s="29" t="s">
        <v>3489</v>
      </c>
      <c r="N1024" s="30">
        <v>0</v>
      </c>
      <c r="O1024" s="31">
        <f t="shared" si="109"/>
        <v>0</v>
      </c>
      <c r="P1024" s="31">
        <f t="shared" si="110"/>
        <v>0</v>
      </c>
      <c r="Q1024" s="31">
        <f t="shared" si="111"/>
        <v>0</v>
      </c>
      <c r="R1024" s="32" t="str">
        <f t="shared" si="105"/>
        <v/>
      </c>
      <c r="S1024" s="31" t="s">
        <v>3489</v>
      </c>
      <c r="T1024" s="33" t="str">
        <f t="shared" si="106"/>
        <v/>
      </c>
    </row>
    <row r="1025" spans="1:20" x14ac:dyDescent="0.3">
      <c r="A1025" s="23" t="str">
        <f t="shared" si="107"/>
        <v/>
      </c>
      <c r="B1025" s="23" t="str">
        <f t="shared" si="108"/>
        <v/>
      </c>
      <c r="C1025" s="25"/>
      <c r="D1025" s="25"/>
      <c r="E1025" s="25"/>
      <c r="F1025" s="25"/>
      <c r="G1025" s="23"/>
      <c r="H1025" s="25"/>
      <c r="I1025" s="42"/>
      <c r="J1025" s="29" t="s">
        <v>3489</v>
      </c>
      <c r="K1025" s="29" t="s">
        <v>3489</v>
      </c>
      <c r="L1025" s="29" t="s">
        <v>3489</v>
      </c>
      <c r="M1025" s="29" t="s">
        <v>3489</v>
      </c>
      <c r="N1025" s="30">
        <v>0</v>
      </c>
      <c r="O1025" s="31">
        <f t="shared" si="109"/>
        <v>0</v>
      </c>
      <c r="P1025" s="31">
        <f t="shared" si="110"/>
        <v>0</v>
      </c>
      <c r="Q1025" s="31">
        <f t="shared" si="111"/>
        <v>0</v>
      </c>
      <c r="R1025" s="32" t="str">
        <f t="shared" si="105"/>
        <v/>
      </c>
      <c r="S1025" s="31" t="s">
        <v>3489</v>
      </c>
      <c r="T1025" s="33" t="str">
        <f t="shared" si="106"/>
        <v/>
      </c>
    </row>
    <row r="1026" spans="1:20" x14ac:dyDescent="0.3">
      <c r="A1026" s="23" t="str">
        <f t="shared" si="107"/>
        <v/>
      </c>
      <c r="B1026" s="23" t="str">
        <f t="shared" si="108"/>
        <v/>
      </c>
      <c r="C1026" s="25"/>
      <c r="D1026" s="25"/>
      <c r="E1026" s="25"/>
      <c r="F1026" s="25"/>
      <c r="G1026" s="23"/>
      <c r="H1026" s="25"/>
      <c r="I1026" s="42"/>
      <c r="J1026" s="29" t="s">
        <v>3489</v>
      </c>
      <c r="K1026" s="29" t="s">
        <v>3489</v>
      </c>
      <c r="L1026" s="29" t="s">
        <v>3489</v>
      </c>
      <c r="M1026" s="29" t="s">
        <v>3489</v>
      </c>
      <c r="N1026" s="30">
        <v>0</v>
      </c>
      <c r="O1026" s="31">
        <f t="shared" si="109"/>
        <v>0</v>
      </c>
      <c r="P1026" s="31">
        <f t="shared" si="110"/>
        <v>0</v>
      </c>
      <c r="Q1026" s="31">
        <f t="shared" si="111"/>
        <v>0</v>
      </c>
      <c r="R1026" s="32" t="str">
        <f t="shared" ref="R1026:R1089" si="112">IF(I1026&lt;&gt;"",MID(I1026,FIND("-",I1026)+1,2),"")</f>
        <v/>
      </c>
      <c r="S1026" s="31" t="s">
        <v>3489</v>
      </c>
      <c r="T1026" s="33" t="str">
        <f t="shared" ref="T1026:T1089" si="113">LEFT(R1026,1)</f>
        <v/>
      </c>
    </row>
    <row r="1027" spans="1:20" x14ac:dyDescent="0.3">
      <c r="A1027" s="23" t="str">
        <f t="shared" ref="A1027:A1090" si="114">IF(I1027&lt;&gt;"",IF(ISNUMBER(A1026),A1026+1,1),"")</f>
        <v/>
      </c>
      <c r="B1027" s="23" t="str">
        <f t="shared" ref="B1027:B1090" si="115">IF(AND(C1027&lt;&gt;"",D1027&lt;&gt;"",H1027&lt;&gt;""),"ss",IF(AND(C1027="",D1027&lt;&gt;"",H1027&lt;&gt;""),"s",IF(AND(C1027="",D1027="",OR(F1027="",E1027&lt;&gt;""),H1027&lt;&gt;""),"a",IF(AND(A1027&lt;&gt;"",C1027="",D1027="",E1027=""),"b",""))))</f>
        <v/>
      </c>
      <c r="C1027" s="25"/>
      <c r="D1027" s="25"/>
      <c r="E1027" s="25"/>
      <c r="F1027" s="25"/>
      <c r="G1027" s="23"/>
      <c r="H1027" s="25"/>
      <c r="I1027" s="42"/>
      <c r="J1027" s="29" t="s">
        <v>3489</v>
      </c>
      <c r="K1027" s="29" t="s">
        <v>3489</v>
      </c>
      <c r="L1027" s="29" t="s">
        <v>3489</v>
      </c>
      <c r="M1027" s="29" t="s">
        <v>3489</v>
      </c>
      <c r="N1027" s="30">
        <v>0</v>
      </c>
      <c r="O1027" s="31">
        <f t="shared" ref="O1027:O1090" si="116">ROUND(N1027*4.9227,2)</f>
        <v>0</v>
      </c>
      <c r="P1027" s="31">
        <f t="shared" ref="P1027:P1090" si="117">ROUND(O1027*19%,2)</f>
        <v>0</v>
      </c>
      <c r="Q1027" s="31">
        <f t="shared" ref="Q1027:Q1090" si="118">SUM(O1027:P1027)</f>
        <v>0</v>
      </c>
      <c r="R1027" s="32" t="str">
        <f t="shared" si="112"/>
        <v/>
      </c>
      <c r="S1027" s="31" t="s">
        <v>3489</v>
      </c>
      <c r="T1027" s="33" t="str">
        <f t="shared" si="113"/>
        <v/>
      </c>
    </row>
    <row r="1028" spans="1:20" x14ac:dyDescent="0.3">
      <c r="A1028" s="23" t="str">
        <f t="shared" si="114"/>
        <v/>
      </c>
      <c r="B1028" s="23" t="str">
        <f t="shared" si="115"/>
        <v/>
      </c>
      <c r="C1028" s="25"/>
      <c r="D1028" s="25"/>
      <c r="E1028" s="25"/>
      <c r="F1028" s="25"/>
      <c r="G1028" s="23"/>
      <c r="H1028" s="25"/>
      <c r="I1028" s="42"/>
      <c r="J1028" s="29" t="s">
        <v>3489</v>
      </c>
      <c r="K1028" s="29" t="s">
        <v>3489</v>
      </c>
      <c r="L1028" s="29" t="s">
        <v>3489</v>
      </c>
      <c r="M1028" s="29" t="s">
        <v>3489</v>
      </c>
      <c r="N1028" s="30">
        <v>0</v>
      </c>
      <c r="O1028" s="31">
        <f t="shared" si="116"/>
        <v>0</v>
      </c>
      <c r="P1028" s="31">
        <f t="shared" si="117"/>
        <v>0</v>
      </c>
      <c r="Q1028" s="31">
        <f t="shared" si="118"/>
        <v>0</v>
      </c>
      <c r="R1028" s="32" t="str">
        <f t="shared" si="112"/>
        <v/>
      </c>
      <c r="S1028" s="31" t="s">
        <v>3489</v>
      </c>
      <c r="T1028" s="33" t="str">
        <f t="shared" si="113"/>
        <v/>
      </c>
    </row>
    <row r="1029" spans="1:20" x14ac:dyDescent="0.3">
      <c r="A1029" s="23" t="str">
        <f t="shared" si="114"/>
        <v/>
      </c>
      <c r="B1029" s="23" t="str">
        <f t="shared" si="115"/>
        <v/>
      </c>
      <c r="C1029" s="25"/>
      <c r="D1029" s="25"/>
      <c r="E1029" s="25"/>
      <c r="F1029" s="25"/>
      <c r="G1029" s="23"/>
      <c r="H1029" s="25"/>
      <c r="I1029" s="42"/>
      <c r="J1029" s="29" t="s">
        <v>3489</v>
      </c>
      <c r="K1029" s="29" t="s">
        <v>3489</v>
      </c>
      <c r="L1029" s="29" t="s">
        <v>3489</v>
      </c>
      <c r="M1029" s="29" t="s">
        <v>3489</v>
      </c>
      <c r="N1029" s="30">
        <v>0</v>
      </c>
      <c r="O1029" s="31">
        <f t="shared" si="116"/>
        <v>0</v>
      </c>
      <c r="P1029" s="31">
        <f t="shared" si="117"/>
        <v>0</v>
      </c>
      <c r="Q1029" s="31">
        <f t="shared" si="118"/>
        <v>0</v>
      </c>
      <c r="R1029" s="32" t="str">
        <f t="shared" si="112"/>
        <v/>
      </c>
      <c r="S1029" s="31" t="s">
        <v>3489</v>
      </c>
      <c r="T1029" s="33" t="str">
        <f t="shared" si="113"/>
        <v/>
      </c>
    </row>
    <row r="1030" spans="1:20" x14ac:dyDescent="0.3">
      <c r="A1030" s="23" t="str">
        <f t="shared" si="114"/>
        <v/>
      </c>
      <c r="B1030" s="23" t="str">
        <f t="shared" si="115"/>
        <v/>
      </c>
      <c r="C1030" s="25"/>
      <c r="D1030" s="25"/>
      <c r="E1030" s="25"/>
      <c r="F1030" s="25"/>
      <c r="G1030" s="23"/>
      <c r="H1030" s="25"/>
      <c r="I1030" s="42"/>
      <c r="J1030" s="29" t="s">
        <v>3489</v>
      </c>
      <c r="K1030" s="29" t="s">
        <v>3489</v>
      </c>
      <c r="L1030" s="29" t="s">
        <v>3489</v>
      </c>
      <c r="M1030" s="29" t="s">
        <v>3489</v>
      </c>
      <c r="N1030" s="30">
        <v>0</v>
      </c>
      <c r="O1030" s="31">
        <f t="shared" si="116"/>
        <v>0</v>
      </c>
      <c r="P1030" s="31">
        <f t="shared" si="117"/>
        <v>0</v>
      </c>
      <c r="Q1030" s="31">
        <f t="shared" si="118"/>
        <v>0</v>
      </c>
      <c r="R1030" s="32" t="str">
        <f t="shared" si="112"/>
        <v/>
      </c>
      <c r="S1030" s="31" t="s">
        <v>3489</v>
      </c>
      <c r="T1030" s="33" t="str">
        <f t="shared" si="113"/>
        <v/>
      </c>
    </row>
    <row r="1031" spans="1:20" x14ac:dyDescent="0.3">
      <c r="A1031" s="23" t="str">
        <f t="shared" si="114"/>
        <v/>
      </c>
      <c r="B1031" s="23" t="str">
        <f t="shared" si="115"/>
        <v/>
      </c>
      <c r="C1031" s="25"/>
      <c r="D1031" s="25"/>
      <c r="E1031" s="25"/>
      <c r="F1031" s="25"/>
      <c r="G1031" s="23"/>
      <c r="H1031" s="25"/>
      <c r="I1031" s="42"/>
      <c r="J1031" s="29" t="s">
        <v>3489</v>
      </c>
      <c r="K1031" s="29" t="s">
        <v>3489</v>
      </c>
      <c r="L1031" s="29" t="s">
        <v>3489</v>
      </c>
      <c r="M1031" s="29" t="s">
        <v>3489</v>
      </c>
      <c r="N1031" s="30">
        <v>0</v>
      </c>
      <c r="O1031" s="31">
        <f t="shared" si="116"/>
        <v>0</v>
      </c>
      <c r="P1031" s="31">
        <f t="shared" si="117"/>
        <v>0</v>
      </c>
      <c r="Q1031" s="31">
        <f t="shared" si="118"/>
        <v>0</v>
      </c>
      <c r="R1031" s="32" t="str">
        <f t="shared" si="112"/>
        <v/>
      </c>
      <c r="S1031" s="31" t="s">
        <v>3489</v>
      </c>
      <c r="T1031" s="33" t="str">
        <f t="shared" si="113"/>
        <v/>
      </c>
    </row>
    <row r="1032" spans="1:20" x14ac:dyDescent="0.3">
      <c r="A1032" s="23" t="str">
        <f t="shared" si="114"/>
        <v/>
      </c>
      <c r="B1032" s="23" t="str">
        <f t="shared" si="115"/>
        <v/>
      </c>
      <c r="C1032" s="25"/>
      <c r="D1032" s="25"/>
      <c r="E1032" s="25"/>
      <c r="F1032" s="25"/>
      <c r="G1032" s="23"/>
      <c r="H1032" s="25"/>
      <c r="I1032" s="42"/>
      <c r="J1032" s="29" t="s">
        <v>3489</v>
      </c>
      <c r="K1032" s="29" t="s">
        <v>3489</v>
      </c>
      <c r="L1032" s="29" t="s">
        <v>3489</v>
      </c>
      <c r="M1032" s="29" t="s">
        <v>3489</v>
      </c>
      <c r="N1032" s="30">
        <v>0</v>
      </c>
      <c r="O1032" s="31">
        <f t="shared" si="116"/>
        <v>0</v>
      </c>
      <c r="P1032" s="31">
        <f t="shared" si="117"/>
        <v>0</v>
      </c>
      <c r="Q1032" s="31">
        <f t="shared" si="118"/>
        <v>0</v>
      </c>
      <c r="R1032" s="32" t="str">
        <f t="shared" si="112"/>
        <v/>
      </c>
      <c r="S1032" s="31" t="s">
        <v>3489</v>
      </c>
      <c r="T1032" s="33" t="str">
        <f t="shared" si="113"/>
        <v/>
      </c>
    </row>
    <row r="1033" spans="1:20" x14ac:dyDescent="0.3">
      <c r="A1033" s="23" t="str">
        <f t="shared" si="114"/>
        <v/>
      </c>
      <c r="B1033" s="23" t="str">
        <f t="shared" si="115"/>
        <v/>
      </c>
      <c r="C1033" s="25"/>
      <c r="D1033" s="25"/>
      <c r="E1033" s="25"/>
      <c r="F1033" s="25"/>
      <c r="G1033" s="23"/>
      <c r="H1033" s="25"/>
      <c r="I1033" s="42"/>
      <c r="J1033" s="29" t="s">
        <v>3489</v>
      </c>
      <c r="K1033" s="29" t="s">
        <v>3489</v>
      </c>
      <c r="L1033" s="29" t="s">
        <v>3489</v>
      </c>
      <c r="M1033" s="29" t="s">
        <v>3489</v>
      </c>
      <c r="N1033" s="30">
        <v>0</v>
      </c>
      <c r="O1033" s="31">
        <f t="shared" si="116"/>
        <v>0</v>
      </c>
      <c r="P1033" s="31">
        <f t="shared" si="117"/>
        <v>0</v>
      </c>
      <c r="Q1033" s="31">
        <f t="shared" si="118"/>
        <v>0</v>
      </c>
      <c r="R1033" s="32" t="str">
        <f t="shared" si="112"/>
        <v/>
      </c>
      <c r="S1033" s="31" t="s">
        <v>3489</v>
      </c>
      <c r="T1033" s="33" t="str">
        <f t="shared" si="113"/>
        <v/>
      </c>
    </row>
    <row r="1034" spans="1:20" x14ac:dyDescent="0.3">
      <c r="A1034" s="23" t="str">
        <f t="shared" si="114"/>
        <v/>
      </c>
      <c r="B1034" s="23" t="str">
        <f t="shared" si="115"/>
        <v/>
      </c>
      <c r="C1034" s="25"/>
      <c r="D1034" s="25"/>
      <c r="E1034" s="25"/>
      <c r="F1034" s="25"/>
      <c r="G1034" s="23"/>
      <c r="H1034" s="25"/>
      <c r="I1034" s="42"/>
      <c r="J1034" s="29" t="s">
        <v>3489</v>
      </c>
      <c r="K1034" s="29" t="s">
        <v>3489</v>
      </c>
      <c r="L1034" s="29" t="s">
        <v>3489</v>
      </c>
      <c r="M1034" s="29" t="s">
        <v>3489</v>
      </c>
      <c r="N1034" s="30">
        <v>0</v>
      </c>
      <c r="O1034" s="31">
        <f t="shared" si="116"/>
        <v>0</v>
      </c>
      <c r="P1034" s="31">
        <f t="shared" si="117"/>
        <v>0</v>
      </c>
      <c r="Q1034" s="31">
        <f t="shared" si="118"/>
        <v>0</v>
      </c>
      <c r="R1034" s="32" t="str">
        <f t="shared" si="112"/>
        <v/>
      </c>
      <c r="S1034" s="31" t="s">
        <v>3489</v>
      </c>
      <c r="T1034" s="33" t="str">
        <f t="shared" si="113"/>
        <v/>
      </c>
    </row>
    <row r="1035" spans="1:20" x14ac:dyDescent="0.3">
      <c r="A1035" s="23" t="str">
        <f t="shared" si="114"/>
        <v/>
      </c>
      <c r="B1035" s="23" t="str">
        <f t="shared" si="115"/>
        <v/>
      </c>
      <c r="C1035" s="25"/>
      <c r="D1035" s="25"/>
      <c r="E1035" s="25"/>
      <c r="F1035" s="25"/>
      <c r="G1035" s="23"/>
      <c r="H1035" s="25"/>
      <c r="I1035" s="42"/>
      <c r="J1035" s="29" t="s">
        <v>3489</v>
      </c>
      <c r="K1035" s="29" t="s">
        <v>3489</v>
      </c>
      <c r="L1035" s="29" t="s">
        <v>3489</v>
      </c>
      <c r="M1035" s="29" t="s">
        <v>3489</v>
      </c>
      <c r="N1035" s="30">
        <v>0</v>
      </c>
      <c r="O1035" s="31">
        <f t="shared" si="116"/>
        <v>0</v>
      </c>
      <c r="P1035" s="31">
        <f t="shared" si="117"/>
        <v>0</v>
      </c>
      <c r="Q1035" s="31">
        <f t="shared" si="118"/>
        <v>0</v>
      </c>
      <c r="R1035" s="32" t="str">
        <f t="shared" si="112"/>
        <v/>
      </c>
      <c r="S1035" s="31" t="s">
        <v>3489</v>
      </c>
      <c r="T1035" s="33" t="str">
        <f t="shared" si="113"/>
        <v/>
      </c>
    </row>
    <row r="1036" spans="1:20" x14ac:dyDescent="0.3">
      <c r="A1036" s="23" t="str">
        <f t="shared" si="114"/>
        <v/>
      </c>
      <c r="B1036" s="23" t="str">
        <f t="shared" si="115"/>
        <v/>
      </c>
      <c r="C1036" s="25"/>
      <c r="D1036" s="25"/>
      <c r="E1036" s="25"/>
      <c r="F1036" s="25"/>
      <c r="G1036" s="23"/>
      <c r="H1036" s="25"/>
      <c r="I1036" s="42"/>
      <c r="J1036" s="29" t="s">
        <v>3489</v>
      </c>
      <c r="K1036" s="29" t="s">
        <v>3489</v>
      </c>
      <c r="L1036" s="29" t="s">
        <v>3489</v>
      </c>
      <c r="M1036" s="29" t="s">
        <v>3489</v>
      </c>
      <c r="N1036" s="30">
        <v>0</v>
      </c>
      <c r="O1036" s="31">
        <f t="shared" si="116"/>
        <v>0</v>
      </c>
      <c r="P1036" s="31">
        <f t="shared" si="117"/>
        <v>0</v>
      </c>
      <c r="Q1036" s="31">
        <f t="shared" si="118"/>
        <v>0</v>
      </c>
      <c r="R1036" s="32" t="str">
        <f t="shared" si="112"/>
        <v/>
      </c>
      <c r="S1036" s="31" t="s">
        <v>3489</v>
      </c>
      <c r="T1036" s="33" t="str">
        <f t="shared" si="113"/>
        <v/>
      </c>
    </row>
    <row r="1037" spans="1:20" x14ac:dyDescent="0.3">
      <c r="A1037" s="23" t="str">
        <f t="shared" si="114"/>
        <v/>
      </c>
      <c r="B1037" s="23" t="str">
        <f t="shared" si="115"/>
        <v/>
      </c>
      <c r="C1037" s="25"/>
      <c r="D1037" s="25"/>
      <c r="E1037" s="25"/>
      <c r="F1037" s="25"/>
      <c r="G1037" s="23"/>
      <c r="H1037" s="25"/>
      <c r="I1037" s="42"/>
      <c r="J1037" s="29" t="s">
        <v>3489</v>
      </c>
      <c r="K1037" s="29" t="s">
        <v>3489</v>
      </c>
      <c r="L1037" s="29" t="s">
        <v>3489</v>
      </c>
      <c r="M1037" s="29" t="s">
        <v>3489</v>
      </c>
      <c r="N1037" s="30">
        <v>0</v>
      </c>
      <c r="O1037" s="31">
        <f t="shared" si="116"/>
        <v>0</v>
      </c>
      <c r="P1037" s="31">
        <f t="shared" si="117"/>
        <v>0</v>
      </c>
      <c r="Q1037" s="31">
        <f t="shared" si="118"/>
        <v>0</v>
      </c>
      <c r="R1037" s="32" t="str">
        <f t="shared" si="112"/>
        <v/>
      </c>
      <c r="S1037" s="31" t="s">
        <v>3489</v>
      </c>
      <c r="T1037" s="33" t="str">
        <f t="shared" si="113"/>
        <v/>
      </c>
    </row>
    <row r="1038" spans="1:20" x14ac:dyDescent="0.3">
      <c r="A1038" s="23" t="str">
        <f t="shared" si="114"/>
        <v/>
      </c>
      <c r="B1038" s="23" t="str">
        <f t="shared" si="115"/>
        <v/>
      </c>
      <c r="C1038" s="25"/>
      <c r="D1038" s="25"/>
      <c r="E1038" s="25"/>
      <c r="F1038" s="25"/>
      <c r="G1038" s="23"/>
      <c r="H1038" s="25"/>
      <c r="I1038" s="42"/>
      <c r="J1038" s="29" t="s">
        <v>3489</v>
      </c>
      <c r="K1038" s="29" t="s">
        <v>3489</v>
      </c>
      <c r="L1038" s="29" t="s">
        <v>3489</v>
      </c>
      <c r="M1038" s="29" t="s">
        <v>3489</v>
      </c>
      <c r="N1038" s="30">
        <v>0</v>
      </c>
      <c r="O1038" s="31">
        <f t="shared" si="116"/>
        <v>0</v>
      </c>
      <c r="P1038" s="31">
        <f t="shared" si="117"/>
        <v>0</v>
      </c>
      <c r="Q1038" s="31">
        <f t="shared" si="118"/>
        <v>0</v>
      </c>
      <c r="R1038" s="32" t="str">
        <f t="shared" si="112"/>
        <v/>
      </c>
      <c r="S1038" s="31" t="s">
        <v>3489</v>
      </c>
      <c r="T1038" s="33" t="str">
        <f t="shared" si="113"/>
        <v/>
      </c>
    </row>
    <row r="1039" spans="1:20" x14ac:dyDescent="0.3">
      <c r="A1039" s="23" t="str">
        <f t="shared" si="114"/>
        <v/>
      </c>
      <c r="B1039" s="23" t="str">
        <f t="shared" si="115"/>
        <v/>
      </c>
      <c r="C1039" s="25"/>
      <c r="D1039" s="25"/>
      <c r="E1039" s="25"/>
      <c r="F1039" s="25"/>
      <c r="G1039" s="23"/>
      <c r="H1039" s="25"/>
      <c r="I1039" s="42"/>
      <c r="J1039" s="29" t="s">
        <v>3489</v>
      </c>
      <c r="K1039" s="29" t="s">
        <v>3489</v>
      </c>
      <c r="L1039" s="29" t="s">
        <v>3489</v>
      </c>
      <c r="M1039" s="29" t="s">
        <v>3489</v>
      </c>
      <c r="N1039" s="30">
        <v>0</v>
      </c>
      <c r="O1039" s="31">
        <f t="shared" si="116"/>
        <v>0</v>
      </c>
      <c r="P1039" s="31">
        <f t="shared" si="117"/>
        <v>0</v>
      </c>
      <c r="Q1039" s="31">
        <f t="shared" si="118"/>
        <v>0</v>
      </c>
      <c r="R1039" s="32" t="str">
        <f t="shared" si="112"/>
        <v/>
      </c>
      <c r="S1039" s="31" t="s">
        <v>3489</v>
      </c>
      <c r="T1039" s="33" t="str">
        <f t="shared" si="113"/>
        <v/>
      </c>
    </row>
    <row r="1040" spans="1:20" x14ac:dyDescent="0.3">
      <c r="A1040" s="23" t="str">
        <f t="shared" si="114"/>
        <v/>
      </c>
      <c r="B1040" s="23" t="str">
        <f t="shared" si="115"/>
        <v/>
      </c>
      <c r="C1040" s="25"/>
      <c r="D1040" s="25"/>
      <c r="E1040" s="25"/>
      <c r="F1040" s="25"/>
      <c r="G1040" s="23"/>
      <c r="H1040" s="25"/>
      <c r="I1040" s="42"/>
      <c r="J1040" s="29" t="s">
        <v>3489</v>
      </c>
      <c r="K1040" s="29" t="s">
        <v>3489</v>
      </c>
      <c r="L1040" s="29" t="s">
        <v>3489</v>
      </c>
      <c r="M1040" s="29" t="s">
        <v>3489</v>
      </c>
      <c r="N1040" s="30">
        <v>0</v>
      </c>
      <c r="O1040" s="31">
        <f t="shared" si="116"/>
        <v>0</v>
      </c>
      <c r="P1040" s="31">
        <f t="shared" si="117"/>
        <v>0</v>
      </c>
      <c r="Q1040" s="31">
        <f t="shared" si="118"/>
        <v>0</v>
      </c>
      <c r="R1040" s="32" t="str">
        <f t="shared" si="112"/>
        <v/>
      </c>
      <c r="S1040" s="31" t="s">
        <v>3489</v>
      </c>
      <c r="T1040" s="33" t="str">
        <f t="shared" si="113"/>
        <v/>
      </c>
    </row>
    <row r="1041" spans="1:20" x14ac:dyDescent="0.3">
      <c r="A1041" s="23" t="str">
        <f t="shared" si="114"/>
        <v/>
      </c>
      <c r="B1041" s="23" t="str">
        <f t="shared" si="115"/>
        <v/>
      </c>
      <c r="C1041" s="25"/>
      <c r="D1041" s="25"/>
      <c r="E1041" s="25"/>
      <c r="F1041" s="25"/>
      <c r="G1041" s="23"/>
      <c r="H1041" s="25"/>
      <c r="I1041" s="42"/>
      <c r="J1041" s="29" t="s">
        <v>3489</v>
      </c>
      <c r="K1041" s="29" t="s">
        <v>3489</v>
      </c>
      <c r="L1041" s="29" t="s">
        <v>3489</v>
      </c>
      <c r="M1041" s="29" t="s">
        <v>3489</v>
      </c>
      <c r="N1041" s="30">
        <v>0</v>
      </c>
      <c r="O1041" s="31">
        <f t="shared" si="116"/>
        <v>0</v>
      </c>
      <c r="P1041" s="31">
        <f t="shared" si="117"/>
        <v>0</v>
      </c>
      <c r="Q1041" s="31">
        <f t="shared" si="118"/>
        <v>0</v>
      </c>
      <c r="R1041" s="32" t="str">
        <f t="shared" si="112"/>
        <v/>
      </c>
      <c r="S1041" s="31" t="s">
        <v>3489</v>
      </c>
      <c r="T1041" s="33" t="str">
        <f t="shared" si="113"/>
        <v/>
      </c>
    </row>
    <row r="1042" spans="1:20" x14ac:dyDescent="0.3">
      <c r="A1042" s="23" t="str">
        <f t="shared" si="114"/>
        <v/>
      </c>
      <c r="B1042" s="23" t="str">
        <f t="shared" si="115"/>
        <v/>
      </c>
      <c r="C1042" s="25"/>
      <c r="D1042" s="25"/>
      <c r="E1042" s="25"/>
      <c r="F1042" s="25"/>
      <c r="G1042" s="23"/>
      <c r="H1042" s="25"/>
      <c r="I1042" s="42"/>
      <c r="J1042" s="29" t="s">
        <v>3489</v>
      </c>
      <c r="K1042" s="29" t="s">
        <v>3489</v>
      </c>
      <c r="L1042" s="29" t="s">
        <v>3489</v>
      </c>
      <c r="M1042" s="29" t="s">
        <v>3489</v>
      </c>
      <c r="N1042" s="30">
        <v>0</v>
      </c>
      <c r="O1042" s="31">
        <f t="shared" si="116"/>
        <v>0</v>
      </c>
      <c r="P1042" s="31">
        <f t="shared" si="117"/>
        <v>0</v>
      </c>
      <c r="Q1042" s="31">
        <f t="shared" si="118"/>
        <v>0</v>
      </c>
      <c r="R1042" s="32" t="str">
        <f t="shared" si="112"/>
        <v/>
      </c>
      <c r="S1042" s="31" t="s">
        <v>3489</v>
      </c>
      <c r="T1042" s="33" t="str">
        <f t="shared" si="113"/>
        <v/>
      </c>
    </row>
    <row r="1043" spans="1:20" x14ac:dyDescent="0.3">
      <c r="A1043" s="23" t="str">
        <f t="shared" si="114"/>
        <v/>
      </c>
      <c r="B1043" s="23" t="str">
        <f t="shared" si="115"/>
        <v/>
      </c>
      <c r="C1043" s="25"/>
      <c r="D1043" s="25"/>
      <c r="E1043" s="25"/>
      <c r="F1043" s="25"/>
      <c r="G1043" s="23"/>
      <c r="H1043" s="25"/>
      <c r="I1043" s="42"/>
      <c r="J1043" s="29" t="s">
        <v>3489</v>
      </c>
      <c r="K1043" s="29" t="s">
        <v>3489</v>
      </c>
      <c r="L1043" s="29" t="s">
        <v>3489</v>
      </c>
      <c r="M1043" s="29" t="s">
        <v>3489</v>
      </c>
      <c r="N1043" s="30">
        <v>0</v>
      </c>
      <c r="O1043" s="31">
        <f t="shared" si="116"/>
        <v>0</v>
      </c>
      <c r="P1043" s="31">
        <f t="shared" si="117"/>
        <v>0</v>
      </c>
      <c r="Q1043" s="31">
        <f t="shared" si="118"/>
        <v>0</v>
      </c>
      <c r="R1043" s="32" t="str">
        <f t="shared" si="112"/>
        <v/>
      </c>
      <c r="S1043" s="31" t="s">
        <v>3489</v>
      </c>
      <c r="T1043" s="33" t="str">
        <f t="shared" si="113"/>
        <v/>
      </c>
    </row>
    <row r="1044" spans="1:20" x14ac:dyDescent="0.3">
      <c r="A1044" s="23" t="str">
        <f t="shared" si="114"/>
        <v/>
      </c>
      <c r="B1044" s="23" t="str">
        <f t="shared" si="115"/>
        <v/>
      </c>
      <c r="C1044" s="25"/>
      <c r="D1044" s="25"/>
      <c r="E1044" s="25"/>
      <c r="F1044" s="25"/>
      <c r="G1044" s="23"/>
      <c r="H1044" s="25"/>
      <c r="I1044" s="42"/>
      <c r="J1044" s="29" t="s">
        <v>3489</v>
      </c>
      <c r="K1044" s="29" t="s">
        <v>3489</v>
      </c>
      <c r="L1044" s="29" t="s">
        <v>3489</v>
      </c>
      <c r="M1044" s="29" t="s">
        <v>3489</v>
      </c>
      <c r="N1044" s="30">
        <v>0</v>
      </c>
      <c r="O1044" s="31">
        <f t="shared" si="116"/>
        <v>0</v>
      </c>
      <c r="P1044" s="31">
        <f t="shared" si="117"/>
        <v>0</v>
      </c>
      <c r="Q1044" s="31">
        <f t="shared" si="118"/>
        <v>0</v>
      </c>
      <c r="R1044" s="32" t="str">
        <f t="shared" si="112"/>
        <v/>
      </c>
      <c r="S1044" s="31" t="s">
        <v>3489</v>
      </c>
      <c r="T1044" s="33" t="str">
        <f t="shared" si="113"/>
        <v/>
      </c>
    </row>
    <row r="1045" spans="1:20" x14ac:dyDescent="0.3">
      <c r="A1045" s="23" t="str">
        <f t="shared" si="114"/>
        <v/>
      </c>
      <c r="B1045" s="23" t="str">
        <f t="shared" si="115"/>
        <v/>
      </c>
      <c r="C1045" s="25"/>
      <c r="D1045" s="25"/>
      <c r="E1045" s="25"/>
      <c r="F1045" s="25"/>
      <c r="G1045" s="23"/>
      <c r="H1045" s="25"/>
      <c r="I1045" s="42"/>
      <c r="J1045" s="29" t="s">
        <v>3489</v>
      </c>
      <c r="K1045" s="29" t="s">
        <v>3489</v>
      </c>
      <c r="L1045" s="29" t="s">
        <v>3489</v>
      </c>
      <c r="M1045" s="29" t="s">
        <v>3489</v>
      </c>
      <c r="N1045" s="30">
        <v>0</v>
      </c>
      <c r="O1045" s="31">
        <f t="shared" si="116"/>
        <v>0</v>
      </c>
      <c r="P1045" s="31">
        <f t="shared" si="117"/>
        <v>0</v>
      </c>
      <c r="Q1045" s="31">
        <f t="shared" si="118"/>
        <v>0</v>
      </c>
      <c r="R1045" s="32" t="str">
        <f t="shared" si="112"/>
        <v/>
      </c>
      <c r="S1045" s="31" t="s">
        <v>3489</v>
      </c>
      <c r="T1045" s="33" t="str">
        <f t="shared" si="113"/>
        <v/>
      </c>
    </row>
    <row r="1046" spans="1:20" x14ac:dyDescent="0.3">
      <c r="A1046" s="23" t="str">
        <f t="shared" si="114"/>
        <v/>
      </c>
      <c r="B1046" s="23" t="str">
        <f t="shared" si="115"/>
        <v/>
      </c>
      <c r="C1046" s="25"/>
      <c r="D1046" s="25"/>
      <c r="E1046" s="25"/>
      <c r="F1046" s="25"/>
      <c r="G1046" s="23"/>
      <c r="H1046" s="25"/>
      <c r="I1046" s="42"/>
      <c r="J1046" s="29" t="s">
        <v>3489</v>
      </c>
      <c r="K1046" s="29" t="s">
        <v>3489</v>
      </c>
      <c r="L1046" s="29" t="s">
        <v>3489</v>
      </c>
      <c r="M1046" s="29" t="s">
        <v>3489</v>
      </c>
      <c r="N1046" s="30">
        <v>0</v>
      </c>
      <c r="O1046" s="31">
        <f t="shared" si="116"/>
        <v>0</v>
      </c>
      <c r="P1046" s="31">
        <f t="shared" si="117"/>
        <v>0</v>
      </c>
      <c r="Q1046" s="31">
        <f t="shared" si="118"/>
        <v>0</v>
      </c>
      <c r="R1046" s="32" t="str">
        <f t="shared" si="112"/>
        <v/>
      </c>
      <c r="S1046" s="31" t="s">
        <v>3489</v>
      </c>
      <c r="T1046" s="33" t="str">
        <f t="shared" si="113"/>
        <v/>
      </c>
    </row>
    <row r="1047" spans="1:20" x14ac:dyDescent="0.3">
      <c r="A1047" s="23" t="str">
        <f t="shared" si="114"/>
        <v/>
      </c>
      <c r="B1047" s="23" t="str">
        <f t="shared" si="115"/>
        <v/>
      </c>
      <c r="C1047" s="25"/>
      <c r="D1047" s="25"/>
      <c r="E1047" s="25"/>
      <c r="F1047" s="25"/>
      <c r="G1047" s="23"/>
      <c r="H1047" s="25"/>
      <c r="I1047" s="42"/>
      <c r="J1047" s="29" t="s">
        <v>3489</v>
      </c>
      <c r="K1047" s="29" t="s">
        <v>3489</v>
      </c>
      <c r="L1047" s="29" t="s">
        <v>3489</v>
      </c>
      <c r="M1047" s="29" t="s">
        <v>3489</v>
      </c>
      <c r="N1047" s="30">
        <v>0</v>
      </c>
      <c r="O1047" s="31">
        <f t="shared" si="116"/>
        <v>0</v>
      </c>
      <c r="P1047" s="31">
        <f t="shared" si="117"/>
        <v>0</v>
      </c>
      <c r="Q1047" s="31">
        <f t="shared" si="118"/>
        <v>0</v>
      </c>
      <c r="R1047" s="32" t="str">
        <f t="shared" si="112"/>
        <v/>
      </c>
      <c r="S1047" s="31" t="s">
        <v>3489</v>
      </c>
      <c r="T1047" s="33" t="str">
        <f t="shared" si="113"/>
        <v/>
      </c>
    </row>
    <row r="1048" spans="1:20" x14ac:dyDescent="0.3">
      <c r="A1048" s="23" t="str">
        <f t="shared" si="114"/>
        <v/>
      </c>
      <c r="B1048" s="23" t="str">
        <f t="shared" si="115"/>
        <v/>
      </c>
      <c r="C1048" s="25"/>
      <c r="D1048" s="25"/>
      <c r="E1048" s="25"/>
      <c r="F1048" s="25"/>
      <c r="G1048" s="23"/>
      <c r="H1048" s="25"/>
      <c r="I1048" s="42"/>
      <c r="J1048" s="29" t="s">
        <v>3489</v>
      </c>
      <c r="K1048" s="29" t="s">
        <v>3489</v>
      </c>
      <c r="L1048" s="29" t="s">
        <v>3489</v>
      </c>
      <c r="M1048" s="29" t="s">
        <v>3489</v>
      </c>
      <c r="N1048" s="30">
        <v>0</v>
      </c>
      <c r="O1048" s="31">
        <f t="shared" si="116"/>
        <v>0</v>
      </c>
      <c r="P1048" s="31">
        <f t="shared" si="117"/>
        <v>0</v>
      </c>
      <c r="Q1048" s="31">
        <f t="shared" si="118"/>
        <v>0</v>
      </c>
      <c r="R1048" s="32" t="str">
        <f t="shared" si="112"/>
        <v/>
      </c>
      <c r="S1048" s="31" t="s">
        <v>3489</v>
      </c>
      <c r="T1048" s="33" t="str">
        <f t="shared" si="113"/>
        <v/>
      </c>
    </row>
    <row r="1049" spans="1:20" x14ac:dyDescent="0.3">
      <c r="A1049" s="23" t="str">
        <f t="shared" si="114"/>
        <v/>
      </c>
      <c r="B1049" s="23" t="str">
        <f t="shared" si="115"/>
        <v/>
      </c>
      <c r="C1049" s="25"/>
      <c r="D1049" s="25"/>
      <c r="E1049" s="25"/>
      <c r="F1049" s="25"/>
      <c r="G1049" s="23"/>
      <c r="H1049" s="25"/>
      <c r="I1049" s="42"/>
      <c r="J1049" s="29" t="s">
        <v>3489</v>
      </c>
      <c r="K1049" s="29" t="s">
        <v>3489</v>
      </c>
      <c r="L1049" s="29" t="s">
        <v>3489</v>
      </c>
      <c r="M1049" s="29" t="s">
        <v>3489</v>
      </c>
      <c r="N1049" s="30">
        <v>0</v>
      </c>
      <c r="O1049" s="31">
        <f t="shared" si="116"/>
        <v>0</v>
      </c>
      <c r="P1049" s="31">
        <f t="shared" si="117"/>
        <v>0</v>
      </c>
      <c r="Q1049" s="31">
        <f t="shared" si="118"/>
        <v>0</v>
      </c>
      <c r="R1049" s="32" t="str">
        <f t="shared" si="112"/>
        <v/>
      </c>
      <c r="S1049" s="31" t="s">
        <v>3489</v>
      </c>
      <c r="T1049" s="33" t="str">
        <f t="shared" si="113"/>
        <v/>
      </c>
    </row>
    <row r="1050" spans="1:20" x14ac:dyDescent="0.3">
      <c r="A1050" s="23" t="str">
        <f t="shared" si="114"/>
        <v/>
      </c>
      <c r="B1050" s="23" t="str">
        <f t="shared" si="115"/>
        <v/>
      </c>
      <c r="C1050" s="25"/>
      <c r="D1050" s="25"/>
      <c r="E1050" s="25"/>
      <c r="F1050" s="25"/>
      <c r="G1050" s="23"/>
      <c r="H1050" s="25"/>
      <c r="I1050" s="42"/>
      <c r="J1050" s="29" t="s">
        <v>3489</v>
      </c>
      <c r="K1050" s="29" t="s">
        <v>3489</v>
      </c>
      <c r="L1050" s="29" t="s">
        <v>3489</v>
      </c>
      <c r="M1050" s="29" t="s">
        <v>3489</v>
      </c>
      <c r="N1050" s="30">
        <v>0</v>
      </c>
      <c r="O1050" s="31">
        <f t="shared" si="116"/>
        <v>0</v>
      </c>
      <c r="P1050" s="31">
        <f t="shared" si="117"/>
        <v>0</v>
      </c>
      <c r="Q1050" s="31">
        <f t="shared" si="118"/>
        <v>0</v>
      </c>
      <c r="R1050" s="32" t="str">
        <f t="shared" si="112"/>
        <v/>
      </c>
      <c r="S1050" s="31" t="s">
        <v>3489</v>
      </c>
      <c r="T1050" s="33" t="str">
        <f t="shared" si="113"/>
        <v/>
      </c>
    </row>
    <row r="1051" spans="1:20" x14ac:dyDescent="0.3">
      <c r="A1051" s="23" t="str">
        <f t="shared" si="114"/>
        <v/>
      </c>
      <c r="B1051" s="23" t="str">
        <f t="shared" si="115"/>
        <v/>
      </c>
      <c r="C1051" s="25"/>
      <c r="D1051" s="25"/>
      <c r="E1051" s="25"/>
      <c r="F1051" s="25"/>
      <c r="G1051" s="23"/>
      <c r="H1051" s="25"/>
      <c r="I1051" s="42"/>
      <c r="J1051" s="29" t="s">
        <v>3489</v>
      </c>
      <c r="K1051" s="29" t="s">
        <v>3489</v>
      </c>
      <c r="L1051" s="29" t="s">
        <v>3489</v>
      </c>
      <c r="M1051" s="29" t="s">
        <v>3489</v>
      </c>
      <c r="N1051" s="30">
        <v>0</v>
      </c>
      <c r="O1051" s="31">
        <f t="shared" si="116"/>
        <v>0</v>
      </c>
      <c r="P1051" s="31">
        <f t="shared" si="117"/>
        <v>0</v>
      </c>
      <c r="Q1051" s="31">
        <f t="shared" si="118"/>
        <v>0</v>
      </c>
      <c r="R1051" s="32" t="str">
        <f t="shared" si="112"/>
        <v/>
      </c>
      <c r="S1051" s="31" t="s">
        <v>3489</v>
      </c>
      <c r="T1051" s="33" t="str">
        <f t="shared" si="113"/>
        <v/>
      </c>
    </row>
    <row r="1052" spans="1:20" x14ac:dyDescent="0.3">
      <c r="A1052" s="23" t="str">
        <f t="shared" si="114"/>
        <v/>
      </c>
      <c r="B1052" s="23" t="str">
        <f t="shared" si="115"/>
        <v/>
      </c>
      <c r="C1052" s="25"/>
      <c r="D1052" s="25"/>
      <c r="E1052" s="25"/>
      <c r="F1052" s="25"/>
      <c r="G1052" s="23"/>
      <c r="H1052" s="25"/>
      <c r="I1052" s="42"/>
      <c r="J1052" s="29" t="s">
        <v>3489</v>
      </c>
      <c r="K1052" s="29" t="s">
        <v>3489</v>
      </c>
      <c r="L1052" s="29" t="s">
        <v>3489</v>
      </c>
      <c r="M1052" s="29" t="s">
        <v>3489</v>
      </c>
      <c r="N1052" s="30">
        <v>0</v>
      </c>
      <c r="O1052" s="31">
        <f t="shared" si="116"/>
        <v>0</v>
      </c>
      <c r="P1052" s="31">
        <f t="shared" si="117"/>
        <v>0</v>
      </c>
      <c r="Q1052" s="31">
        <f t="shared" si="118"/>
        <v>0</v>
      </c>
      <c r="R1052" s="32" t="str">
        <f t="shared" si="112"/>
        <v/>
      </c>
      <c r="S1052" s="31" t="s">
        <v>3489</v>
      </c>
      <c r="T1052" s="33" t="str">
        <f t="shared" si="113"/>
        <v/>
      </c>
    </row>
    <row r="1053" spans="1:20" x14ac:dyDescent="0.3">
      <c r="A1053" s="23" t="str">
        <f t="shared" si="114"/>
        <v/>
      </c>
      <c r="B1053" s="23" t="str">
        <f t="shared" si="115"/>
        <v/>
      </c>
      <c r="C1053" s="25"/>
      <c r="D1053" s="25"/>
      <c r="E1053" s="25"/>
      <c r="F1053" s="25"/>
      <c r="G1053" s="23"/>
      <c r="H1053" s="25"/>
      <c r="I1053" s="42"/>
      <c r="J1053" s="29" t="s">
        <v>3489</v>
      </c>
      <c r="K1053" s="29" t="s">
        <v>3489</v>
      </c>
      <c r="L1053" s="29" t="s">
        <v>3489</v>
      </c>
      <c r="M1053" s="29" t="s">
        <v>3489</v>
      </c>
      <c r="N1053" s="30">
        <v>0</v>
      </c>
      <c r="O1053" s="31">
        <f t="shared" si="116"/>
        <v>0</v>
      </c>
      <c r="P1053" s="31">
        <f t="shared" si="117"/>
        <v>0</v>
      </c>
      <c r="Q1053" s="31">
        <f t="shared" si="118"/>
        <v>0</v>
      </c>
      <c r="R1053" s="32" t="str">
        <f t="shared" si="112"/>
        <v/>
      </c>
      <c r="S1053" s="31" t="s">
        <v>3489</v>
      </c>
      <c r="T1053" s="33" t="str">
        <f t="shared" si="113"/>
        <v/>
      </c>
    </row>
    <row r="1054" spans="1:20" x14ac:dyDescent="0.3">
      <c r="A1054" s="23" t="str">
        <f t="shared" si="114"/>
        <v/>
      </c>
      <c r="B1054" s="23" t="str">
        <f t="shared" si="115"/>
        <v/>
      </c>
      <c r="C1054" s="25"/>
      <c r="D1054" s="25"/>
      <c r="E1054" s="25"/>
      <c r="F1054" s="25"/>
      <c r="G1054" s="23"/>
      <c r="H1054" s="25"/>
      <c r="I1054" s="42"/>
      <c r="J1054" s="29" t="s">
        <v>3489</v>
      </c>
      <c r="K1054" s="29" t="s">
        <v>3489</v>
      </c>
      <c r="L1054" s="29" t="s">
        <v>3489</v>
      </c>
      <c r="M1054" s="29" t="s">
        <v>3489</v>
      </c>
      <c r="N1054" s="30">
        <v>0</v>
      </c>
      <c r="O1054" s="31">
        <f t="shared" si="116"/>
        <v>0</v>
      </c>
      <c r="P1054" s="31">
        <f t="shared" si="117"/>
        <v>0</v>
      </c>
      <c r="Q1054" s="31">
        <f t="shared" si="118"/>
        <v>0</v>
      </c>
      <c r="R1054" s="32" t="str">
        <f t="shared" si="112"/>
        <v/>
      </c>
      <c r="S1054" s="31" t="s">
        <v>3489</v>
      </c>
      <c r="T1054" s="33" t="str">
        <f t="shared" si="113"/>
        <v/>
      </c>
    </row>
    <row r="1055" spans="1:20" x14ac:dyDescent="0.3">
      <c r="A1055" s="23" t="str">
        <f t="shared" si="114"/>
        <v/>
      </c>
      <c r="B1055" s="23" t="str">
        <f t="shared" si="115"/>
        <v/>
      </c>
      <c r="C1055" s="25"/>
      <c r="D1055" s="25"/>
      <c r="E1055" s="25"/>
      <c r="F1055" s="25"/>
      <c r="G1055" s="23"/>
      <c r="H1055" s="25"/>
      <c r="I1055" s="42"/>
      <c r="J1055" s="29" t="s">
        <v>3489</v>
      </c>
      <c r="K1055" s="29" t="s">
        <v>3489</v>
      </c>
      <c r="L1055" s="29" t="s">
        <v>3489</v>
      </c>
      <c r="M1055" s="29" t="s">
        <v>3489</v>
      </c>
      <c r="N1055" s="30">
        <v>0</v>
      </c>
      <c r="O1055" s="31">
        <f t="shared" si="116"/>
        <v>0</v>
      </c>
      <c r="P1055" s="31">
        <f t="shared" si="117"/>
        <v>0</v>
      </c>
      <c r="Q1055" s="31">
        <f t="shared" si="118"/>
        <v>0</v>
      </c>
      <c r="R1055" s="32" t="str">
        <f t="shared" si="112"/>
        <v/>
      </c>
      <c r="S1055" s="31" t="s">
        <v>3489</v>
      </c>
      <c r="T1055" s="33" t="str">
        <f t="shared" si="113"/>
        <v/>
      </c>
    </row>
    <row r="1056" spans="1:20" x14ac:dyDescent="0.3">
      <c r="A1056" s="23" t="str">
        <f t="shared" si="114"/>
        <v/>
      </c>
      <c r="B1056" s="23" t="str">
        <f t="shared" si="115"/>
        <v/>
      </c>
      <c r="C1056" s="25"/>
      <c r="D1056" s="25"/>
      <c r="E1056" s="25"/>
      <c r="F1056" s="25"/>
      <c r="G1056" s="23"/>
      <c r="H1056" s="25"/>
      <c r="I1056" s="42"/>
      <c r="J1056" s="29" t="s">
        <v>3489</v>
      </c>
      <c r="K1056" s="29" t="s">
        <v>3489</v>
      </c>
      <c r="L1056" s="29" t="s">
        <v>3489</v>
      </c>
      <c r="M1056" s="29" t="s">
        <v>3489</v>
      </c>
      <c r="N1056" s="30">
        <v>0</v>
      </c>
      <c r="O1056" s="31">
        <f t="shared" si="116"/>
        <v>0</v>
      </c>
      <c r="P1056" s="31">
        <f t="shared" si="117"/>
        <v>0</v>
      </c>
      <c r="Q1056" s="31">
        <f t="shared" si="118"/>
        <v>0</v>
      </c>
      <c r="R1056" s="32" t="str">
        <f t="shared" si="112"/>
        <v/>
      </c>
      <c r="S1056" s="31" t="s">
        <v>3489</v>
      </c>
      <c r="T1056" s="33" t="str">
        <f t="shared" si="113"/>
        <v/>
      </c>
    </row>
    <row r="1057" spans="1:20" x14ac:dyDescent="0.3">
      <c r="A1057" s="23" t="str">
        <f t="shared" si="114"/>
        <v/>
      </c>
      <c r="B1057" s="23" t="str">
        <f t="shared" si="115"/>
        <v/>
      </c>
      <c r="C1057" s="25"/>
      <c r="D1057" s="25"/>
      <c r="E1057" s="25"/>
      <c r="F1057" s="25"/>
      <c r="G1057" s="23"/>
      <c r="H1057" s="25"/>
      <c r="I1057" s="42"/>
      <c r="J1057" s="29" t="s">
        <v>3489</v>
      </c>
      <c r="K1057" s="29" t="s">
        <v>3489</v>
      </c>
      <c r="L1057" s="29" t="s">
        <v>3489</v>
      </c>
      <c r="M1057" s="29" t="s">
        <v>3489</v>
      </c>
      <c r="N1057" s="30">
        <v>0</v>
      </c>
      <c r="O1057" s="31">
        <f t="shared" si="116"/>
        <v>0</v>
      </c>
      <c r="P1057" s="31">
        <f t="shared" si="117"/>
        <v>0</v>
      </c>
      <c r="Q1057" s="31">
        <f t="shared" si="118"/>
        <v>0</v>
      </c>
      <c r="R1057" s="32" t="str">
        <f t="shared" si="112"/>
        <v/>
      </c>
      <c r="S1057" s="31" t="s">
        <v>3489</v>
      </c>
      <c r="T1057" s="33" t="str">
        <f t="shared" si="113"/>
        <v/>
      </c>
    </row>
    <row r="1058" spans="1:20" x14ac:dyDescent="0.3">
      <c r="A1058" s="23" t="str">
        <f t="shared" si="114"/>
        <v/>
      </c>
      <c r="B1058" s="23" t="str">
        <f t="shared" si="115"/>
        <v/>
      </c>
      <c r="C1058" s="25"/>
      <c r="D1058" s="25"/>
      <c r="E1058" s="25"/>
      <c r="F1058" s="25"/>
      <c r="G1058" s="23"/>
      <c r="H1058" s="25"/>
      <c r="I1058" s="42"/>
      <c r="J1058" s="29" t="s">
        <v>3489</v>
      </c>
      <c r="K1058" s="29" t="s">
        <v>3489</v>
      </c>
      <c r="L1058" s="29" t="s">
        <v>3489</v>
      </c>
      <c r="M1058" s="29" t="s">
        <v>3489</v>
      </c>
      <c r="N1058" s="30">
        <v>0</v>
      </c>
      <c r="O1058" s="31">
        <f t="shared" si="116"/>
        <v>0</v>
      </c>
      <c r="P1058" s="31">
        <f t="shared" si="117"/>
        <v>0</v>
      </c>
      <c r="Q1058" s="31">
        <f t="shared" si="118"/>
        <v>0</v>
      </c>
      <c r="R1058" s="32" t="str">
        <f t="shared" si="112"/>
        <v/>
      </c>
      <c r="S1058" s="31" t="s">
        <v>3489</v>
      </c>
      <c r="T1058" s="33" t="str">
        <f t="shared" si="113"/>
        <v/>
      </c>
    </row>
    <row r="1059" spans="1:20" x14ac:dyDescent="0.3">
      <c r="A1059" s="23" t="str">
        <f t="shared" si="114"/>
        <v/>
      </c>
      <c r="B1059" s="23" t="str">
        <f t="shared" si="115"/>
        <v/>
      </c>
      <c r="C1059" s="25"/>
      <c r="D1059" s="25"/>
      <c r="E1059" s="25"/>
      <c r="F1059" s="25"/>
      <c r="G1059" s="23"/>
      <c r="H1059" s="25"/>
      <c r="I1059" s="42"/>
      <c r="J1059" s="29" t="s">
        <v>3489</v>
      </c>
      <c r="K1059" s="29" t="s">
        <v>3489</v>
      </c>
      <c r="L1059" s="29" t="s">
        <v>3489</v>
      </c>
      <c r="M1059" s="29" t="s">
        <v>3489</v>
      </c>
      <c r="N1059" s="30">
        <v>0</v>
      </c>
      <c r="O1059" s="31">
        <f t="shared" si="116"/>
        <v>0</v>
      </c>
      <c r="P1059" s="31">
        <f t="shared" si="117"/>
        <v>0</v>
      </c>
      <c r="Q1059" s="31">
        <f t="shared" si="118"/>
        <v>0</v>
      </c>
      <c r="R1059" s="32" t="str">
        <f t="shared" si="112"/>
        <v/>
      </c>
      <c r="S1059" s="31" t="s">
        <v>3489</v>
      </c>
      <c r="T1059" s="33" t="str">
        <f t="shared" si="113"/>
        <v/>
      </c>
    </row>
    <row r="1060" spans="1:20" x14ac:dyDescent="0.3">
      <c r="A1060" s="23" t="str">
        <f t="shared" si="114"/>
        <v/>
      </c>
      <c r="B1060" s="23" t="str">
        <f t="shared" si="115"/>
        <v/>
      </c>
      <c r="C1060" s="25"/>
      <c r="D1060" s="25"/>
      <c r="E1060" s="25"/>
      <c r="F1060" s="25"/>
      <c r="G1060" s="23"/>
      <c r="H1060" s="25"/>
      <c r="I1060" s="42"/>
      <c r="J1060" s="29" t="s">
        <v>3489</v>
      </c>
      <c r="K1060" s="29" t="s">
        <v>3489</v>
      </c>
      <c r="L1060" s="29" t="s">
        <v>3489</v>
      </c>
      <c r="M1060" s="29" t="s">
        <v>3489</v>
      </c>
      <c r="N1060" s="30">
        <v>0</v>
      </c>
      <c r="O1060" s="31">
        <f t="shared" si="116"/>
        <v>0</v>
      </c>
      <c r="P1060" s="31">
        <f t="shared" si="117"/>
        <v>0</v>
      </c>
      <c r="Q1060" s="31">
        <f t="shared" si="118"/>
        <v>0</v>
      </c>
      <c r="R1060" s="32" t="str">
        <f t="shared" si="112"/>
        <v/>
      </c>
      <c r="S1060" s="31" t="s">
        <v>3489</v>
      </c>
      <c r="T1060" s="33" t="str">
        <f t="shared" si="113"/>
        <v/>
      </c>
    </row>
    <row r="1061" spans="1:20" x14ac:dyDescent="0.3">
      <c r="A1061" s="23" t="str">
        <f t="shared" si="114"/>
        <v/>
      </c>
      <c r="B1061" s="23" t="str">
        <f t="shared" si="115"/>
        <v/>
      </c>
      <c r="C1061" s="25"/>
      <c r="D1061" s="25"/>
      <c r="E1061" s="25"/>
      <c r="F1061" s="25"/>
      <c r="G1061" s="23"/>
      <c r="H1061" s="25"/>
      <c r="I1061" s="42"/>
      <c r="J1061" s="29" t="s">
        <v>3489</v>
      </c>
      <c r="K1061" s="29" t="s">
        <v>3489</v>
      </c>
      <c r="L1061" s="29" t="s">
        <v>3489</v>
      </c>
      <c r="M1061" s="29" t="s">
        <v>3489</v>
      </c>
      <c r="N1061" s="30">
        <v>0</v>
      </c>
      <c r="O1061" s="31">
        <f t="shared" si="116"/>
        <v>0</v>
      </c>
      <c r="P1061" s="31">
        <f t="shared" si="117"/>
        <v>0</v>
      </c>
      <c r="Q1061" s="31">
        <f t="shared" si="118"/>
        <v>0</v>
      </c>
      <c r="R1061" s="32" t="str">
        <f t="shared" si="112"/>
        <v/>
      </c>
      <c r="S1061" s="31" t="s">
        <v>3489</v>
      </c>
      <c r="T1061" s="33" t="str">
        <f t="shared" si="113"/>
        <v/>
      </c>
    </row>
    <row r="1062" spans="1:20" x14ac:dyDescent="0.3">
      <c r="A1062" s="23" t="str">
        <f t="shared" si="114"/>
        <v/>
      </c>
      <c r="B1062" s="23" t="str">
        <f t="shared" si="115"/>
        <v/>
      </c>
      <c r="C1062" s="25"/>
      <c r="D1062" s="25"/>
      <c r="E1062" s="25"/>
      <c r="F1062" s="25"/>
      <c r="G1062" s="23"/>
      <c r="H1062" s="25"/>
      <c r="I1062" s="42"/>
      <c r="J1062" s="29" t="s">
        <v>3489</v>
      </c>
      <c r="K1062" s="29" t="s">
        <v>3489</v>
      </c>
      <c r="L1062" s="29" t="s">
        <v>3489</v>
      </c>
      <c r="M1062" s="29" t="s">
        <v>3489</v>
      </c>
      <c r="N1062" s="30">
        <v>0</v>
      </c>
      <c r="O1062" s="31">
        <f t="shared" si="116"/>
        <v>0</v>
      </c>
      <c r="P1062" s="31">
        <f t="shared" si="117"/>
        <v>0</v>
      </c>
      <c r="Q1062" s="31">
        <f t="shared" si="118"/>
        <v>0</v>
      </c>
      <c r="R1062" s="32" t="str">
        <f t="shared" si="112"/>
        <v/>
      </c>
      <c r="S1062" s="31" t="s">
        <v>3489</v>
      </c>
      <c r="T1062" s="33" t="str">
        <f t="shared" si="113"/>
        <v/>
      </c>
    </row>
    <row r="1063" spans="1:20" x14ac:dyDescent="0.3">
      <c r="A1063" s="23" t="str">
        <f t="shared" si="114"/>
        <v/>
      </c>
      <c r="B1063" s="23" t="str">
        <f t="shared" si="115"/>
        <v/>
      </c>
      <c r="C1063" s="25"/>
      <c r="D1063" s="25"/>
      <c r="E1063" s="25"/>
      <c r="F1063" s="25"/>
      <c r="G1063" s="23"/>
      <c r="H1063" s="25"/>
      <c r="I1063" s="42"/>
      <c r="J1063" s="29" t="s">
        <v>3489</v>
      </c>
      <c r="K1063" s="29" t="s">
        <v>3489</v>
      </c>
      <c r="L1063" s="29" t="s">
        <v>3489</v>
      </c>
      <c r="M1063" s="29" t="s">
        <v>3489</v>
      </c>
      <c r="N1063" s="30">
        <v>0</v>
      </c>
      <c r="O1063" s="31">
        <f t="shared" si="116"/>
        <v>0</v>
      </c>
      <c r="P1063" s="31">
        <f t="shared" si="117"/>
        <v>0</v>
      </c>
      <c r="Q1063" s="31">
        <f t="shared" si="118"/>
        <v>0</v>
      </c>
      <c r="R1063" s="32" t="str">
        <f t="shared" si="112"/>
        <v/>
      </c>
      <c r="S1063" s="31" t="s">
        <v>3489</v>
      </c>
      <c r="T1063" s="33" t="str">
        <f t="shared" si="113"/>
        <v/>
      </c>
    </row>
    <row r="1064" spans="1:20" x14ac:dyDescent="0.3">
      <c r="A1064" s="23" t="str">
        <f t="shared" si="114"/>
        <v/>
      </c>
      <c r="B1064" s="23" t="str">
        <f t="shared" si="115"/>
        <v/>
      </c>
      <c r="C1064" s="25"/>
      <c r="D1064" s="25"/>
      <c r="E1064" s="25"/>
      <c r="F1064" s="25"/>
      <c r="G1064" s="23"/>
      <c r="H1064" s="25"/>
      <c r="I1064" s="42"/>
      <c r="J1064" s="29" t="s">
        <v>3489</v>
      </c>
      <c r="K1064" s="29" t="s">
        <v>3489</v>
      </c>
      <c r="L1064" s="29" t="s">
        <v>3489</v>
      </c>
      <c r="M1064" s="29" t="s">
        <v>3489</v>
      </c>
      <c r="N1064" s="30">
        <v>0</v>
      </c>
      <c r="O1064" s="31">
        <f t="shared" si="116"/>
        <v>0</v>
      </c>
      <c r="P1064" s="31">
        <f t="shared" si="117"/>
        <v>0</v>
      </c>
      <c r="Q1064" s="31">
        <f t="shared" si="118"/>
        <v>0</v>
      </c>
      <c r="R1064" s="32" t="str">
        <f t="shared" si="112"/>
        <v/>
      </c>
      <c r="S1064" s="31" t="s">
        <v>3489</v>
      </c>
      <c r="T1064" s="33" t="str">
        <f t="shared" si="113"/>
        <v/>
      </c>
    </row>
    <row r="1065" spans="1:20" x14ac:dyDescent="0.3">
      <c r="A1065" s="23" t="str">
        <f t="shared" si="114"/>
        <v/>
      </c>
      <c r="B1065" s="23" t="str">
        <f t="shared" si="115"/>
        <v/>
      </c>
      <c r="C1065" s="25"/>
      <c r="D1065" s="25"/>
      <c r="E1065" s="25"/>
      <c r="F1065" s="25"/>
      <c r="G1065" s="23"/>
      <c r="H1065" s="25"/>
      <c r="I1065" s="42"/>
      <c r="J1065" s="29" t="s">
        <v>3489</v>
      </c>
      <c r="K1065" s="29" t="s">
        <v>3489</v>
      </c>
      <c r="L1065" s="29" t="s">
        <v>3489</v>
      </c>
      <c r="M1065" s="29" t="s">
        <v>3489</v>
      </c>
      <c r="N1065" s="30">
        <v>0</v>
      </c>
      <c r="O1065" s="31">
        <f t="shared" si="116"/>
        <v>0</v>
      </c>
      <c r="P1065" s="31">
        <f t="shared" si="117"/>
        <v>0</v>
      </c>
      <c r="Q1065" s="31">
        <f t="shared" si="118"/>
        <v>0</v>
      </c>
      <c r="R1065" s="32" t="str">
        <f t="shared" si="112"/>
        <v/>
      </c>
      <c r="S1065" s="31" t="s">
        <v>3489</v>
      </c>
      <c r="T1065" s="33" t="str">
        <f t="shared" si="113"/>
        <v/>
      </c>
    </row>
    <row r="1066" spans="1:20" x14ac:dyDescent="0.3">
      <c r="A1066" s="23" t="str">
        <f t="shared" si="114"/>
        <v/>
      </c>
      <c r="B1066" s="23" t="str">
        <f t="shared" si="115"/>
        <v/>
      </c>
      <c r="C1066" s="25"/>
      <c r="D1066" s="25"/>
      <c r="E1066" s="25"/>
      <c r="F1066" s="25"/>
      <c r="G1066" s="23"/>
      <c r="H1066" s="25"/>
      <c r="I1066" s="42"/>
      <c r="J1066" s="29" t="s">
        <v>3489</v>
      </c>
      <c r="K1066" s="29" t="s">
        <v>3489</v>
      </c>
      <c r="L1066" s="29" t="s">
        <v>3489</v>
      </c>
      <c r="M1066" s="29" t="s">
        <v>3489</v>
      </c>
      <c r="N1066" s="30">
        <v>0</v>
      </c>
      <c r="O1066" s="31">
        <f t="shared" si="116"/>
        <v>0</v>
      </c>
      <c r="P1066" s="31">
        <f t="shared" si="117"/>
        <v>0</v>
      </c>
      <c r="Q1066" s="31">
        <f t="shared" si="118"/>
        <v>0</v>
      </c>
      <c r="R1066" s="32" t="str">
        <f t="shared" si="112"/>
        <v/>
      </c>
      <c r="S1066" s="31" t="s">
        <v>3489</v>
      </c>
      <c r="T1066" s="33" t="str">
        <f t="shared" si="113"/>
        <v/>
      </c>
    </row>
    <row r="1067" spans="1:20" x14ac:dyDescent="0.3">
      <c r="A1067" s="23" t="str">
        <f t="shared" si="114"/>
        <v/>
      </c>
      <c r="B1067" s="23" t="str">
        <f t="shared" si="115"/>
        <v/>
      </c>
      <c r="C1067" s="25"/>
      <c r="D1067" s="25"/>
      <c r="E1067" s="25"/>
      <c r="F1067" s="25"/>
      <c r="G1067" s="23"/>
      <c r="H1067" s="25"/>
      <c r="I1067" s="42"/>
      <c r="J1067" s="29" t="s">
        <v>3489</v>
      </c>
      <c r="K1067" s="29" t="s">
        <v>3489</v>
      </c>
      <c r="L1067" s="29" t="s">
        <v>3489</v>
      </c>
      <c r="M1067" s="29" t="s">
        <v>3489</v>
      </c>
      <c r="N1067" s="30">
        <v>0</v>
      </c>
      <c r="O1067" s="31">
        <f t="shared" si="116"/>
        <v>0</v>
      </c>
      <c r="P1067" s="31">
        <f t="shared" si="117"/>
        <v>0</v>
      </c>
      <c r="Q1067" s="31">
        <f t="shared" si="118"/>
        <v>0</v>
      </c>
      <c r="R1067" s="32" t="str">
        <f t="shared" si="112"/>
        <v/>
      </c>
      <c r="S1067" s="31" t="s">
        <v>3489</v>
      </c>
      <c r="T1067" s="33" t="str">
        <f t="shared" si="113"/>
        <v/>
      </c>
    </row>
    <row r="1068" spans="1:20" x14ac:dyDescent="0.3">
      <c r="A1068" s="23" t="str">
        <f t="shared" si="114"/>
        <v/>
      </c>
      <c r="B1068" s="23" t="str">
        <f t="shared" si="115"/>
        <v/>
      </c>
      <c r="C1068" s="25"/>
      <c r="D1068" s="25"/>
      <c r="E1068" s="25"/>
      <c r="F1068" s="25"/>
      <c r="G1068" s="23"/>
      <c r="H1068" s="25"/>
      <c r="I1068" s="42"/>
      <c r="J1068" s="29" t="s">
        <v>3489</v>
      </c>
      <c r="K1068" s="29" t="s">
        <v>3489</v>
      </c>
      <c r="L1068" s="29" t="s">
        <v>3489</v>
      </c>
      <c r="M1068" s="29" t="s">
        <v>3489</v>
      </c>
      <c r="N1068" s="30">
        <v>0</v>
      </c>
      <c r="O1068" s="31">
        <f t="shared" si="116"/>
        <v>0</v>
      </c>
      <c r="P1068" s="31">
        <f t="shared" si="117"/>
        <v>0</v>
      </c>
      <c r="Q1068" s="31">
        <f t="shared" si="118"/>
        <v>0</v>
      </c>
      <c r="R1068" s="32" t="str">
        <f t="shared" si="112"/>
        <v/>
      </c>
      <c r="S1068" s="31" t="s">
        <v>3489</v>
      </c>
      <c r="T1068" s="33" t="str">
        <f t="shared" si="113"/>
        <v/>
      </c>
    </row>
    <row r="1069" spans="1:20" x14ac:dyDescent="0.3">
      <c r="A1069" s="23" t="str">
        <f t="shared" si="114"/>
        <v/>
      </c>
      <c r="B1069" s="23" t="str">
        <f t="shared" si="115"/>
        <v/>
      </c>
      <c r="C1069" s="25"/>
      <c r="D1069" s="25"/>
      <c r="E1069" s="25"/>
      <c r="F1069" s="25"/>
      <c r="G1069" s="23"/>
      <c r="H1069" s="25"/>
      <c r="I1069" s="42"/>
      <c r="J1069" s="29" t="s">
        <v>3489</v>
      </c>
      <c r="K1069" s="29" t="s">
        <v>3489</v>
      </c>
      <c r="L1069" s="29" t="s">
        <v>3489</v>
      </c>
      <c r="M1069" s="29" t="s">
        <v>3489</v>
      </c>
      <c r="N1069" s="30">
        <v>0</v>
      </c>
      <c r="O1069" s="31">
        <f t="shared" si="116"/>
        <v>0</v>
      </c>
      <c r="P1069" s="31">
        <f t="shared" si="117"/>
        <v>0</v>
      </c>
      <c r="Q1069" s="31">
        <f t="shared" si="118"/>
        <v>0</v>
      </c>
      <c r="R1069" s="32" t="str">
        <f t="shared" si="112"/>
        <v/>
      </c>
      <c r="S1069" s="31" t="s">
        <v>3489</v>
      </c>
      <c r="T1069" s="33" t="str">
        <f t="shared" si="113"/>
        <v/>
      </c>
    </row>
    <row r="1070" spans="1:20" x14ac:dyDescent="0.3">
      <c r="A1070" s="23" t="str">
        <f t="shared" si="114"/>
        <v/>
      </c>
      <c r="B1070" s="23" t="str">
        <f t="shared" si="115"/>
        <v/>
      </c>
      <c r="C1070" s="25"/>
      <c r="D1070" s="25"/>
      <c r="E1070" s="25"/>
      <c r="F1070" s="25"/>
      <c r="G1070" s="23"/>
      <c r="H1070" s="25"/>
      <c r="I1070" s="42"/>
      <c r="J1070" s="29" t="s">
        <v>3489</v>
      </c>
      <c r="K1070" s="29" t="s">
        <v>3489</v>
      </c>
      <c r="L1070" s="29" t="s">
        <v>3489</v>
      </c>
      <c r="M1070" s="29" t="s">
        <v>3489</v>
      </c>
      <c r="N1070" s="30">
        <v>0</v>
      </c>
      <c r="O1070" s="31">
        <f t="shared" si="116"/>
        <v>0</v>
      </c>
      <c r="P1070" s="31">
        <f t="shared" si="117"/>
        <v>0</v>
      </c>
      <c r="Q1070" s="31">
        <f t="shared" si="118"/>
        <v>0</v>
      </c>
      <c r="R1070" s="32" t="str">
        <f t="shared" si="112"/>
        <v/>
      </c>
      <c r="S1070" s="31" t="s">
        <v>3489</v>
      </c>
      <c r="T1070" s="33" t="str">
        <f t="shared" si="113"/>
        <v/>
      </c>
    </row>
    <row r="1071" spans="1:20" x14ac:dyDescent="0.3">
      <c r="A1071" s="23" t="str">
        <f t="shared" si="114"/>
        <v/>
      </c>
      <c r="B1071" s="23" t="str">
        <f t="shared" si="115"/>
        <v/>
      </c>
      <c r="C1071" s="25"/>
      <c r="D1071" s="25"/>
      <c r="E1071" s="25"/>
      <c r="F1071" s="25"/>
      <c r="G1071" s="23"/>
      <c r="H1071" s="25"/>
      <c r="I1071" s="42"/>
      <c r="J1071" s="29" t="s">
        <v>3489</v>
      </c>
      <c r="K1071" s="29" t="s">
        <v>3489</v>
      </c>
      <c r="L1071" s="29" t="s">
        <v>3489</v>
      </c>
      <c r="M1071" s="29" t="s">
        <v>3489</v>
      </c>
      <c r="N1071" s="30">
        <v>0</v>
      </c>
      <c r="O1071" s="31">
        <f t="shared" si="116"/>
        <v>0</v>
      </c>
      <c r="P1071" s="31">
        <f t="shared" si="117"/>
        <v>0</v>
      </c>
      <c r="Q1071" s="31">
        <f t="shared" si="118"/>
        <v>0</v>
      </c>
      <c r="R1071" s="32" t="str">
        <f t="shared" si="112"/>
        <v/>
      </c>
      <c r="S1071" s="31" t="s">
        <v>3489</v>
      </c>
      <c r="T1071" s="33" t="str">
        <f t="shared" si="113"/>
        <v/>
      </c>
    </row>
    <row r="1072" spans="1:20" x14ac:dyDescent="0.3">
      <c r="A1072" s="23" t="str">
        <f t="shared" si="114"/>
        <v/>
      </c>
      <c r="B1072" s="23" t="str">
        <f t="shared" si="115"/>
        <v/>
      </c>
      <c r="C1072" s="25"/>
      <c r="D1072" s="25"/>
      <c r="E1072" s="25"/>
      <c r="F1072" s="25"/>
      <c r="G1072" s="23"/>
      <c r="H1072" s="25"/>
      <c r="I1072" s="42"/>
      <c r="J1072" s="29" t="s">
        <v>3489</v>
      </c>
      <c r="K1072" s="29" t="s">
        <v>3489</v>
      </c>
      <c r="L1072" s="29" t="s">
        <v>3489</v>
      </c>
      <c r="M1072" s="29" t="s">
        <v>3489</v>
      </c>
      <c r="N1072" s="30">
        <v>0</v>
      </c>
      <c r="O1072" s="31">
        <f t="shared" si="116"/>
        <v>0</v>
      </c>
      <c r="P1072" s="31">
        <f t="shared" si="117"/>
        <v>0</v>
      </c>
      <c r="Q1072" s="31">
        <f t="shared" si="118"/>
        <v>0</v>
      </c>
      <c r="R1072" s="32" t="str">
        <f t="shared" si="112"/>
        <v/>
      </c>
      <c r="S1072" s="31" t="s">
        <v>3489</v>
      </c>
      <c r="T1072" s="33" t="str">
        <f t="shared" si="113"/>
        <v/>
      </c>
    </row>
    <row r="1073" spans="1:20" x14ac:dyDescent="0.3">
      <c r="A1073" s="23" t="str">
        <f t="shared" si="114"/>
        <v/>
      </c>
      <c r="B1073" s="23" t="str">
        <f t="shared" si="115"/>
        <v/>
      </c>
      <c r="C1073" s="25"/>
      <c r="D1073" s="25"/>
      <c r="E1073" s="25"/>
      <c r="F1073" s="25"/>
      <c r="G1073" s="23"/>
      <c r="H1073" s="25"/>
      <c r="I1073" s="42"/>
      <c r="J1073" s="29" t="s">
        <v>3489</v>
      </c>
      <c r="K1073" s="29" t="s">
        <v>3489</v>
      </c>
      <c r="L1073" s="29" t="s">
        <v>3489</v>
      </c>
      <c r="M1073" s="29" t="s">
        <v>3489</v>
      </c>
      <c r="N1073" s="30">
        <v>0</v>
      </c>
      <c r="O1073" s="31">
        <f t="shared" si="116"/>
        <v>0</v>
      </c>
      <c r="P1073" s="31">
        <f t="shared" si="117"/>
        <v>0</v>
      </c>
      <c r="Q1073" s="31">
        <f t="shared" si="118"/>
        <v>0</v>
      </c>
      <c r="R1073" s="32" t="str">
        <f t="shared" si="112"/>
        <v/>
      </c>
      <c r="S1073" s="31" t="s">
        <v>3489</v>
      </c>
      <c r="T1073" s="33" t="str">
        <f t="shared" si="113"/>
        <v/>
      </c>
    </row>
    <row r="1074" spans="1:20" x14ac:dyDescent="0.3">
      <c r="A1074" s="23" t="str">
        <f t="shared" si="114"/>
        <v/>
      </c>
      <c r="B1074" s="23" t="str">
        <f t="shared" si="115"/>
        <v/>
      </c>
      <c r="C1074" s="25"/>
      <c r="D1074" s="25"/>
      <c r="E1074" s="25"/>
      <c r="F1074" s="25"/>
      <c r="G1074" s="23"/>
      <c r="H1074" s="25"/>
      <c r="I1074" s="42"/>
      <c r="J1074" s="29" t="s">
        <v>3489</v>
      </c>
      <c r="K1074" s="29" t="s">
        <v>3489</v>
      </c>
      <c r="L1074" s="29" t="s">
        <v>3489</v>
      </c>
      <c r="M1074" s="29" t="s">
        <v>3489</v>
      </c>
      <c r="N1074" s="30">
        <v>0</v>
      </c>
      <c r="O1074" s="31">
        <f t="shared" si="116"/>
        <v>0</v>
      </c>
      <c r="P1074" s="31">
        <f t="shared" si="117"/>
        <v>0</v>
      </c>
      <c r="Q1074" s="31">
        <f t="shared" si="118"/>
        <v>0</v>
      </c>
      <c r="R1074" s="32" t="str">
        <f t="shared" si="112"/>
        <v/>
      </c>
      <c r="S1074" s="31" t="s">
        <v>3489</v>
      </c>
      <c r="T1074" s="33" t="str">
        <f t="shared" si="113"/>
        <v/>
      </c>
    </row>
    <row r="1075" spans="1:20" x14ac:dyDescent="0.3">
      <c r="A1075" s="23" t="str">
        <f t="shared" si="114"/>
        <v/>
      </c>
      <c r="B1075" s="23" t="str">
        <f t="shared" si="115"/>
        <v/>
      </c>
      <c r="C1075" s="25"/>
      <c r="D1075" s="25"/>
      <c r="E1075" s="25"/>
      <c r="F1075" s="25"/>
      <c r="G1075" s="23"/>
      <c r="H1075" s="25"/>
      <c r="I1075" s="42"/>
      <c r="J1075" s="29" t="s">
        <v>3489</v>
      </c>
      <c r="K1075" s="29" t="s">
        <v>3489</v>
      </c>
      <c r="L1075" s="29" t="s">
        <v>3489</v>
      </c>
      <c r="M1075" s="29" t="s">
        <v>3489</v>
      </c>
      <c r="N1075" s="30">
        <v>0</v>
      </c>
      <c r="O1075" s="31">
        <f t="shared" si="116"/>
        <v>0</v>
      </c>
      <c r="P1075" s="31">
        <f t="shared" si="117"/>
        <v>0</v>
      </c>
      <c r="Q1075" s="31">
        <f t="shared" si="118"/>
        <v>0</v>
      </c>
      <c r="R1075" s="32" t="str">
        <f t="shared" si="112"/>
        <v/>
      </c>
      <c r="S1075" s="31" t="s">
        <v>3489</v>
      </c>
      <c r="T1075" s="33" t="str">
        <f t="shared" si="113"/>
        <v/>
      </c>
    </row>
    <row r="1076" spans="1:20" x14ac:dyDescent="0.3">
      <c r="A1076" s="23" t="str">
        <f t="shared" si="114"/>
        <v/>
      </c>
      <c r="B1076" s="23" t="str">
        <f t="shared" si="115"/>
        <v/>
      </c>
      <c r="C1076" s="25"/>
      <c r="D1076" s="25"/>
      <c r="E1076" s="25"/>
      <c r="F1076" s="25"/>
      <c r="G1076" s="23"/>
      <c r="H1076" s="25"/>
      <c r="I1076" s="42"/>
      <c r="J1076" s="29" t="s">
        <v>3489</v>
      </c>
      <c r="K1076" s="29" t="s">
        <v>3489</v>
      </c>
      <c r="L1076" s="29" t="s">
        <v>3489</v>
      </c>
      <c r="M1076" s="29" t="s">
        <v>3489</v>
      </c>
      <c r="N1076" s="30">
        <v>0</v>
      </c>
      <c r="O1076" s="31">
        <f t="shared" si="116"/>
        <v>0</v>
      </c>
      <c r="P1076" s="31">
        <f t="shared" si="117"/>
        <v>0</v>
      </c>
      <c r="Q1076" s="31">
        <f t="shared" si="118"/>
        <v>0</v>
      </c>
      <c r="R1076" s="32" t="str">
        <f t="shared" si="112"/>
        <v/>
      </c>
      <c r="S1076" s="31" t="s">
        <v>3489</v>
      </c>
      <c r="T1076" s="33" t="str">
        <f t="shared" si="113"/>
        <v/>
      </c>
    </row>
    <row r="1077" spans="1:20" x14ac:dyDescent="0.3">
      <c r="A1077" s="23" t="str">
        <f t="shared" si="114"/>
        <v/>
      </c>
      <c r="B1077" s="23" t="str">
        <f t="shared" si="115"/>
        <v/>
      </c>
      <c r="C1077" s="25"/>
      <c r="D1077" s="25"/>
      <c r="E1077" s="25"/>
      <c r="F1077" s="25"/>
      <c r="G1077" s="23"/>
      <c r="H1077" s="25"/>
      <c r="I1077" s="42"/>
      <c r="J1077" s="29" t="s">
        <v>3489</v>
      </c>
      <c r="K1077" s="29" t="s">
        <v>3489</v>
      </c>
      <c r="L1077" s="29" t="s">
        <v>3489</v>
      </c>
      <c r="M1077" s="29" t="s">
        <v>3489</v>
      </c>
      <c r="N1077" s="30">
        <v>0</v>
      </c>
      <c r="O1077" s="31">
        <f t="shared" si="116"/>
        <v>0</v>
      </c>
      <c r="P1077" s="31">
        <f t="shared" si="117"/>
        <v>0</v>
      </c>
      <c r="Q1077" s="31">
        <f t="shared" si="118"/>
        <v>0</v>
      </c>
      <c r="R1077" s="32" t="str">
        <f t="shared" si="112"/>
        <v/>
      </c>
      <c r="S1077" s="31" t="s">
        <v>3489</v>
      </c>
      <c r="T1077" s="33" t="str">
        <f t="shared" si="113"/>
        <v/>
      </c>
    </row>
    <row r="1078" spans="1:20" x14ac:dyDescent="0.3">
      <c r="A1078" s="23" t="str">
        <f t="shared" si="114"/>
        <v/>
      </c>
      <c r="B1078" s="23" t="str">
        <f t="shared" si="115"/>
        <v/>
      </c>
      <c r="C1078" s="25"/>
      <c r="D1078" s="25"/>
      <c r="E1078" s="25"/>
      <c r="F1078" s="25"/>
      <c r="G1078" s="23"/>
      <c r="H1078" s="25"/>
      <c r="I1078" s="42"/>
      <c r="J1078" s="29" t="s">
        <v>3489</v>
      </c>
      <c r="K1078" s="29" t="s">
        <v>3489</v>
      </c>
      <c r="L1078" s="29" t="s">
        <v>3489</v>
      </c>
      <c r="M1078" s="29" t="s">
        <v>3489</v>
      </c>
      <c r="N1078" s="30">
        <v>0</v>
      </c>
      <c r="O1078" s="31">
        <f t="shared" si="116"/>
        <v>0</v>
      </c>
      <c r="P1078" s="31">
        <f t="shared" si="117"/>
        <v>0</v>
      </c>
      <c r="Q1078" s="31">
        <f t="shared" si="118"/>
        <v>0</v>
      </c>
      <c r="R1078" s="32" t="str">
        <f t="shared" si="112"/>
        <v/>
      </c>
      <c r="S1078" s="31" t="s">
        <v>3489</v>
      </c>
      <c r="T1078" s="33" t="str">
        <f t="shared" si="113"/>
        <v/>
      </c>
    </row>
    <row r="1079" spans="1:20" x14ac:dyDescent="0.3">
      <c r="A1079" s="23" t="str">
        <f t="shared" si="114"/>
        <v/>
      </c>
      <c r="B1079" s="23" t="str">
        <f t="shared" si="115"/>
        <v/>
      </c>
      <c r="C1079" s="25"/>
      <c r="D1079" s="25"/>
      <c r="E1079" s="25"/>
      <c r="F1079" s="25"/>
      <c r="G1079" s="23"/>
      <c r="H1079" s="25"/>
      <c r="I1079" s="42"/>
      <c r="J1079" s="29" t="s">
        <v>3489</v>
      </c>
      <c r="K1079" s="29" t="s">
        <v>3489</v>
      </c>
      <c r="L1079" s="29" t="s">
        <v>3489</v>
      </c>
      <c r="M1079" s="29" t="s">
        <v>3489</v>
      </c>
      <c r="N1079" s="30">
        <v>0</v>
      </c>
      <c r="O1079" s="31">
        <f t="shared" si="116"/>
        <v>0</v>
      </c>
      <c r="P1079" s="31">
        <f t="shared" si="117"/>
        <v>0</v>
      </c>
      <c r="Q1079" s="31">
        <f t="shared" si="118"/>
        <v>0</v>
      </c>
      <c r="R1079" s="32" t="str">
        <f t="shared" si="112"/>
        <v/>
      </c>
      <c r="S1079" s="31" t="s">
        <v>3489</v>
      </c>
      <c r="T1079" s="33" t="str">
        <f t="shared" si="113"/>
        <v/>
      </c>
    </row>
    <row r="1080" spans="1:20" x14ac:dyDescent="0.3">
      <c r="A1080" s="23" t="str">
        <f t="shared" si="114"/>
        <v/>
      </c>
      <c r="B1080" s="23" t="str">
        <f t="shared" si="115"/>
        <v/>
      </c>
      <c r="C1080" s="25"/>
      <c r="D1080" s="25"/>
      <c r="E1080" s="25"/>
      <c r="F1080" s="25"/>
      <c r="G1080" s="23"/>
      <c r="H1080" s="25"/>
      <c r="I1080" s="42"/>
      <c r="J1080" s="29" t="s">
        <v>3489</v>
      </c>
      <c r="K1080" s="29" t="s">
        <v>3489</v>
      </c>
      <c r="L1080" s="29" t="s">
        <v>3489</v>
      </c>
      <c r="M1080" s="29" t="s">
        <v>3489</v>
      </c>
      <c r="N1080" s="30">
        <v>0</v>
      </c>
      <c r="O1080" s="31">
        <f t="shared" si="116"/>
        <v>0</v>
      </c>
      <c r="P1080" s="31">
        <f t="shared" si="117"/>
        <v>0</v>
      </c>
      <c r="Q1080" s="31">
        <f t="shared" si="118"/>
        <v>0</v>
      </c>
      <c r="R1080" s="32" t="str">
        <f t="shared" si="112"/>
        <v/>
      </c>
      <c r="S1080" s="31" t="s">
        <v>3489</v>
      </c>
      <c r="T1080" s="33" t="str">
        <f t="shared" si="113"/>
        <v/>
      </c>
    </row>
    <row r="1081" spans="1:20" x14ac:dyDescent="0.3">
      <c r="A1081" s="23" t="str">
        <f t="shared" si="114"/>
        <v/>
      </c>
      <c r="B1081" s="23" t="str">
        <f t="shared" si="115"/>
        <v/>
      </c>
      <c r="C1081" s="25"/>
      <c r="D1081" s="25"/>
      <c r="E1081" s="25"/>
      <c r="F1081" s="25"/>
      <c r="G1081" s="23"/>
      <c r="H1081" s="25"/>
      <c r="I1081" s="42"/>
      <c r="J1081" s="29" t="s">
        <v>3489</v>
      </c>
      <c r="K1081" s="29" t="s">
        <v>3489</v>
      </c>
      <c r="L1081" s="29" t="s">
        <v>3489</v>
      </c>
      <c r="M1081" s="29" t="s">
        <v>3489</v>
      </c>
      <c r="N1081" s="30">
        <v>0</v>
      </c>
      <c r="O1081" s="31">
        <f t="shared" si="116"/>
        <v>0</v>
      </c>
      <c r="P1081" s="31">
        <f t="shared" si="117"/>
        <v>0</v>
      </c>
      <c r="Q1081" s="31">
        <f t="shared" si="118"/>
        <v>0</v>
      </c>
      <c r="R1081" s="32" t="str">
        <f t="shared" si="112"/>
        <v/>
      </c>
      <c r="S1081" s="31" t="s">
        <v>3489</v>
      </c>
      <c r="T1081" s="33" t="str">
        <f t="shared" si="113"/>
        <v/>
      </c>
    </row>
    <row r="1082" spans="1:20" x14ac:dyDescent="0.3">
      <c r="A1082" s="23" t="str">
        <f t="shared" si="114"/>
        <v/>
      </c>
      <c r="B1082" s="23" t="str">
        <f t="shared" si="115"/>
        <v/>
      </c>
      <c r="C1082" s="25"/>
      <c r="D1082" s="25"/>
      <c r="E1082" s="25"/>
      <c r="F1082" s="25"/>
      <c r="G1082" s="23"/>
      <c r="H1082" s="25"/>
      <c r="I1082" s="42"/>
      <c r="J1082" s="29" t="s">
        <v>3489</v>
      </c>
      <c r="K1082" s="29" t="s">
        <v>3489</v>
      </c>
      <c r="L1082" s="29" t="s">
        <v>3489</v>
      </c>
      <c r="M1082" s="29" t="s">
        <v>3489</v>
      </c>
      <c r="N1082" s="30">
        <v>0</v>
      </c>
      <c r="O1082" s="31">
        <f t="shared" si="116"/>
        <v>0</v>
      </c>
      <c r="P1082" s="31">
        <f t="shared" si="117"/>
        <v>0</v>
      </c>
      <c r="Q1082" s="31">
        <f t="shared" si="118"/>
        <v>0</v>
      </c>
      <c r="R1082" s="32" t="str">
        <f t="shared" si="112"/>
        <v/>
      </c>
      <c r="S1082" s="31" t="s">
        <v>3489</v>
      </c>
      <c r="T1082" s="33" t="str">
        <f t="shared" si="113"/>
        <v/>
      </c>
    </row>
    <row r="1083" spans="1:20" x14ac:dyDescent="0.3">
      <c r="A1083" s="23" t="str">
        <f t="shared" si="114"/>
        <v/>
      </c>
      <c r="B1083" s="23" t="str">
        <f t="shared" si="115"/>
        <v/>
      </c>
      <c r="C1083" s="25"/>
      <c r="D1083" s="25"/>
      <c r="E1083" s="25"/>
      <c r="F1083" s="25"/>
      <c r="G1083" s="23"/>
      <c r="H1083" s="25"/>
      <c r="I1083" s="42"/>
      <c r="J1083" s="29" t="s">
        <v>3489</v>
      </c>
      <c r="K1083" s="29" t="s">
        <v>3489</v>
      </c>
      <c r="L1083" s="29" t="s">
        <v>3489</v>
      </c>
      <c r="M1083" s="29" t="s">
        <v>3489</v>
      </c>
      <c r="N1083" s="30">
        <v>0</v>
      </c>
      <c r="O1083" s="31">
        <f t="shared" si="116"/>
        <v>0</v>
      </c>
      <c r="P1083" s="31">
        <f t="shared" si="117"/>
        <v>0</v>
      </c>
      <c r="Q1083" s="31">
        <f t="shared" si="118"/>
        <v>0</v>
      </c>
      <c r="R1083" s="32" t="str">
        <f t="shared" si="112"/>
        <v/>
      </c>
      <c r="S1083" s="31" t="s">
        <v>3489</v>
      </c>
      <c r="T1083" s="33" t="str">
        <f t="shared" si="113"/>
        <v/>
      </c>
    </row>
    <row r="1084" spans="1:20" x14ac:dyDescent="0.3">
      <c r="A1084" s="23" t="str">
        <f t="shared" si="114"/>
        <v/>
      </c>
      <c r="B1084" s="23" t="str">
        <f t="shared" si="115"/>
        <v/>
      </c>
      <c r="C1084" s="25"/>
      <c r="D1084" s="25"/>
      <c r="E1084" s="25"/>
      <c r="F1084" s="25"/>
      <c r="G1084" s="23"/>
      <c r="H1084" s="25"/>
      <c r="I1084" s="42"/>
      <c r="J1084" s="29" t="s">
        <v>3489</v>
      </c>
      <c r="K1084" s="29" t="s">
        <v>3489</v>
      </c>
      <c r="L1084" s="29" t="s">
        <v>3489</v>
      </c>
      <c r="M1084" s="29" t="s">
        <v>3489</v>
      </c>
      <c r="N1084" s="30">
        <v>0</v>
      </c>
      <c r="O1084" s="31">
        <f t="shared" si="116"/>
        <v>0</v>
      </c>
      <c r="P1084" s="31">
        <f t="shared" si="117"/>
        <v>0</v>
      </c>
      <c r="Q1084" s="31">
        <f t="shared" si="118"/>
        <v>0</v>
      </c>
      <c r="R1084" s="32" t="str">
        <f t="shared" si="112"/>
        <v/>
      </c>
      <c r="S1084" s="31" t="s">
        <v>3489</v>
      </c>
      <c r="T1084" s="33" t="str">
        <f t="shared" si="113"/>
        <v/>
      </c>
    </row>
    <row r="1085" spans="1:20" x14ac:dyDescent="0.3">
      <c r="A1085" s="23" t="str">
        <f t="shared" si="114"/>
        <v/>
      </c>
      <c r="B1085" s="23" t="str">
        <f t="shared" si="115"/>
        <v/>
      </c>
      <c r="C1085" s="25"/>
      <c r="D1085" s="25"/>
      <c r="E1085" s="25"/>
      <c r="F1085" s="25"/>
      <c r="G1085" s="23"/>
      <c r="H1085" s="25"/>
      <c r="I1085" s="42"/>
      <c r="J1085" s="29" t="s">
        <v>3489</v>
      </c>
      <c r="K1085" s="29" t="s">
        <v>3489</v>
      </c>
      <c r="L1085" s="29" t="s">
        <v>3489</v>
      </c>
      <c r="M1085" s="29" t="s">
        <v>3489</v>
      </c>
      <c r="N1085" s="30">
        <v>0</v>
      </c>
      <c r="O1085" s="31">
        <f t="shared" si="116"/>
        <v>0</v>
      </c>
      <c r="P1085" s="31">
        <f t="shared" si="117"/>
        <v>0</v>
      </c>
      <c r="Q1085" s="31">
        <f t="shared" si="118"/>
        <v>0</v>
      </c>
      <c r="R1085" s="32" t="str">
        <f t="shared" si="112"/>
        <v/>
      </c>
      <c r="S1085" s="31" t="s">
        <v>3489</v>
      </c>
      <c r="T1085" s="33" t="str">
        <f t="shared" si="113"/>
        <v/>
      </c>
    </row>
    <row r="1086" spans="1:20" x14ac:dyDescent="0.3">
      <c r="A1086" s="23" t="str">
        <f t="shared" si="114"/>
        <v/>
      </c>
      <c r="B1086" s="23" t="str">
        <f t="shared" si="115"/>
        <v/>
      </c>
      <c r="C1086" s="25"/>
      <c r="D1086" s="25"/>
      <c r="E1086" s="25"/>
      <c r="F1086" s="25"/>
      <c r="G1086" s="23"/>
      <c r="H1086" s="25"/>
      <c r="I1086" s="42"/>
      <c r="J1086" s="29" t="s">
        <v>3489</v>
      </c>
      <c r="K1086" s="29" t="s">
        <v>3489</v>
      </c>
      <c r="L1086" s="29" t="s">
        <v>3489</v>
      </c>
      <c r="M1086" s="29" t="s">
        <v>3489</v>
      </c>
      <c r="N1086" s="30">
        <v>0</v>
      </c>
      <c r="O1086" s="31">
        <f t="shared" si="116"/>
        <v>0</v>
      </c>
      <c r="P1086" s="31">
        <f t="shared" si="117"/>
        <v>0</v>
      </c>
      <c r="Q1086" s="31">
        <f t="shared" si="118"/>
        <v>0</v>
      </c>
      <c r="R1086" s="32" t="str">
        <f t="shared" si="112"/>
        <v/>
      </c>
      <c r="S1086" s="31" t="s">
        <v>3489</v>
      </c>
      <c r="T1086" s="33" t="str">
        <f t="shared" si="113"/>
        <v/>
      </c>
    </row>
    <row r="1087" spans="1:20" x14ac:dyDescent="0.3">
      <c r="A1087" s="23" t="str">
        <f t="shared" si="114"/>
        <v/>
      </c>
      <c r="B1087" s="23" t="str">
        <f t="shared" si="115"/>
        <v/>
      </c>
      <c r="C1087" s="25"/>
      <c r="D1087" s="25"/>
      <c r="E1087" s="25"/>
      <c r="F1087" s="25"/>
      <c r="G1087" s="23"/>
      <c r="H1087" s="25"/>
      <c r="I1087" s="42"/>
      <c r="J1087" s="29" t="s">
        <v>3489</v>
      </c>
      <c r="K1087" s="29" t="s">
        <v>3489</v>
      </c>
      <c r="L1087" s="29" t="s">
        <v>3489</v>
      </c>
      <c r="M1087" s="29" t="s">
        <v>3489</v>
      </c>
      <c r="N1087" s="30">
        <v>0</v>
      </c>
      <c r="O1087" s="31">
        <f t="shared" si="116"/>
        <v>0</v>
      </c>
      <c r="P1087" s="31">
        <f t="shared" si="117"/>
        <v>0</v>
      </c>
      <c r="Q1087" s="31">
        <f t="shared" si="118"/>
        <v>0</v>
      </c>
      <c r="R1087" s="32" t="str">
        <f t="shared" si="112"/>
        <v/>
      </c>
      <c r="S1087" s="31" t="s">
        <v>3489</v>
      </c>
      <c r="T1087" s="33" t="str">
        <f t="shared" si="113"/>
        <v/>
      </c>
    </row>
    <row r="1088" spans="1:20" x14ac:dyDescent="0.3">
      <c r="A1088" s="23" t="str">
        <f t="shared" si="114"/>
        <v/>
      </c>
      <c r="B1088" s="23" t="str">
        <f t="shared" si="115"/>
        <v/>
      </c>
      <c r="C1088" s="25"/>
      <c r="D1088" s="25"/>
      <c r="E1088" s="25"/>
      <c r="F1088" s="25"/>
      <c r="G1088" s="23"/>
      <c r="H1088" s="25"/>
      <c r="I1088" s="42"/>
      <c r="J1088" s="29" t="s">
        <v>3489</v>
      </c>
      <c r="K1088" s="29" t="s">
        <v>3489</v>
      </c>
      <c r="L1088" s="29" t="s">
        <v>3489</v>
      </c>
      <c r="M1088" s="29" t="s">
        <v>3489</v>
      </c>
      <c r="N1088" s="30">
        <v>0</v>
      </c>
      <c r="O1088" s="31">
        <f t="shared" si="116"/>
        <v>0</v>
      </c>
      <c r="P1088" s="31">
        <f t="shared" si="117"/>
        <v>0</v>
      </c>
      <c r="Q1088" s="31">
        <f t="shared" si="118"/>
        <v>0</v>
      </c>
      <c r="R1088" s="32" t="str">
        <f t="shared" si="112"/>
        <v/>
      </c>
      <c r="S1088" s="31" t="s">
        <v>3489</v>
      </c>
      <c r="T1088" s="33" t="str">
        <f t="shared" si="113"/>
        <v/>
      </c>
    </row>
    <row r="1089" spans="1:20" x14ac:dyDescent="0.3">
      <c r="A1089" s="23" t="str">
        <f t="shared" si="114"/>
        <v/>
      </c>
      <c r="B1089" s="23" t="str">
        <f t="shared" si="115"/>
        <v/>
      </c>
      <c r="C1089" s="25"/>
      <c r="D1089" s="25"/>
      <c r="E1089" s="25"/>
      <c r="F1089" s="25"/>
      <c r="G1089" s="23"/>
      <c r="H1089" s="25"/>
      <c r="I1089" s="42"/>
      <c r="J1089" s="29" t="s">
        <v>3489</v>
      </c>
      <c r="K1089" s="29" t="s">
        <v>3489</v>
      </c>
      <c r="L1089" s="29" t="s">
        <v>3489</v>
      </c>
      <c r="M1089" s="29" t="s">
        <v>3489</v>
      </c>
      <c r="N1089" s="30">
        <v>0</v>
      </c>
      <c r="O1089" s="31">
        <f t="shared" si="116"/>
        <v>0</v>
      </c>
      <c r="P1089" s="31">
        <f t="shared" si="117"/>
        <v>0</v>
      </c>
      <c r="Q1089" s="31">
        <f t="shared" si="118"/>
        <v>0</v>
      </c>
      <c r="R1089" s="32" t="str">
        <f t="shared" si="112"/>
        <v/>
      </c>
      <c r="S1089" s="31" t="s">
        <v>3489</v>
      </c>
      <c r="T1089" s="33" t="str">
        <f t="shared" si="113"/>
        <v/>
      </c>
    </row>
    <row r="1090" spans="1:20" x14ac:dyDescent="0.3">
      <c r="A1090" s="23" t="str">
        <f t="shared" si="114"/>
        <v/>
      </c>
      <c r="B1090" s="23" t="str">
        <f t="shared" si="115"/>
        <v/>
      </c>
      <c r="C1090" s="25"/>
      <c r="D1090" s="25"/>
      <c r="E1090" s="25"/>
      <c r="F1090" s="25"/>
      <c r="G1090" s="23"/>
      <c r="H1090" s="25"/>
      <c r="I1090" s="42"/>
      <c r="J1090" s="29" t="s">
        <v>3489</v>
      </c>
      <c r="K1090" s="29" t="s">
        <v>3489</v>
      </c>
      <c r="L1090" s="29" t="s">
        <v>3489</v>
      </c>
      <c r="M1090" s="29" t="s">
        <v>3489</v>
      </c>
      <c r="N1090" s="30">
        <v>0</v>
      </c>
      <c r="O1090" s="31">
        <f t="shared" si="116"/>
        <v>0</v>
      </c>
      <c r="P1090" s="31">
        <f t="shared" si="117"/>
        <v>0</v>
      </c>
      <c r="Q1090" s="31">
        <f t="shared" si="118"/>
        <v>0</v>
      </c>
      <c r="R1090" s="32" t="str">
        <f t="shared" ref="R1090:R1153" si="119">IF(I1090&lt;&gt;"",MID(I1090,FIND("-",I1090)+1,2),"")</f>
        <v/>
      </c>
      <c r="S1090" s="31" t="s">
        <v>3489</v>
      </c>
      <c r="T1090" s="33" t="str">
        <f t="shared" ref="T1090:T1153" si="120">LEFT(R1090,1)</f>
        <v/>
      </c>
    </row>
    <row r="1091" spans="1:20" x14ac:dyDescent="0.3">
      <c r="A1091" s="23" t="str">
        <f t="shared" ref="A1091:A1154" si="121">IF(I1091&lt;&gt;"",IF(ISNUMBER(A1090),A1090+1,1),"")</f>
        <v/>
      </c>
      <c r="B1091" s="23" t="str">
        <f t="shared" ref="B1091:B1154" si="122">IF(AND(C1091&lt;&gt;"",D1091&lt;&gt;"",H1091&lt;&gt;""),"ss",IF(AND(C1091="",D1091&lt;&gt;"",H1091&lt;&gt;""),"s",IF(AND(C1091="",D1091="",OR(F1091="",E1091&lt;&gt;""),H1091&lt;&gt;""),"a",IF(AND(A1091&lt;&gt;"",C1091="",D1091="",E1091=""),"b",""))))</f>
        <v/>
      </c>
      <c r="C1091" s="25"/>
      <c r="D1091" s="25"/>
      <c r="E1091" s="25"/>
      <c r="F1091" s="25"/>
      <c r="G1091" s="23"/>
      <c r="H1091" s="25"/>
      <c r="I1091" s="42"/>
      <c r="J1091" s="29" t="s">
        <v>3489</v>
      </c>
      <c r="K1091" s="29" t="s">
        <v>3489</v>
      </c>
      <c r="L1091" s="29" t="s">
        <v>3489</v>
      </c>
      <c r="M1091" s="29" t="s">
        <v>3489</v>
      </c>
      <c r="N1091" s="30">
        <v>0</v>
      </c>
      <c r="O1091" s="31">
        <f t="shared" ref="O1091:O1154" si="123">ROUND(N1091*4.9227,2)</f>
        <v>0</v>
      </c>
      <c r="P1091" s="31">
        <f t="shared" ref="P1091:P1154" si="124">ROUND(O1091*19%,2)</f>
        <v>0</v>
      </c>
      <c r="Q1091" s="31">
        <f t="shared" ref="Q1091:Q1154" si="125">SUM(O1091:P1091)</f>
        <v>0</v>
      </c>
      <c r="R1091" s="32" t="str">
        <f t="shared" si="119"/>
        <v/>
      </c>
      <c r="S1091" s="31" t="s">
        <v>3489</v>
      </c>
      <c r="T1091" s="33" t="str">
        <f t="shared" si="120"/>
        <v/>
      </c>
    </row>
    <row r="1092" spans="1:20" x14ac:dyDescent="0.3">
      <c r="A1092" s="23" t="str">
        <f t="shared" si="121"/>
        <v/>
      </c>
      <c r="B1092" s="23" t="str">
        <f t="shared" si="122"/>
        <v/>
      </c>
      <c r="C1092" s="25"/>
      <c r="D1092" s="25"/>
      <c r="E1092" s="25"/>
      <c r="F1092" s="25"/>
      <c r="G1092" s="23"/>
      <c r="H1092" s="25"/>
      <c r="I1092" s="42"/>
      <c r="J1092" s="29" t="s">
        <v>3489</v>
      </c>
      <c r="K1092" s="29" t="s">
        <v>3489</v>
      </c>
      <c r="L1092" s="29" t="s">
        <v>3489</v>
      </c>
      <c r="M1092" s="29" t="s">
        <v>3489</v>
      </c>
      <c r="N1092" s="30">
        <v>0</v>
      </c>
      <c r="O1092" s="31">
        <f t="shared" si="123"/>
        <v>0</v>
      </c>
      <c r="P1092" s="31">
        <f t="shared" si="124"/>
        <v>0</v>
      </c>
      <c r="Q1092" s="31">
        <f t="shared" si="125"/>
        <v>0</v>
      </c>
      <c r="R1092" s="32" t="str">
        <f t="shared" si="119"/>
        <v/>
      </c>
      <c r="S1092" s="31" t="s">
        <v>3489</v>
      </c>
      <c r="T1092" s="33" t="str">
        <f t="shared" si="120"/>
        <v/>
      </c>
    </row>
    <row r="1093" spans="1:20" x14ac:dyDescent="0.3">
      <c r="A1093" s="23" t="str">
        <f t="shared" si="121"/>
        <v/>
      </c>
      <c r="B1093" s="23" t="str">
        <f t="shared" si="122"/>
        <v/>
      </c>
      <c r="C1093" s="25"/>
      <c r="D1093" s="25"/>
      <c r="E1093" s="25"/>
      <c r="F1093" s="25"/>
      <c r="G1093" s="23"/>
      <c r="H1093" s="25"/>
      <c r="I1093" s="42"/>
      <c r="J1093" s="29" t="s">
        <v>3489</v>
      </c>
      <c r="K1093" s="29" t="s">
        <v>3489</v>
      </c>
      <c r="L1093" s="29" t="s">
        <v>3489</v>
      </c>
      <c r="M1093" s="29" t="s">
        <v>3489</v>
      </c>
      <c r="N1093" s="30">
        <v>0</v>
      </c>
      <c r="O1093" s="31">
        <f t="shared" si="123"/>
        <v>0</v>
      </c>
      <c r="P1093" s="31">
        <f t="shared" si="124"/>
        <v>0</v>
      </c>
      <c r="Q1093" s="31">
        <f t="shared" si="125"/>
        <v>0</v>
      </c>
      <c r="R1093" s="32" t="str">
        <f t="shared" si="119"/>
        <v/>
      </c>
      <c r="S1093" s="31" t="s">
        <v>3489</v>
      </c>
      <c r="T1093" s="33" t="str">
        <f t="shared" si="120"/>
        <v/>
      </c>
    </row>
    <row r="1094" spans="1:20" x14ac:dyDescent="0.3">
      <c r="A1094" s="23" t="str">
        <f t="shared" si="121"/>
        <v/>
      </c>
      <c r="B1094" s="23" t="str">
        <f t="shared" si="122"/>
        <v/>
      </c>
      <c r="C1094" s="25"/>
      <c r="D1094" s="25"/>
      <c r="E1094" s="25"/>
      <c r="F1094" s="25"/>
      <c r="G1094" s="23"/>
      <c r="H1094" s="25"/>
      <c r="I1094" s="42"/>
      <c r="J1094" s="29" t="s">
        <v>3489</v>
      </c>
      <c r="K1094" s="29" t="s">
        <v>3489</v>
      </c>
      <c r="L1094" s="29" t="s">
        <v>3489</v>
      </c>
      <c r="M1094" s="29" t="s">
        <v>3489</v>
      </c>
      <c r="N1094" s="30">
        <v>0</v>
      </c>
      <c r="O1094" s="31">
        <f t="shared" si="123"/>
        <v>0</v>
      </c>
      <c r="P1094" s="31">
        <f t="shared" si="124"/>
        <v>0</v>
      </c>
      <c r="Q1094" s="31">
        <f t="shared" si="125"/>
        <v>0</v>
      </c>
      <c r="R1094" s="32" t="str">
        <f t="shared" si="119"/>
        <v/>
      </c>
      <c r="S1094" s="31" t="s">
        <v>3489</v>
      </c>
      <c r="T1094" s="33" t="str">
        <f t="shared" si="120"/>
        <v/>
      </c>
    </row>
    <row r="1095" spans="1:20" x14ac:dyDescent="0.3">
      <c r="A1095" s="23" t="str">
        <f t="shared" si="121"/>
        <v/>
      </c>
      <c r="B1095" s="23" t="str">
        <f t="shared" si="122"/>
        <v/>
      </c>
      <c r="C1095" s="25"/>
      <c r="D1095" s="25"/>
      <c r="E1095" s="25"/>
      <c r="F1095" s="25"/>
      <c r="G1095" s="23"/>
      <c r="H1095" s="25"/>
      <c r="I1095" s="42"/>
      <c r="J1095" s="29" t="s">
        <v>3489</v>
      </c>
      <c r="K1095" s="29" t="s">
        <v>3489</v>
      </c>
      <c r="L1095" s="29" t="s">
        <v>3489</v>
      </c>
      <c r="M1095" s="29" t="s">
        <v>3489</v>
      </c>
      <c r="N1095" s="30">
        <v>0</v>
      </c>
      <c r="O1095" s="31">
        <f t="shared" si="123"/>
        <v>0</v>
      </c>
      <c r="P1095" s="31">
        <f t="shared" si="124"/>
        <v>0</v>
      </c>
      <c r="Q1095" s="31">
        <f t="shared" si="125"/>
        <v>0</v>
      </c>
      <c r="R1095" s="32" t="str">
        <f t="shared" si="119"/>
        <v/>
      </c>
      <c r="S1095" s="31" t="s">
        <v>3489</v>
      </c>
      <c r="T1095" s="33" t="str">
        <f t="shared" si="120"/>
        <v/>
      </c>
    </row>
    <row r="1096" spans="1:20" x14ac:dyDescent="0.3">
      <c r="A1096" s="23" t="str">
        <f t="shared" si="121"/>
        <v/>
      </c>
      <c r="B1096" s="23" t="str">
        <f t="shared" si="122"/>
        <v/>
      </c>
      <c r="C1096" s="25"/>
      <c r="D1096" s="25"/>
      <c r="E1096" s="25"/>
      <c r="F1096" s="25"/>
      <c r="G1096" s="23"/>
      <c r="H1096" s="25"/>
      <c r="I1096" s="42"/>
      <c r="J1096" s="29" t="s">
        <v>3489</v>
      </c>
      <c r="K1096" s="29" t="s">
        <v>3489</v>
      </c>
      <c r="L1096" s="29" t="s">
        <v>3489</v>
      </c>
      <c r="M1096" s="29" t="s">
        <v>3489</v>
      </c>
      <c r="N1096" s="30">
        <v>0</v>
      </c>
      <c r="O1096" s="31">
        <f t="shared" si="123"/>
        <v>0</v>
      </c>
      <c r="P1096" s="31">
        <f t="shared" si="124"/>
        <v>0</v>
      </c>
      <c r="Q1096" s="31">
        <f t="shared" si="125"/>
        <v>0</v>
      </c>
      <c r="R1096" s="32" t="str">
        <f t="shared" si="119"/>
        <v/>
      </c>
      <c r="S1096" s="31" t="s">
        <v>3489</v>
      </c>
      <c r="T1096" s="33" t="str">
        <f t="shared" si="120"/>
        <v/>
      </c>
    </row>
    <row r="1097" spans="1:20" x14ac:dyDescent="0.3">
      <c r="A1097" s="23" t="str">
        <f t="shared" si="121"/>
        <v/>
      </c>
      <c r="B1097" s="23" t="str">
        <f t="shared" si="122"/>
        <v/>
      </c>
      <c r="C1097" s="25"/>
      <c r="D1097" s="25"/>
      <c r="E1097" s="25"/>
      <c r="F1097" s="25"/>
      <c r="G1097" s="23"/>
      <c r="H1097" s="25"/>
      <c r="I1097" s="42"/>
      <c r="J1097" s="29" t="s">
        <v>3489</v>
      </c>
      <c r="K1097" s="29" t="s">
        <v>3489</v>
      </c>
      <c r="L1097" s="29" t="s">
        <v>3489</v>
      </c>
      <c r="M1097" s="29" t="s">
        <v>3489</v>
      </c>
      <c r="N1097" s="30">
        <v>0</v>
      </c>
      <c r="O1097" s="31">
        <f t="shared" si="123"/>
        <v>0</v>
      </c>
      <c r="P1097" s="31">
        <f t="shared" si="124"/>
        <v>0</v>
      </c>
      <c r="Q1097" s="31">
        <f t="shared" si="125"/>
        <v>0</v>
      </c>
      <c r="R1097" s="32" t="str">
        <f t="shared" si="119"/>
        <v/>
      </c>
      <c r="S1097" s="31" t="s">
        <v>3489</v>
      </c>
      <c r="T1097" s="33" t="str">
        <f t="shared" si="120"/>
        <v/>
      </c>
    </row>
    <row r="1098" spans="1:20" x14ac:dyDescent="0.3">
      <c r="A1098" s="23" t="str">
        <f t="shared" si="121"/>
        <v/>
      </c>
      <c r="B1098" s="23" t="str">
        <f t="shared" si="122"/>
        <v/>
      </c>
      <c r="C1098" s="25"/>
      <c r="D1098" s="25"/>
      <c r="E1098" s="25"/>
      <c r="F1098" s="25"/>
      <c r="G1098" s="23"/>
      <c r="H1098" s="25"/>
      <c r="I1098" s="42"/>
      <c r="J1098" s="29" t="s">
        <v>3489</v>
      </c>
      <c r="K1098" s="29" t="s">
        <v>3489</v>
      </c>
      <c r="L1098" s="29" t="s">
        <v>3489</v>
      </c>
      <c r="M1098" s="29" t="s">
        <v>3489</v>
      </c>
      <c r="N1098" s="30">
        <v>0</v>
      </c>
      <c r="O1098" s="31">
        <f t="shared" si="123"/>
        <v>0</v>
      </c>
      <c r="P1098" s="31">
        <f t="shared" si="124"/>
        <v>0</v>
      </c>
      <c r="Q1098" s="31">
        <f t="shared" si="125"/>
        <v>0</v>
      </c>
      <c r="R1098" s="32" t="str">
        <f t="shared" si="119"/>
        <v/>
      </c>
      <c r="S1098" s="31" t="s">
        <v>3489</v>
      </c>
      <c r="T1098" s="33" t="str">
        <f t="shared" si="120"/>
        <v/>
      </c>
    </row>
    <row r="1099" spans="1:20" x14ac:dyDescent="0.3">
      <c r="A1099" s="23" t="str">
        <f t="shared" si="121"/>
        <v/>
      </c>
      <c r="B1099" s="23" t="str">
        <f t="shared" si="122"/>
        <v/>
      </c>
      <c r="C1099" s="25"/>
      <c r="D1099" s="25"/>
      <c r="E1099" s="25"/>
      <c r="F1099" s="25"/>
      <c r="G1099" s="23"/>
      <c r="H1099" s="25"/>
      <c r="I1099" s="42"/>
      <c r="J1099" s="29" t="s">
        <v>3489</v>
      </c>
      <c r="K1099" s="29" t="s">
        <v>3489</v>
      </c>
      <c r="L1099" s="29" t="s">
        <v>3489</v>
      </c>
      <c r="M1099" s="29" t="s">
        <v>3489</v>
      </c>
      <c r="N1099" s="30">
        <v>0</v>
      </c>
      <c r="O1099" s="31">
        <f t="shared" si="123"/>
        <v>0</v>
      </c>
      <c r="P1099" s="31">
        <f t="shared" si="124"/>
        <v>0</v>
      </c>
      <c r="Q1099" s="31">
        <f t="shared" si="125"/>
        <v>0</v>
      </c>
      <c r="R1099" s="32" t="str">
        <f t="shared" si="119"/>
        <v/>
      </c>
      <c r="S1099" s="31" t="s">
        <v>3489</v>
      </c>
      <c r="T1099" s="33" t="str">
        <f t="shared" si="120"/>
        <v/>
      </c>
    </row>
    <row r="1100" spans="1:20" x14ac:dyDescent="0.3">
      <c r="A1100" s="23" t="str">
        <f t="shared" si="121"/>
        <v/>
      </c>
      <c r="B1100" s="23" t="str">
        <f t="shared" si="122"/>
        <v/>
      </c>
      <c r="C1100" s="25"/>
      <c r="D1100" s="25"/>
      <c r="E1100" s="25"/>
      <c r="F1100" s="25"/>
      <c r="G1100" s="23"/>
      <c r="H1100" s="25"/>
      <c r="I1100" s="42"/>
      <c r="J1100" s="29" t="s">
        <v>3489</v>
      </c>
      <c r="K1100" s="29" t="s">
        <v>3489</v>
      </c>
      <c r="L1100" s="29" t="s">
        <v>3489</v>
      </c>
      <c r="M1100" s="29" t="s">
        <v>3489</v>
      </c>
      <c r="N1100" s="30">
        <v>0</v>
      </c>
      <c r="O1100" s="31">
        <f t="shared" si="123"/>
        <v>0</v>
      </c>
      <c r="P1100" s="31">
        <f t="shared" si="124"/>
        <v>0</v>
      </c>
      <c r="Q1100" s="31">
        <f t="shared" si="125"/>
        <v>0</v>
      </c>
      <c r="R1100" s="32" t="str">
        <f t="shared" si="119"/>
        <v/>
      </c>
      <c r="S1100" s="31" t="s">
        <v>3489</v>
      </c>
      <c r="T1100" s="33" t="str">
        <f t="shared" si="120"/>
        <v/>
      </c>
    </row>
    <row r="1101" spans="1:20" x14ac:dyDescent="0.3">
      <c r="A1101" s="23" t="str">
        <f t="shared" si="121"/>
        <v/>
      </c>
      <c r="B1101" s="23" t="str">
        <f t="shared" si="122"/>
        <v/>
      </c>
      <c r="C1101" s="25"/>
      <c r="D1101" s="25"/>
      <c r="E1101" s="25"/>
      <c r="F1101" s="25"/>
      <c r="G1101" s="23"/>
      <c r="H1101" s="25"/>
      <c r="I1101" s="42"/>
      <c r="J1101" s="29" t="s">
        <v>3489</v>
      </c>
      <c r="K1101" s="29" t="s">
        <v>3489</v>
      </c>
      <c r="L1101" s="29" t="s">
        <v>3489</v>
      </c>
      <c r="M1101" s="29" t="s">
        <v>3489</v>
      </c>
      <c r="N1101" s="30">
        <v>0</v>
      </c>
      <c r="O1101" s="31">
        <f t="shared" si="123"/>
        <v>0</v>
      </c>
      <c r="P1101" s="31">
        <f t="shared" si="124"/>
        <v>0</v>
      </c>
      <c r="Q1101" s="31">
        <f t="shared" si="125"/>
        <v>0</v>
      </c>
      <c r="R1101" s="32" t="str">
        <f t="shared" si="119"/>
        <v/>
      </c>
      <c r="S1101" s="31" t="s">
        <v>3489</v>
      </c>
      <c r="T1101" s="33" t="str">
        <f t="shared" si="120"/>
        <v/>
      </c>
    </row>
    <row r="1102" spans="1:20" x14ac:dyDescent="0.3">
      <c r="A1102" s="23" t="str">
        <f t="shared" si="121"/>
        <v/>
      </c>
      <c r="B1102" s="23" t="str">
        <f t="shared" si="122"/>
        <v/>
      </c>
      <c r="C1102" s="25"/>
      <c r="D1102" s="25"/>
      <c r="E1102" s="25"/>
      <c r="F1102" s="25"/>
      <c r="G1102" s="23"/>
      <c r="H1102" s="25"/>
      <c r="I1102" s="42"/>
      <c r="J1102" s="29" t="s">
        <v>3489</v>
      </c>
      <c r="K1102" s="29" t="s">
        <v>3489</v>
      </c>
      <c r="L1102" s="29" t="s">
        <v>3489</v>
      </c>
      <c r="M1102" s="29" t="s">
        <v>3489</v>
      </c>
      <c r="N1102" s="30">
        <v>0</v>
      </c>
      <c r="O1102" s="31">
        <f t="shared" si="123"/>
        <v>0</v>
      </c>
      <c r="P1102" s="31">
        <f t="shared" si="124"/>
        <v>0</v>
      </c>
      <c r="Q1102" s="31">
        <f t="shared" si="125"/>
        <v>0</v>
      </c>
      <c r="R1102" s="32" t="str">
        <f t="shared" si="119"/>
        <v/>
      </c>
      <c r="S1102" s="31" t="s">
        <v>3489</v>
      </c>
      <c r="T1102" s="33" t="str">
        <f t="shared" si="120"/>
        <v/>
      </c>
    </row>
    <row r="1103" spans="1:20" x14ac:dyDescent="0.3">
      <c r="A1103" s="23" t="str">
        <f t="shared" si="121"/>
        <v/>
      </c>
      <c r="B1103" s="23" t="str">
        <f t="shared" si="122"/>
        <v/>
      </c>
      <c r="C1103" s="25"/>
      <c r="D1103" s="25"/>
      <c r="E1103" s="25"/>
      <c r="F1103" s="25"/>
      <c r="G1103" s="23"/>
      <c r="H1103" s="25"/>
      <c r="I1103" s="42"/>
      <c r="J1103" s="29" t="s">
        <v>3489</v>
      </c>
      <c r="K1103" s="29" t="s">
        <v>3489</v>
      </c>
      <c r="L1103" s="29" t="s">
        <v>3489</v>
      </c>
      <c r="M1103" s="29" t="s">
        <v>3489</v>
      </c>
      <c r="N1103" s="30">
        <v>0</v>
      </c>
      <c r="O1103" s="31">
        <f t="shared" si="123"/>
        <v>0</v>
      </c>
      <c r="P1103" s="31">
        <f t="shared" si="124"/>
        <v>0</v>
      </c>
      <c r="Q1103" s="31">
        <f t="shared" si="125"/>
        <v>0</v>
      </c>
      <c r="R1103" s="32" t="str">
        <f t="shared" si="119"/>
        <v/>
      </c>
      <c r="S1103" s="31" t="s">
        <v>3489</v>
      </c>
      <c r="T1103" s="33" t="str">
        <f t="shared" si="120"/>
        <v/>
      </c>
    </row>
    <row r="1104" spans="1:20" x14ac:dyDescent="0.3">
      <c r="A1104" s="23" t="str">
        <f t="shared" si="121"/>
        <v/>
      </c>
      <c r="B1104" s="23" t="str">
        <f t="shared" si="122"/>
        <v/>
      </c>
      <c r="C1104" s="25"/>
      <c r="D1104" s="25"/>
      <c r="E1104" s="25"/>
      <c r="F1104" s="25"/>
      <c r="G1104" s="23"/>
      <c r="H1104" s="25"/>
      <c r="I1104" s="42"/>
      <c r="J1104" s="29" t="s">
        <v>3489</v>
      </c>
      <c r="K1104" s="29" t="s">
        <v>3489</v>
      </c>
      <c r="L1104" s="29" t="s">
        <v>3489</v>
      </c>
      <c r="M1104" s="29" t="s">
        <v>3489</v>
      </c>
      <c r="N1104" s="30">
        <v>0</v>
      </c>
      <c r="O1104" s="31">
        <f t="shared" si="123"/>
        <v>0</v>
      </c>
      <c r="P1104" s="31">
        <f t="shared" si="124"/>
        <v>0</v>
      </c>
      <c r="Q1104" s="31">
        <f t="shared" si="125"/>
        <v>0</v>
      </c>
      <c r="R1104" s="32" t="str">
        <f t="shared" si="119"/>
        <v/>
      </c>
      <c r="S1104" s="31" t="s">
        <v>3489</v>
      </c>
      <c r="T1104" s="33" t="str">
        <f t="shared" si="120"/>
        <v/>
      </c>
    </row>
    <row r="1105" spans="1:20" x14ac:dyDescent="0.3">
      <c r="A1105" s="23" t="str">
        <f t="shared" si="121"/>
        <v/>
      </c>
      <c r="B1105" s="23" t="str">
        <f t="shared" si="122"/>
        <v/>
      </c>
      <c r="C1105" s="25"/>
      <c r="D1105" s="25"/>
      <c r="E1105" s="25"/>
      <c r="F1105" s="25"/>
      <c r="G1105" s="23"/>
      <c r="H1105" s="25"/>
      <c r="I1105" s="42"/>
      <c r="J1105" s="29" t="s">
        <v>3489</v>
      </c>
      <c r="K1105" s="29" t="s">
        <v>3489</v>
      </c>
      <c r="L1105" s="29" t="s">
        <v>3489</v>
      </c>
      <c r="M1105" s="29" t="s">
        <v>3489</v>
      </c>
      <c r="N1105" s="30">
        <v>0</v>
      </c>
      <c r="O1105" s="31">
        <f t="shared" si="123"/>
        <v>0</v>
      </c>
      <c r="P1105" s="31">
        <f t="shared" si="124"/>
        <v>0</v>
      </c>
      <c r="Q1105" s="31">
        <f t="shared" si="125"/>
        <v>0</v>
      </c>
      <c r="R1105" s="32" t="str">
        <f t="shared" si="119"/>
        <v/>
      </c>
      <c r="S1105" s="31" t="s">
        <v>3489</v>
      </c>
      <c r="T1105" s="33" t="str">
        <f t="shared" si="120"/>
        <v/>
      </c>
    </row>
    <row r="1106" spans="1:20" x14ac:dyDescent="0.3">
      <c r="A1106" s="23" t="str">
        <f t="shared" si="121"/>
        <v/>
      </c>
      <c r="B1106" s="23" t="str">
        <f t="shared" si="122"/>
        <v/>
      </c>
      <c r="C1106" s="25"/>
      <c r="D1106" s="25"/>
      <c r="E1106" s="25"/>
      <c r="F1106" s="25"/>
      <c r="G1106" s="23"/>
      <c r="H1106" s="25"/>
      <c r="I1106" s="42"/>
      <c r="J1106" s="29" t="s">
        <v>3489</v>
      </c>
      <c r="K1106" s="29" t="s">
        <v>3489</v>
      </c>
      <c r="L1106" s="29" t="s">
        <v>3489</v>
      </c>
      <c r="M1106" s="29" t="s">
        <v>3489</v>
      </c>
      <c r="N1106" s="30">
        <v>0</v>
      </c>
      <c r="O1106" s="31">
        <f t="shared" si="123"/>
        <v>0</v>
      </c>
      <c r="P1106" s="31">
        <f t="shared" si="124"/>
        <v>0</v>
      </c>
      <c r="Q1106" s="31">
        <f t="shared" si="125"/>
        <v>0</v>
      </c>
      <c r="R1106" s="32" t="str">
        <f t="shared" si="119"/>
        <v/>
      </c>
      <c r="S1106" s="31" t="s">
        <v>3489</v>
      </c>
      <c r="T1106" s="33" t="str">
        <f t="shared" si="120"/>
        <v/>
      </c>
    </row>
    <row r="1107" spans="1:20" x14ac:dyDescent="0.3">
      <c r="A1107" s="23" t="str">
        <f t="shared" si="121"/>
        <v/>
      </c>
      <c r="B1107" s="23" t="str">
        <f t="shared" si="122"/>
        <v/>
      </c>
      <c r="C1107" s="25"/>
      <c r="D1107" s="25"/>
      <c r="E1107" s="25"/>
      <c r="F1107" s="25"/>
      <c r="G1107" s="23"/>
      <c r="H1107" s="25"/>
      <c r="I1107" s="42"/>
      <c r="J1107" s="29" t="s">
        <v>3489</v>
      </c>
      <c r="K1107" s="29" t="s">
        <v>3489</v>
      </c>
      <c r="L1107" s="29" t="s">
        <v>3489</v>
      </c>
      <c r="M1107" s="29" t="s">
        <v>3489</v>
      </c>
      <c r="N1107" s="30">
        <v>0</v>
      </c>
      <c r="O1107" s="31">
        <f t="shared" si="123"/>
        <v>0</v>
      </c>
      <c r="P1107" s="31">
        <f t="shared" si="124"/>
        <v>0</v>
      </c>
      <c r="Q1107" s="31">
        <f t="shared" si="125"/>
        <v>0</v>
      </c>
      <c r="R1107" s="32" t="str">
        <f t="shared" si="119"/>
        <v/>
      </c>
      <c r="S1107" s="31" t="s">
        <v>3489</v>
      </c>
      <c r="T1107" s="33" t="str">
        <f t="shared" si="120"/>
        <v/>
      </c>
    </row>
    <row r="1108" spans="1:20" x14ac:dyDescent="0.3">
      <c r="A1108" s="23" t="str">
        <f t="shared" si="121"/>
        <v/>
      </c>
      <c r="B1108" s="23" t="str">
        <f t="shared" si="122"/>
        <v/>
      </c>
      <c r="C1108" s="25"/>
      <c r="D1108" s="25"/>
      <c r="E1108" s="25"/>
      <c r="F1108" s="25"/>
      <c r="G1108" s="23"/>
      <c r="H1108" s="25"/>
      <c r="I1108" s="42"/>
      <c r="J1108" s="29" t="s">
        <v>3489</v>
      </c>
      <c r="K1108" s="29" t="s">
        <v>3489</v>
      </c>
      <c r="L1108" s="29" t="s">
        <v>3489</v>
      </c>
      <c r="M1108" s="29" t="s">
        <v>3489</v>
      </c>
      <c r="N1108" s="30">
        <v>0</v>
      </c>
      <c r="O1108" s="31">
        <f t="shared" si="123"/>
        <v>0</v>
      </c>
      <c r="P1108" s="31">
        <f t="shared" si="124"/>
        <v>0</v>
      </c>
      <c r="Q1108" s="31">
        <f t="shared" si="125"/>
        <v>0</v>
      </c>
      <c r="R1108" s="32" t="str">
        <f t="shared" si="119"/>
        <v/>
      </c>
      <c r="S1108" s="31" t="s">
        <v>3489</v>
      </c>
      <c r="T1108" s="33" t="str">
        <f t="shared" si="120"/>
        <v/>
      </c>
    </row>
    <row r="1109" spans="1:20" x14ac:dyDescent="0.3">
      <c r="A1109" s="23" t="str">
        <f t="shared" si="121"/>
        <v/>
      </c>
      <c r="B1109" s="23" t="str">
        <f t="shared" si="122"/>
        <v/>
      </c>
      <c r="C1109" s="25"/>
      <c r="D1109" s="25"/>
      <c r="E1109" s="25"/>
      <c r="F1109" s="25"/>
      <c r="G1109" s="23"/>
      <c r="H1109" s="25"/>
      <c r="I1109" s="42"/>
      <c r="J1109" s="29" t="s">
        <v>3489</v>
      </c>
      <c r="K1109" s="29" t="s">
        <v>3489</v>
      </c>
      <c r="L1109" s="29" t="s">
        <v>3489</v>
      </c>
      <c r="M1109" s="29" t="s">
        <v>3489</v>
      </c>
      <c r="N1109" s="30">
        <v>0</v>
      </c>
      <c r="O1109" s="31">
        <f t="shared" si="123"/>
        <v>0</v>
      </c>
      <c r="P1109" s="31">
        <f t="shared" si="124"/>
        <v>0</v>
      </c>
      <c r="Q1109" s="31">
        <f t="shared" si="125"/>
        <v>0</v>
      </c>
      <c r="R1109" s="32" t="str">
        <f t="shared" si="119"/>
        <v/>
      </c>
      <c r="S1109" s="31" t="s">
        <v>3489</v>
      </c>
      <c r="T1109" s="33" t="str">
        <f t="shared" si="120"/>
        <v/>
      </c>
    </row>
    <row r="1110" spans="1:20" x14ac:dyDescent="0.3">
      <c r="A1110" s="23" t="str">
        <f t="shared" si="121"/>
        <v/>
      </c>
      <c r="B1110" s="23" t="str">
        <f t="shared" si="122"/>
        <v/>
      </c>
      <c r="C1110" s="25"/>
      <c r="D1110" s="25"/>
      <c r="E1110" s="25"/>
      <c r="F1110" s="25"/>
      <c r="G1110" s="23"/>
      <c r="H1110" s="25"/>
      <c r="I1110" s="42"/>
      <c r="J1110" s="29" t="s">
        <v>3489</v>
      </c>
      <c r="K1110" s="29" t="s">
        <v>3489</v>
      </c>
      <c r="L1110" s="29" t="s">
        <v>3489</v>
      </c>
      <c r="M1110" s="29" t="s">
        <v>3489</v>
      </c>
      <c r="N1110" s="30">
        <v>0</v>
      </c>
      <c r="O1110" s="31">
        <f t="shared" si="123"/>
        <v>0</v>
      </c>
      <c r="P1110" s="31">
        <f t="shared" si="124"/>
        <v>0</v>
      </c>
      <c r="Q1110" s="31">
        <f t="shared" si="125"/>
        <v>0</v>
      </c>
      <c r="R1110" s="32" t="str">
        <f t="shared" si="119"/>
        <v/>
      </c>
      <c r="S1110" s="31" t="s">
        <v>3489</v>
      </c>
      <c r="T1110" s="33" t="str">
        <f t="shared" si="120"/>
        <v/>
      </c>
    </row>
    <row r="1111" spans="1:20" x14ac:dyDescent="0.3">
      <c r="A1111" s="23" t="str">
        <f t="shared" si="121"/>
        <v/>
      </c>
      <c r="B1111" s="23" t="str">
        <f t="shared" si="122"/>
        <v/>
      </c>
      <c r="C1111" s="25"/>
      <c r="D1111" s="25"/>
      <c r="E1111" s="25"/>
      <c r="F1111" s="25"/>
      <c r="G1111" s="23"/>
      <c r="H1111" s="25"/>
      <c r="I1111" s="42"/>
      <c r="J1111" s="29" t="s">
        <v>3489</v>
      </c>
      <c r="K1111" s="29" t="s">
        <v>3489</v>
      </c>
      <c r="L1111" s="29" t="s">
        <v>3489</v>
      </c>
      <c r="M1111" s="29" t="s">
        <v>3489</v>
      </c>
      <c r="N1111" s="30">
        <v>0</v>
      </c>
      <c r="O1111" s="31">
        <f t="shared" si="123"/>
        <v>0</v>
      </c>
      <c r="P1111" s="31">
        <f t="shared" si="124"/>
        <v>0</v>
      </c>
      <c r="Q1111" s="31">
        <f t="shared" si="125"/>
        <v>0</v>
      </c>
      <c r="R1111" s="32" t="str">
        <f t="shared" si="119"/>
        <v/>
      </c>
      <c r="S1111" s="31" t="s">
        <v>3489</v>
      </c>
      <c r="T1111" s="33" t="str">
        <f t="shared" si="120"/>
        <v/>
      </c>
    </row>
    <row r="1112" spans="1:20" x14ac:dyDescent="0.3">
      <c r="A1112" s="23" t="str">
        <f t="shared" si="121"/>
        <v/>
      </c>
      <c r="B1112" s="23" t="str">
        <f t="shared" si="122"/>
        <v/>
      </c>
      <c r="C1112" s="25"/>
      <c r="D1112" s="25"/>
      <c r="E1112" s="25"/>
      <c r="F1112" s="25"/>
      <c r="G1112" s="23"/>
      <c r="H1112" s="25"/>
      <c r="I1112" s="42"/>
      <c r="J1112" s="29" t="s">
        <v>3489</v>
      </c>
      <c r="K1112" s="29" t="s">
        <v>3489</v>
      </c>
      <c r="L1112" s="29" t="s">
        <v>3489</v>
      </c>
      <c r="M1112" s="29" t="s">
        <v>3489</v>
      </c>
      <c r="N1112" s="30">
        <v>0</v>
      </c>
      <c r="O1112" s="31">
        <f t="shared" si="123"/>
        <v>0</v>
      </c>
      <c r="P1112" s="31">
        <f t="shared" si="124"/>
        <v>0</v>
      </c>
      <c r="Q1112" s="31">
        <f t="shared" si="125"/>
        <v>0</v>
      </c>
      <c r="R1112" s="32" t="str">
        <f t="shared" si="119"/>
        <v/>
      </c>
      <c r="S1112" s="31" t="s">
        <v>3489</v>
      </c>
      <c r="T1112" s="33" t="str">
        <f t="shared" si="120"/>
        <v/>
      </c>
    </row>
    <row r="1113" spans="1:20" x14ac:dyDescent="0.3">
      <c r="A1113" s="23" t="str">
        <f t="shared" si="121"/>
        <v/>
      </c>
      <c r="B1113" s="23" t="str">
        <f t="shared" si="122"/>
        <v/>
      </c>
      <c r="C1113" s="25"/>
      <c r="D1113" s="25"/>
      <c r="E1113" s="25"/>
      <c r="F1113" s="25"/>
      <c r="G1113" s="23"/>
      <c r="H1113" s="25"/>
      <c r="I1113" s="42"/>
      <c r="J1113" s="29" t="s">
        <v>3489</v>
      </c>
      <c r="K1113" s="29" t="s">
        <v>3489</v>
      </c>
      <c r="L1113" s="29" t="s">
        <v>3489</v>
      </c>
      <c r="M1113" s="29" t="s">
        <v>3489</v>
      </c>
      <c r="N1113" s="30">
        <v>0</v>
      </c>
      <c r="O1113" s="31">
        <f t="shared" si="123"/>
        <v>0</v>
      </c>
      <c r="P1113" s="31">
        <f t="shared" si="124"/>
        <v>0</v>
      </c>
      <c r="Q1113" s="31">
        <f t="shared" si="125"/>
        <v>0</v>
      </c>
      <c r="R1113" s="32" t="str">
        <f t="shared" si="119"/>
        <v/>
      </c>
      <c r="S1113" s="31" t="s">
        <v>3489</v>
      </c>
      <c r="T1113" s="33" t="str">
        <f t="shared" si="120"/>
        <v/>
      </c>
    </row>
    <row r="1114" spans="1:20" x14ac:dyDescent="0.3">
      <c r="A1114" s="23" t="str">
        <f t="shared" si="121"/>
        <v/>
      </c>
      <c r="B1114" s="23" t="str">
        <f t="shared" si="122"/>
        <v/>
      </c>
      <c r="C1114" s="25"/>
      <c r="D1114" s="25"/>
      <c r="E1114" s="25"/>
      <c r="F1114" s="25"/>
      <c r="G1114" s="23"/>
      <c r="H1114" s="25"/>
      <c r="I1114" s="42"/>
      <c r="J1114" s="29" t="s">
        <v>3489</v>
      </c>
      <c r="K1114" s="29" t="s">
        <v>3489</v>
      </c>
      <c r="L1114" s="29" t="s">
        <v>3489</v>
      </c>
      <c r="M1114" s="29" t="s">
        <v>3489</v>
      </c>
      <c r="N1114" s="30">
        <v>0</v>
      </c>
      <c r="O1114" s="31">
        <f t="shared" si="123"/>
        <v>0</v>
      </c>
      <c r="P1114" s="31">
        <f t="shared" si="124"/>
        <v>0</v>
      </c>
      <c r="Q1114" s="31">
        <f t="shared" si="125"/>
        <v>0</v>
      </c>
      <c r="R1114" s="32" t="str">
        <f t="shared" si="119"/>
        <v/>
      </c>
      <c r="S1114" s="31" t="s">
        <v>3489</v>
      </c>
      <c r="T1114" s="33" t="str">
        <f t="shared" si="120"/>
        <v/>
      </c>
    </row>
    <row r="1115" spans="1:20" x14ac:dyDescent="0.3">
      <c r="A1115" s="23" t="str">
        <f t="shared" si="121"/>
        <v/>
      </c>
      <c r="B1115" s="23" t="str">
        <f t="shared" si="122"/>
        <v/>
      </c>
      <c r="C1115" s="25"/>
      <c r="D1115" s="25"/>
      <c r="E1115" s="25"/>
      <c r="F1115" s="25"/>
      <c r="G1115" s="23"/>
      <c r="H1115" s="25"/>
      <c r="I1115" s="42"/>
      <c r="J1115" s="29" t="s">
        <v>3489</v>
      </c>
      <c r="K1115" s="29" t="s">
        <v>3489</v>
      </c>
      <c r="L1115" s="29" t="s">
        <v>3489</v>
      </c>
      <c r="M1115" s="29" t="s">
        <v>3489</v>
      </c>
      <c r="N1115" s="30">
        <v>0</v>
      </c>
      <c r="O1115" s="31">
        <f t="shared" si="123"/>
        <v>0</v>
      </c>
      <c r="P1115" s="31">
        <f t="shared" si="124"/>
        <v>0</v>
      </c>
      <c r="Q1115" s="31">
        <f t="shared" si="125"/>
        <v>0</v>
      </c>
      <c r="R1115" s="32" t="str">
        <f t="shared" si="119"/>
        <v/>
      </c>
      <c r="S1115" s="31" t="s">
        <v>3489</v>
      </c>
      <c r="T1115" s="33" t="str">
        <f t="shared" si="120"/>
        <v/>
      </c>
    </row>
    <row r="1116" spans="1:20" x14ac:dyDescent="0.3">
      <c r="A1116" s="23" t="str">
        <f t="shared" si="121"/>
        <v/>
      </c>
      <c r="B1116" s="23" t="str">
        <f t="shared" si="122"/>
        <v/>
      </c>
      <c r="C1116" s="25"/>
      <c r="D1116" s="25"/>
      <c r="E1116" s="25"/>
      <c r="F1116" s="25"/>
      <c r="G1116" s="23"/>
      <c r="H1116" s="25"/>
      <c r="I1116" s="42"/>
      <c r="J1116" s="29" t="s">
        <v>3489</v>
      </c>
      <c r="K1116" s="29" t="s">
        <v>3489</v>
      </c>
      <c r="L1116" s="29" t="s">
        <v>3489</v>
      </c>
      <c r="M1116" s="29" t="s">
        <v>3489</v>
      </c>
      <c r="N1116" s="30">
        <v>0</v>
      </c>
      <c r="O1116" s="31">
        <f t="shared" si="123"/>
        <v>0</v>
      </c>
      <c r="P1116" s="31">
        <f t="shared" si="124"/>
        <v>0</v>
      </c>
      <c r="Q1116" s="31">
        <f t="shared" si="125"/>
        <v>0</v>
      </c>
      <c r="R1116" s="32" t="str">
        <f t="shared" si="119"/>
        <v/>
      </c>
      <c r="S1116" s="31" t="s">
        <v>3489</v>
      </c>
      <c r="T1116" s="33" t="str">
        <f t="shared" si="120"/>
        <v/>
      </c>
    </row>
    <row r="1117" spans="1:20" x14ac:dyDescent="0.3">
      <c r="A1117" s="23" t="str">
        <f t="shared" si="121"/>
        <v/>
      </c>
      <c r="B1117" s="23" t="str">
        <f t="shared" si="122"/>
        <v/>
      </c>
      <c r="C1117" s="25"/>
      <c r="D1117" s="25"/>
      <c r="E1117" s="25"/>
      <c r="F1117" s="25"/>
      <c r="G1117" s="23"/>
      <c r="H1117" s="25"/>
      <c r="I1117" s="42"/>
      <c r="J1117" s="29" t="s">
        <v>3489</v>
      </c>
      <c r="K1117" s="29" t="s">
        <v>3489</v>
      </c>
      <c r="L1117" s="29" t="s">
        <v>3489</v>
      </c>
      <c r="M1117" s="29" t="s">
        <v>3489</v>
      </c>
      <c r="N1117" s="30">
        <v>0</v>
      </c>
      <c r="O1117" s="31">
        <f t="shared" si="123"/>
        <v>0</v>
      </c>
      <c r="P1117" s="31">
        <f t="shared" si="124"/>
        <v>0</v>
      </c>
      <c r="Q1117" s="31">
        <f t="shared" si="125"/>
        <v>0</v>
      </c>
      <c r="R1117" s="32" t="str">
        <f t="shared" si="119"/>
        <v/>
      </c>
      <c r="S1117" s="31" t="s">
        <v>3489</v>
      </c>
      <c r="T1117" s="33" t="str">
        <f t="shared" si="120"/>
        <v/>
      </c>
    </row>
    <row r="1118" spans="1:20" x14ac:dyDescent="0.3">
      <c r="A1118" s="23" t="str">
        <f t="shared" si="121"/>
        <v/>
      </c>
      <c r="B1118" s="23" t="str">
        <f t="shared" si="122"/>
        <v/>
      </c>
      <c r="C1118" s="25"/>
      <c r="D1118" s="25"/>
      <c r="E1118" s="25"/>
      <c r="F1118" s="25"/>
      <c r="G1118" s="23"/>
      <c r="H1118" s="25"/>
      <c r="I1118" s="42"/>
      <c r="J1118" s="29" t="s">
        <v>3489</v>
      </c>
      <c r="K1118" s="29" t="s">
        <v>3489</v>
      </c>
      <c r="L1118" s="29" t="s">
        <v>3489</v>
      </c>
      <c r="M1118" s="29" t="s">
        <v>3489</v>
      </c>
      <c r="N1118" s="30">
        <v>0</v>
      </c>
      <c r="O1118" s="31">
        <f t="shared" si="123"/>
        <v>0</v>
      </c>
      <c r="P1118" s="31">
        <f t="shared" si="124"/>
        <v>0</v>
      </c>
      <c r="Q1118" s="31">
        <f t="shared" si="125"/>
        <v>0</v>
      </c>
      <c r="R1118" s="32" t="str">
        <f t="shared" si="119"/>
        <v/>
      </c>
      <c r="S1118" s="31" t="s">
        <v>3489</v>
      </c>
      <c r="T1118" s="33" t="str">
        <f t="shared" si="120"/>
        <v/>
      </c>
    </row>
    <row r="1119" spans="1:20" x14ac:dyDescent="0.3">
      <c r="A1119" s="23" t="str">
        <f t="shared" si="121"/>
        <v/>
      </c>
      <c r="B1119" s="23" t="str">
        <f t="shared" si="122"/>
        <v/>
      </c>
      <c r="C1119" s="25"/>
      <c r="D1119" s="25"/>
      <c r="E1119" s="25"/>
      <c r="F1119" s="25"/>
      <c r="G1119" s="23"/>
      <c r="H1119" s="25"/>
      <c r="I1119" s="42"/>
      <c r="J1119" s="29" t="s">
        <v>3489</v>
      </c>
      <c r="K1119" s="29" t="s">
        <v>3489</v>
      </c>
      <c r="L1119" s="29" t="s">
        <v>3489</v>
      </c>
      <c r="M1119" s="29" t="s">
        <v>3489</v>
      </c>
      <c r="N1119" s="30">
        <v>0</v>
      </c>
      <c r="O1119" s="31">
        <f t="shared" si="123"/>
        <v>0</v>
      </c>
      <c r="P1119" s="31">
        <f t="shared" si="124"/>
        <v>0</v>
      </c>
      <c r="Q1119" s="31">
        <f t="shared" si="125"/>
        <v>0</v>
      </c>
      <c r="R1119" s="32" t="str">
        <f t="shared" si="119"/>
        <v/>
      </c>
      <c r="S1119" s="31" t="s">
        <v>3489</v>
      </c>
      <c r="T1119" s="33" t="str">
        <f t="shared" si="120"/>
        <v/>
      </c>
    </row>
    <row r="1120" spans="1:20" x14ac:dyDescent="0.3">
      <c r="A1120" s="23" t="str">
        <f t="shared" si="121"/>
        <v/>
      </c>
      <c r="B1120" s="23" t="str">
        <f t="shared" si="122"/>
        <v/>
      </c>
      <c r="C1120" s="25"/>
      <c r="D1120" s="25"/>
      <c r="E1120" s="25"/>
      <c r="F1120" s="25"/>
      <c r="G1120" s="23"/>
      <c r="H1120" s="25"/>
      <c r="I1120" s="42"/>
      <c r="J1120" s="29" t="s">
        <v>3489</v>
      </c>
      <c r="K1120" s="29" t="s">
        <v>3489</v>
      </c>
      <c r="L1120" s="29" t="s">
        <v>3489</v>
      </c>
      <c r="M1120" s="29" t="s">
        <v>3489</v>
      </c>
      <c r="N1120" s="30">
        <v>0</v>
      </c>
      <c r="O1120" s="31">
        <f t="shared" si="123"/>
        <v>0</v>
      </c>
      <c r="P1120" s="31">
        <f t="shared" si="124"/>
        <v>0</v>
      </c>
      <c r="Q1120" s="31">
        <f t="shared" si="125"/>
        <v>0</v>
      </c>
      <c r="R1120" s="32" t="str">
        <f t="shared" si="119"/>
        <v/>
      </c>
      <c r="S1120" s="31" t="s">
        <v>3489</v>
      </c>
      <c r="T1120" s="33" t="str">
        <f t="shared" si="120"/>
        <v/>
      </c>
    </row>
    <row r="1121" spans="1:20" x14ac:dyDescent="0.3">
      <c r="A1121" s="23" t="str">
        <f t="shared" si="121"/>
        <v/>
      </c>
      <c r="B1121" s="23" t="str">
        <f t="shared" si="122"/>
        <v/>
      </c>
      <c r="C1121" s="25"/>
      <c r="D1121" s="25"/>
      <c r="E1121" s="25"/>
      <c r="F1121" s="25"/>
      <c r="G1121" s="23"/>
      <c r="H1121" s="25"/>
      <c r="I1121" s="42"/>
      <c r="J1121" s="29" t="s">
        <v>3489</v>
      </c>
      <c r="K1121" s="29" t="s">
        <v>3489</v>
      </c>
      <c r="L1121" s="29" t="s">
        <v>3489</v>
      </c>
      <c r="M1121" s="29" t="s">
        <v>3489</v>
      </c>
      <c r="N1121" s="30">
        <v>0</v>
      </c>
      <c r="O1121" s="31">
        <f t="shared" si="123"/>
        <v>0</v>
      </c>
      <c r="P1121" s="31">
        <f t="shared" si="124"/>
        <v>0</v>
      </c>
      <c r="Q1121" s="31">
        <f t="shared" si="125"/>
        <v>0</v>
      </c>
      <c r="R1121" s="32" t="str">
        <f t="shared" si="119"/>
        <v/>
      </c>
      <c r="S1121" s="31" t="s">
        <v>3489</v>
      </c>
      <c r="T1121" s="33" t="str">
        <f t="shared" si="120"/>
        <v/>
      </c>
    </row>
    <row r="1122" spans="1:20" x14ac:dyDescent="0.3">
      <c r="A1122" s="23" t="str">
        <f t="shared" si="121"/>
        <v/>
      </c>
      <c r="B1122" s="23" t="str">
        <f t="shared" si="122"/>
        <v/>
      </c>
      <c r="C1122" s="25"/>
      <c r="D1122" s="25"/>
      <c r="E1122" s="25"/>
      <c r="F1122" s="25"/>
      <c r="G1122" s="23"/>
      <c r="H1122" s="25"/>
      <c r="I1122" s="42"/>
      <c r="J1122" s="29" t="s">
        <v>3489</v>
      </c>
      <c r="K1122" s="29" t="s">
        <v>3489</v>
      </c>
      <c r="L1122" s="29" t="s">
        <v>3489</v>
      </c>
      <c r="M1122" s="29" t="s">
        <v>3489</v>
      </c>
      <c r="N1122" s="30">
        <v>0</v>
      </c>
      <c r="O1122" s="31">
        <f t="shared" si="123"/>
        <v>0</v>
      </c>
      <c r="P1122" s="31">
        <f t="shared" si="124"/>
        <v>0</v>
      </c>
      <c r="Q1122" s="31">
        <f t="shared" si="125"/>
        <v>0</v>
      </c>
      <c r="R1122" s="32" t="str">
        <f t="shared" si="119"/>
        <v/>
      </c>
      <c r="S1122" s="31" t="s">
        <v>3489</v>
      </c>
      <c r="T1122" s="33" t="str">
        <f t="shared" si="120"/>
        <v/>
      </c>
    </row>
    <row r="1123" spans="1:20" x14ac:dyDescent="0.3">
      <c r="A1123" s="23" t="str">
        <f t="shared" si="121"/>
        <v/>
      </c>
      <c r="B1123" s="23" t="str">
        <f t="shared" si="122"/>
        <v/>
      </c>
      <c r="C1123" s="25"/>
      <c r="D1123" s="25"/>
      <c r="E1123" s="25"/>
      <c r="F1123" s="25"/>
      <c r="G1123" s="23"/>
      <c r="H1123" s="25"/>
      <c r="I1123" s="42"/>
      <c r="J1123" s="29" t="s">
        <v>3489</v>
      </c>
      <c r="K1123" s="29" t="s">
        <v>3489</v>
      </c>
      <c r="L1123" s="29" t="s">
        <v>3489</v>
      </c>
      <c r="M1123" s="29" t="s">
        <v>3489</v>
      </c>
      <c r="N1123" s="30">
        <v>0</v>
      </c>
      <c r="O1123" s="31">
        <f t="shared" si="123"/>
        <v>0</v>
      </c>
      <c r="P1123" s="31">
        <f t="shared" si="124"/>
        <v>0</v>
      </c>
      <c r="Q1123" s="31">
        <f t="shared" si="125"/>
        <v>0</v>
      </c>
      <c r="R1123" s="32" t="str">
        <f t="shared" si="119"/>
        <v/>
      </c>
      <c r="S1123" s="31" t="s">
        <v>3489</v>
      </c>
      <c r="T1123" s="33" t="str">
        <f t="shared" si="120"/>
        <v/>
      </c>
    </row>
    <row r="1124" spans="1:20" x14ac:dyDescent="0.3">
      <c r="A1124" s="23" t="str">
        <f t="shared" si="121"/>
        <v/>
      </c>
      <c r="B1124" s="23" t="str">
        <f t="shared" si="122"/>
        <v/>
      </c>
      <c r="C1124" s="25"/>
      <c r="D1124" s="25"/>
      <c r="E1124" s="25"/>
      <c r="F1124" s="25"/>
      <c r="G1124" s="23"/>
      <c r="H1124" s="25"/>
      <c r="I1124" s="42"/>
      <c r="J1124" s="29" t="s">
        <v>3489</v>
      </c>
      <c r="K1124" s="29" t="s">
        <v>3489</v>
      </c>
      <c r="L1124" s="29" t="s">
        <v>3489</v>
      </c>
      <c r="M1124" s="29" t="s">
        <v>3489</v>
      </c>
      <c r="N1124" s="30">
        <v>0</v>
      </c>
      <c r="O1124" s="31">
        <f t="shared" si="123"/>
        <v>0</v>
      </c>
      <c r="P1124" s="31">
        <f t="shared" si="124"/>
        <v>0</v>
      </c>
      <c r="Q1124" s="31">
        <f t="shared" si="125"/>
        <v>0</v>
      </c>
      <c r="R1124" s="32" t="str">
        <f t="shared" si="119"/>
        <v/>
      </c>
      <c r="S1124" s="31" t="s">
        <v>3489</v>
      </c>
      <c r="T1124" s="33" t="str">
        <f t="shared" si="120"/>
        <v/>
      </c>
    </row>
    <row r="1125" spans="1:20" x14ac:dyDescent="0.3">
      <c r="A1125" s="23" t="str">
        <f t="shared" si="121"/>
        <v/>
      </c>
      <c r="B1125" s="23" t="str">
        <f t="shared" si="122"/>
        <v/>
      </c>
      <c r="C1125" s="25"/>
      <c r="D1125" s="25"/>
      <c r="E1125" s="25"/>
      <c r="F1125" s="25"/>
      <c r="G1125" s="23"/>
      <c r="H1125" s="25"/>
      <c r="I1125" s="42"/>
      <c r="J1125" s="29" t="s">
        <v>3489</v>
      </c>
      <c r="K1125" s="29" t="s">
        <v>3489</v>
      </c>
      <c r="L1125" s="29" t="s">
        <v>3489</v>
      </c>
      <c r="M1125" s="29" t="s">
        <v>3489</v>
      </c>
      <c r="N1125" s="30">
        <v>0</v>
      </c>
      <c r="O1125" s="31">
        <f t="shared" si="123"/>
        <v>0</v>
      </c>
      <c r="P1125" s="31">
        <f t="shared" si="124"/>
        <v>0</v>
      </c>
      <c r="Q1125" s="31">
        <f t="shared" si="125"/>
        <v>0</v>
      </c>
      <c r="R1125" s="32" t="str">
        <f t="shared" si="119"/>
        <v/>
      </c>
      <c r="S1125" s="31" t="s">
        <v>3489</v>
      </c>
      <c r="T1125" s="33" t="str">
        <f t="shared" si="120"/>
        <v/>
      </c>
    </row>
    <row r="1126" spans="1:20" x14ac:dyDescent="0.3">
      <c r="A1126" s="23" t="str">
        <f t="shared" si="121"/>
        <v/>
      </c>
      <c r="B1126" s="23" t="str">
        <f t="shared" si="122"/>
        <v/>
      </c>
      <c r="C1126" s="25"/>
      <c r="D1126" s="25"/>
      <c r="E1126" s="25"/>
      <c r="F1126" s="25"/>
      <c r="G1126" s="23"/>
      <c r="H1126" s="25"/>
      <c r="I1126" s="42"/>
      <c r="J1126" s="29" t="s">
        <v>3489</v>
      </c>
      <c r="K1126" s="29" t="s">
        <v>3489</v>
      </c>
      <c r="L1126" s="29" t="s">
        <v>3489</v>
      </c>
      <c r="M1126" s="29" t="s">
        <v>3489</v>
      </c>
      <c r="N1126" s="30">
        <v>0</v>
      </c>
      <c r="O1126" s="31">
        <f t="shared" si="123"/>
        <v>0</v>
      </c>
      <c r="P1126" s="31">
        <f t="shared" si="124"/>
        <v>0</v>
      </c>
      <c r="Q1126" s="31">
        <f t="shared" si="125"/>
        <v>0</v>
      </c>
      <c r="R1126" s="32" t="str">
        <f t="shared" si="119"/>
        <v/>
      </c>
      <c r="S1126" s="31" t="s">
        <v>3489</v>
      </c>
      <c r="T1126" s="33" t="str">
        <f t="shared" si="120"/>
        <v/>
      </c>
    </row>
    <row r="1127" spans="1:20" x14ac:dyDescent="0.3">
      <c r="A1127" s="23" t="str">
        <f t="shared" si="121"/>
        <v/>
      </c>
      <c r="B1127" s="23" t="str">
        <f t="shared" si="122"/>
        <v/>
      </c>
      <c r="C1127" s="25"/>
      <c r="D1127" s="25"/>
      <c r="E1127" s="25"/>
      <c r="F1127" s="25"/>
      <c r="G1127" s="23"/>
      <c r="H1127" s="25"/>
      <c r="I1127" s="42"/>
      <c r="J1127" s="29" t="s">
        <v>3489</v>
      </c>
      <c r="K1127" s="29" t="s">
        <v>3489</v>
      </c>
      <c r="L1127" s="29" t="s">
        <v>3489</v>
      </c>
      <c r="M1127" s="29" t="s">
        <v>3489</v>
      </c>
      <c r="N1127" s="30">
        <v>0</v>
      </c>
      <c r="O1127" s="31">
        <f t="shared" si="123"/>
        <v>0</v>
      </c>
      <c r="P1127" s="31">
        <f t="shared" si="124"/>
        <v>0</v>
      </c>
      <c r="Q1127" s="31">
        <f t="shared" si="125"/>
        <v>0</v>
      </c>
      <c r="R1127" s="32" t="str">
        <f t="shared" si="119"/>
        <v/>
      </c>
      <c r="S1127" s="31" t="s">
        <v>3489</v>
      </c>
      <c r="T1127" s="33" t="str">
        <f t="shared" si="120"/>
        <v/>
      </c>
    </row>
    <row r="1128" spans="1:20" x14ac:dyDescent="0.3">
      <c r="A1128" s="23" t="str">
        <f t="shared" si="121"/>
        <v/>
      </c>
      <c r="B1128" s="23" t="str">
        <f t="shared" si="122"/>
        <v/>
      </c>
      <c r="C1128" s="25"/>
      <c r="D1128" s="25"/>
      <c r="E1128" s="25"/>
      <c r="F1128" s="25"/>
      <c r="G1128" s="23"/>
      <c r="H1128" s="25"/>
      <c r="I1128" s="42"/>
      <c r="J1128" s="29" t="s">
        <v>3489</v>
      </c>
      <c r="K1128" s="29" t="s">
        <v>3489</v>
      </c>
      <c r="L1128" s="29" t="s">
        <v>3489</v>
      </c>
      <c r="M1128" s="29" t="s">
        <v>3489</v>
      </c>
      <c r="N1128" s="30">
        <v>0</v>
      </c>
      <c r="O1128" s="31">
        <f t="shared" si="123"/>
        <v>0</v>
      </c>
      <c r="P1128" s="31">
        <f t="shared" si="124"/>
        <v>0</v>
      </c>
      <c r="Q1128" s="31">
        <f t="shared" si="125"/>
        <v>0</v>
      </c>
      <c r="R1128" s="32" t="str">
        <f t="shared" si="119"/>
        <v/>
      </c>
      <c r="S1128" s="31" t="s">
        <v>3489</v>
      </c>
      <c r="T1128" s="33" t="str">
        <f t="shared" si="120"/>
        <v/>
      </c>
    </row>
    <row r="1129" spans="1:20" x14ac:dyDescent="0.3">
      <c r="A1129" s="23" t="str">
        <f t="shared" si="121"/>
        <v/>
      </c>
      <c r="B1129" s="23" t="str">
        <f t="shared" si="122"/>
        <v/>
      </c>
      <c r="C1129" s="25"/>
      <c r="D1129" s="25"/>
      <c r="E1129" s="25"/>
      <c r="F1129" s="25"/>
      <c r="G1129" s="23"/>
      <c r="H1129" s="25"/>
      <c r="I1129" s="42"/>
      <c r="J1129" s="29" t="s">
        <v>3489</v>
      </c>
      <c r="K1129" s="29" t="s">
        <v>3489</v>
      </c>
      <c r="L1129" s="29" t="s">
        <v>3489</v>
      </c>
      <c r="M1129" s="29" t="s">
        <v>3489</v>
      </c>
      <c r="N1129" s="30">
        <v>0</v>
      </c>
      <c r="O1129" s="31">
        <f t="shared" si="123"/>
        <v>0</v>
      </c>
      <c r="P1129" s="31">
        <f t="shared" si="124"/>
        <v>0</v>
      </c>
      <c r="Q1129" s="31">
        <f t="shared" si="125"/>
        <v>0</v>
      </c>
      <c r="R1129" s="32" t="str">
        <f t="shared" si="119"/>
        <v/>
      </c>
      <c r="S1129" s="31" t="s">
        <v>3489</v>
      </c>
      <c r="T1129" s="33" t="str">
        <f t="shared" si="120"/>
        <v/>
      </c>
    </row>
    <row r="1130" spans="1:20" x14ac:dyDescent="0.3">
      <c r="A1130" s="23" t="str">
        <f t="shared" si="121"/>
        <v/>
      </c>
      <c r="B1130" s="23" t="str">
        <f t="shared" si="122"/>
        <v/>
      </c>
      <c r="C1130" s="25"/>
      <c r="D1130" s="25"/>
      <c r="E1130" s="25"/>
      <c r="F1130" s="25"/>
      <c r="G1130" s="23"/>
      <c r="H1130" s="25"/>
      <c r="I1130" s="42"/>
      <c r="J1130" s="29" t="s">
        <v>3489</v>
      </c>
      <c r="K1130" s="29" t="s">
        <v>3489</v>
      </c>
      <c r="L1130" s="29" t="s">
        <v>3489</v>
      </c>
      <c r="M1130" s="29" t="s">
        <v>3489</v>
      </c>
      <c r="N1130" s="30">
        <v>0</v>
      </c>
      <c r="O1130" s="31">
        <f t="shared" si="123"/>
        <v>0</v>
      </c>
      <c r="P1130" s="31">
        <f t="shared" si="124"/>
        <v>0</v>
      </c>
      <c r="Q1130" s="31">
        <f t="shared" si="125"/>
        <v>0</v>
      </c>
      <c r="R1130" s="32" t="str">
        <f t="shared" si="119"/>
        <v/>
      </c>
      <c r="S1130" s="31" t="s">
        <v>3489</v>
      </c>
      <c r="T1130" s="33" t="str">
        <f t="shared" si="120"/>
        <v/>
      </c>
    </row>
    <row r="1131" spans="1:20" x14ac:dyDescent="0.3">
      <c r="A1131" s="23" t="str">
        <f t="shared" si="121"/>
        <v/>
      </c>
      <c r="B1131" s="23" t="str">
        <f t="shared" si="122"/>
        <v/>
      </c>
      <c r="C1131" s="25"/>
      <c r="D1131" s="25"/>
      <c r="E1131" s="25"/>
      <c r="F1131" s="25"/>
      <c r="G1131" s="23"/>
      <c r="H1131" s="25"/>
      <c r="I1131" s="42"/>
      <c r="J1131" s="29" t="s">
        <v>3489</v>
      </c>
      <c r="K1131" s="29" t="s">
        <v>3489</v>
      </c>
      <c r="L1131" s="29" t="s">
        <v>3489</v>
      </c>
      <c r="M1131" s="29" t="s">
        <v>3489</v>
      </c>
      <c r="N1131" s="30">
        <v>0</v>
      </c>
      <c r="O1131" s="31">
        <f t="shared" si="123"/>
        <v>0</v>
      </c>
      <c r="P1131" s="31">
        <f t="shared" si="124"/>
        <v>0</v>
      </c>
      <c r="Q1131" s="31">
        <f t="shared" si="125"/>
        <v>0</v>
      </c>
      <c r="R1131" s="32" t="str">
        <f t="shared" si="119"/>
        <v/>
      </c>
      <c r="S1131" s="31" t="s">
        <v>3489</v>
      </c>
      <c r="T1131" s="33" t="str">
        <f t="shared" si="120"/>
        <v/>
      </c>
    </row>
    <row r="1132" spans="1:20" x14ac:dyDescent="0.3">
      <c r="A1132" s="23" t="str">
        <f t="shared" si="121"/>
        <v/>
      </c>
      <c r="B1132" s="23" t="str">
        <f t="shared" si="122"/>
        <v/>
      </c>
      <c r="C1132" s="25"/>
      <c r="D1132" s="25"/>
      <c r="E1132" s="25"/>
      <c r="F1132" s="25"/>
      <c r="G1132" s="23"/>
      <c r="H1132" s="25"/>
      <c r="I1132" s="42"/>
      <c r="J1132" s="29" t="s">
        <v>3489</v>
      </c>
      <c r="K1132" s="29" t="s">
        <v>3489</v>
      </c>
      <c r="L1132" s="29" t="s">
        <v>3489</v>
      </c>
      <c r="M1132" s="29" t="s">
        <v>3489</v>
      </c>
      <c r="N1132" s="30">
        <v>0</v>
      </c>
      <c r="O1132" s="31">
        <f t="shared" si="123"/>
        <v>0</v>
      </c>
      <c r="P1132" s="31">
        <f t="shared" si="124"/>
        <v>0</v>
      </c>
      <c r="Q1132" s="31">
        <f t="shared" si="125"/>
        <v>0</v>
      </c>
      <c r="R1132" s="32" t="str">
        <f t="shared" si="119"/>
        <v/>
      </c>
      <c r="S1132" s="31" t="s">
        <v>3489</v>
      </c>
      <c r="T1132" s="33" t="str">
        <f t="shared" si="120"/>
        <v/>
      </c>
    </row>
    <row r="1133" spans="1:20" x14ac:dyDescent="0.3">
      <c r="A1133" s="23" t="str">
        <f t="shared" si="121"/>
        <v/>
      </c>
      <c r="B1133" s="23" t="str">
        <f t="shared" si="122"/>
        <v/>
      </c>
      <c r="C1133" s="25"/>
      <c r="D1133" s="25"/>
      <c r="E1133" s="25"/>
      <c r="F1133" s="25"/>
      <c r="G1133" s="23"/>
      <c r="H1133" s="25"/>
      <c r="I1133" s="42"/>
      <c r="J1133" s="29" t="s">
        <v>3489</v>
      </c>
      <c r="K1133" s="29" t="s">
        <v>3489</v>
      </c>
      <c r="L1133" s="29" t="s">
        <v>3489</v>
      </c>
      <c r="M1133" s="29" t="s">
        <v>3489</v>
      </c>
      <c r="N1133" s="30">
        <v>0</v>
      </c>
      <c r="O1133" s="31">
        <f t="shared" si="123"/>
        <v>0</v>
      </c>
      <c r="P1133" s="31">
        <f t="shared" si="124"/>
        <v>0</v>
      </c>
      <c r="Q1133" s="31">
        <f t="shared" si="125"/>
        <v>0</v>
      </c>
      <c r="R1133" s="32" t="str">
        <f t="shared" si="119"/>
        <v/>
      </c>
      <c r="S1133" s="31" t="s">
        <v>3489</v>
      </c>
      <c r="T1133" s="33" t="str">
        <f t="shared" si="120"/>
        <v/>
      </c>
    </row>
    <row r="1134" spans="1:20" x14ac:dyDescent="0.3">
      <c r="A1134" s="23" t="str">
        <f t="shared" si="121"/>
        <v/>
      </c>
      <c r="B1134" s="23" t="str">
        <f t="shared" si="122"/>
        <v/>
      </c>
      <c r="C1134" s="25"/>
      <c r="D1134" s="25"/>
      <c r="E1134" s="25"/>
      <c r="F1134" s="25"/>
      <c r="G1134" s="23"/>
      <c r="H1134" s="25"/>
      <c r="I1134" s="42"/>
      <c r="J1134" s="29" t="s">
        <v>3489</v>
      </c>
      <c r="K1134" s="29" t="s">
        <v>3489</v>
      </c>
      <c r="L1134" s="29" t="s">
        <v>3489</v>
      </c>
      <c r="M1134" s="29" t="s">
        <v>3489</v>
      </c>
      <c r="N1134" s="30">
        <v>0</v>
      </c>
      <c r="O1134" s="31">
        <f t="shared" si="123"/>
        <v>0</v>
      </c>
      <c r="P1134" s="31">
        <f t="shared" si="124"/>
        <v>0</v>
      </c>
      <c r="Q1134" s="31">
        <f t="shared" si="125"/>
        <v>0</v>
      </c>
      <c r="R1134" s="32" t="str">
        <f t="shared" si="119"/>
        <v/>
      </c>
      <c r="S1134" s="31" t="s">
        <v>3489</v>
      </c>
      <c r="T1134" s="33" t="str">
        <f t="shared" si="120"/>
        <v/>
      </c>
    </row>
    <row r="1135" spans="1:20" x14ac:dyDescent="0.3">
      <c r="A1135" s="23" t="str">
        <f t="shared" si="121"/>
        <v/>
      </c>
      <c r="B1135" s="23" t="str">
        <f t="shared" si="122"/>
        <v/>
      </c>
      <c r="C1135" s="25"/>
      <c r="D1135" s="25"/>
      <c r="E1135" s="25"/>
      <c r="F1135" s="25"/>
      <c r="G1135" s="23"/>
      <c r="H1135" s="25"/>
      <c r="I1135" s="42"/>
      <c r="J1135" s="29" t="s">
        <v>3489</v>
      </c>
      <c r="K1135" s="29" t="s">
        <v>3489</v>
      </c>
      <c r="L1135" s="29" t="s">
        <v>3489</v>
      </c>
      <c r="M1135" s="29" t="s">
        <v>3489</v>
      </c>
      <c r="N1135" s="30">
        <v>0</v>
      </c>
      <c r="O1135" s="31">
        <f t="shared" si="123"/>
        <v>0</v>
      </c>
      <c r="P1135" s="31">
        <f t="shared" si="124"/>
        <v>0</v>
      </c>
      <c r="Q1135" s="31">
        <f t="shared" si="125"/>
        <v>0</v>
      </c>
      <c r="R1135" s="32" t="str">
        <f t="shared" si="119"/>
        <v/>
      </c>
      <c r="S1135" s="31" t="s">
        <v>3489</v>
      </c>
      <c r="T1135" s="33" t="str">
        <f t="shared" si="120"/>
        <v/>
      </c>
    </row>
    <row r="1136" spans="1:20" x14ac:dyDescent="0.3">
      <c r="A1136" s="23" t="str">
        <f t="shared" si="121"/>
        <v/>
      </c>
      <c r="B1136" s="23" t="str">
        <f t="shared" si="122"/>
        <v/>
      </c>
      <c r="C1136" s="25"/>
      <c r="D1136" s="25"/>
      <c r="E1136" s="25"/>
      <c r="F1136" s="25"/>
      <c r="G1136" s="23"/>
      <c r="H1136" s="25"/>
      <c r="I1136" s="42"/>
      <c r="J1136" s="29" t="s">
        <v>3489</v>
      </c>
      <c r="K1136" s="29" t="s">
        <v>3489</v>
      </c>
      <c r="L1136" s="29" t="s">
        <v>3489</v>
      </c>
      <c r="M1136" s="29" t="s">
        <v>3489</v>
      </c>
      <c r="N1136" s="30">
        <v>0</v>
      </c>
      <c r="O1136" s="31">
        <f t="shared" si="123"/>
        <v>0</v>
      </c>
      <c r="P1136" s="31">
        <f t="shared" si="124"/>
        <v>0</v>
      </c>
      <c r="Q1136" s="31">
        <f t="shared" si="125"/>
        <v>0</v>
      </c>
      <c r="R1136" s="32" t="str">
        <f t="shared" si="119"/>
        <v/>
      </c>
      <c r="S1136" s="31" t="s">
        <v>3489</v>
      </c>
      <c r="T1136" s="33" t="str">
        <f t="shared" si="120"/>
        <v/>
      </c>
    </row>
    <row r="1137" spans="1:20" x14ac:dyDescent="0.3">
      <c r="A1137" s="23" t="str">
        <f t="shared" si="121"/>
        <v/>
      </c>
      <c r="B1137" s="23" t="str">
        <f t="shared" si="122"/>
        <v/>
      </c>
      <c r="C1137" s="25"/>
      <c r="D1137" s="25"/>
      <c r="E1137" s="25"/>
      <c r="F1137" s="25"/>
      <c r="G1137" s="23"/>
      <c r="H1137" s="25"/>
      <c r="I1137" s="42"/>
      <c r="J1137" s="29" t="s">
        <v>3489</v>
      </c>
      <c r="K1137" s="29" t="s">
        <v>3489</v>
      </c>
      <c r="L1137" s="29" t="s">
        <v>3489</v>
      </c>
      <c r="M1137" s="29" t="s">
        <v>3489</v>
      </c>
      <c r="N1137" s="30">
        <v>0</v>
      </c>
      <c r="O1137" s="31">
        <f t="shared" si="123"/>
        <v>0</v>
      </c>
      <c r="P1137" s="31">
        <f t="shared" si="124"/>
        <v>0</v>
      </c>
      <c r="Q1137" s="31">
        <f t="shared" si="125"/>
        <v>0</v>
      </c>
      <c r="R1137" s="32" t="str">
        <f t="shared" si="119"/>
        <v/>
      </c>
      <c r="S1137" s="31" t="s">
        <v>3489</v>
      </c>
      <c r="T1137" s="33" t="str">
        <f t="shared" si="120"/>
        <v/>
      </c>
    </row>
    <row r="1138" spans="1:20" x14ac:dyDescent="0.3">
      <c r="A1138" s="23" t="str">
        <f t="shared" si="121"/>
        <v/>
      </c>
      <c r="B1138" s="23" t="str">
        <f t="shared" si="122"/>
        <v/>
      </c>
      <c r="C1138" s="25"/>
      <c r="D1138" s="25"/>
      <c r="E1138" s="25"/>
      <c r="F1138" s="25"/>
      <c r="G1138" s="23"/>
      <c r="H1138" s="25"/>
      <c r="I1138" s="42"/>
      <c r="J1138" s="29" t="s">
        <v>3489</v>
      </c>
      <c r="K1138" s="29" t="s">
        <v>3489</v>
      </c>
      <c r="L1138" s="29" t="s">
        <v>3489</v>
      </c>
      <c r="M1138" s="29" t="s">
        <v>3489</v>
      </c>
      <c r="N1138" s="30">
        <v>0</v>
      </c>
      <c r="O1138" s="31">
        <f t="shared" si="123"/>
        <v>0</v>
      </c>
      <c r="P1138" s="31">
        <f t="shared" si="124"/>
        <v>0</v>
      </c>
      <c r="Q1138" s="31">
        <f t="shared" si="125"/>
        <v>0</v>
      </c>
      <c r="R1138" s="32" t="str">
        <f t="shared" si="119"/>
        <v/>
      </c>
      <c r="S1138" s="31" t="s">
        <v>3489</v>
      </c>
      <c r="T1138" s="33" t="str">
        <f t="shared" si="120"/>
        <v/>
      </c>
    </row>
    <row r="1139" spans="1:20" x14ac:dyDescent="0.3">
      <c r="A1139" s="23" t="str">
        <f t="shared" si="121"/>
        <v/>
      </c>
      <c r="B1139" s="23" t="str">
        <f t="shared" si="122"/>
        <v/>
      </c>
      <c r="C1139" s="25"/>
      <c r="D1139" s="25"/>
      <c r="E1139" s="25"/>
      <c r="F1139" s="25"/>
      <c r="G1139" s="23"/>
      <c r="H1139" s="25"/>
      <c r="I1139" s="42"/>
      <c r="J1139" s="29" t="s">
        <v>3489</v>
      </c>
      <c r="K1139" s="29" t="s">
        <v>3489</v>
      </c>
      <c r="L1139" s="29" t="s">
        <v>3489</v>
      </c>
      <c r="M1139" s="29" t="s">
        <v>3489</v>
      </c>
      <c r="N1139" s="30">
        <v>0</v>
      </c>
      <c r="O1139" s="31">
        <f t="shared" si="123"/>
        <v>0</v>
      </c>
      <c r="P1139" s="31">
        <f t="shared" si="124"/>
        <v>0</v>
      </c>
      <c r="Q1139" s="31">
        <f t="shared" si="125"/>
        <v>0</v>
      </c>
      <c r="R1139" s="32" t="str">
        <f t="shared" si="119"/>
        <v/>
      </c>
      <c r="S1139" s="31" t="s">
        <v>3489</v>
      </c>
      <c r="T1139" s="33" t="str">
        <f t="shared" si="120"/>
        <v/>
      </c>
    </row>
    <row r="1140" spans="1:20" x14ac:dyDescent="0.3">
      <c r="A1140" s="23" t="str">
        <f t="shared" si="121"/>
        <v/>
      </c>
      <c r="B1140" s="23" t="str">
        <f t="shared" si="122"/>
        <v/>
      </c>
      <c r="C1140" s="25"/>
      <c r="D1140" s="25"/>
      <c r="E1140" s="25"/>
      <c r="F1140" s="25"/>
      <c r="G1140" s="23"/>
      <c r="H1140" s="25"/>
      <c r="I1140" s="42"/>
      <c r="J1140" s="29" t="s">
        <v>3489</v>
      </c>
      <c r="K1140" s="29" t="s">
        <v>3489</v>
      </c>
      <c r="L1140" s="29" t="s">
        <v>3489</v>
      </c>
      <c r="M1140" s="29" t="s">
        <v>3489</v>
      </c>
      <c r="N1140" s="30">
        <v>0</v>
      </c>
      <c r="O1140" s="31">
        <f t="shared" si="123"/>
        <v>0</v>
      </c>
      <c r="P1140" s="31">
        <f t="shared" si="124"/>
        <v>0</v>
      </c>
      <c r="Q1140" s="31">
        <f t="shared" si="125"/>
        <v>0</v>
      </c>
      <c r="R1140" s="32" t="str">
        <f t="shared" si="119"/>
        <v/>
      </c>
      <c r="S1140" s="31" t="s">
        <v>3489</v>
      </c>
      <c r="T1140" s="33" t="str">
        <f t="shared" si="120"/>
        <v/>
      </c>
    </row>
    <row r="1141" spans="1:20" x14ac:dyDescent="0.3">
      <c r="A1141" s="23" t="str">
        <f t="shared" si="121"/>
        <v/>
      </c>
      <c r="B1141" s="23" t="str">
        <f t="shared" si="122"/>
        <v/>
      </c>
      <c r="C1141" s="25"/>
      <c r="D1141" s="25"/>
      <c r="E1141" s="25"/>
      <c r="F1141" s="25"/>
      <c r="G1141" s="23"/>
      <c r="H1141" s="25"/>
      <c r="I1141" s="42"/>
      <c r="J1141" s="29" t="s">
        <v>3489</v>
      </c>
      <c r="K1141" s="29" t="s">
        <v>3489</v>
      </c>
      <c r="L1141" s="29" t="s">
        <v>3489</v>
      </c>
      <c r="M1141" s="29" t="s">
        <v>3489</v>
      </c>
      <c r="N1141" s="30">
        <v>0</v>
      </c>
      <c r="O1141" s="31">
        <f t="shared" si="123"/>
        <v>0</v>
      </c>
      <c r="P1141" s="31">
        <f t="shared" si="124"/>
        <v>0</v>
      </c>
      <c r="Q1141" s="31">
        <f t="shared" si="125"/>
        <v>0</v>
      </c>
      <c r="R1141" s="32" t="str">
        <f t="shared" si="119"/>
        <v/>
      </c>
      <c r="S1141" s="31" t="s">
        <v>3489</v>
      </c>
      <c r="T1141" s="33" t="str">
        <f t="shared" si="120"/>
        <v/>
      </c>
    </row>
    <row r="1142" spans="1:20" x14ac:dyDescent="0.3">
      <c r="A1142" s="23" t="str">
        <f t="shared" si="121"/>
        <v/>
      </c>
      <c r="B1142" s="23" t="str">
        <f t="shared" si="122"/>
        <v/>
      </c>
      <c r="C1142" s="25"/>
      <c r="D1142" s="25"/>
      <c r="E1142" s="25"/>
      <c r="F1142" s="25"/>
      <c r="G1142" s="23"/>
      <c r="H1142" s="25"/>
      <c r="I1142" s="42"/>
      <c r="J1142" s="29" t="s">
        <v>3489</v>
      </c>
      <c r="K1142" s="29" t="s">
        <v>3489</v>
      </c>
      <c r="L1142" s="29" t="s">
        <v>3489</v>
      </c>
      <c r="M1142" s="29" t="s">
        <v>3489</v>
      </c>
      <c r="N1142" s="30">
        <v>0</v>
      </c>
      <c r="O1142" s="31">
        <f t="shared" si="123"/>
        <v>0</v>
      </c>
      <c r="P1142" s="31">
        <f t="shared" si="124"/>
        <v>0</v>
      </c>
      <c r="Q1142" s="31">
        <f t="shared" si="125"/>
        <v>0</v>
      </c>
      <c r="R1142" s="32" t="str">
        <f t="shared" si="119"/>
        <v/>
      </c>
      <c r="S1142" s="31" t="s">
        <v>3489</v>
      </c>
      <c r="T1142" s="33" t="str">
        <f t="shared" si="120"/>
        <v/>
      </c>
    </row>
    <row r="1143" spans="1:20" x14ac:dyDescent="0.3">
      <c r="A1143" s="23" t="str">
        <f t="shared" si="121"/>
        <v/>
      </c>
      <c r="B1143" s="23" t="str">
        <f t="shared" si="122"/>
        <v/>
      </c>
      <c r="C1143" s="25"/>
      <c r="D1143" s="25"/>
      <c r="E1143" s="25"/>
      <c r="F1143" s="25"/>
      <c r="G1143" s="23"/>
      <c r="H1143" s="25"/>
      <c r="I1143" s="42"/>
      <c r="J1143" s="29" t="s">
        <v>3489</v>
      </c>
      <c r="K1143" s="29" t="s">
        <v>3489</v>
      </c>
      <c r="L1143" s="29" t="s">
        <v>3489</v>
      </c>
      <c r="M1143" s="29" t="s">
        <v>3489</v>
      </c>
      <c r="N1143" s="30">
        <v>0</v>
      </c>
      <c r="O1143" s="31">
        <f t="shared" si="123"/>
        <v>0</v>
      </c>
      <c r="P1143" s="31">
        <f t="shared" si="124"/>
        <v>0</v>
      </c>
      <c r="Q1143" s="31">
        <f t="shared" si="125"/>
        <v>0</v>
      </c>
      <c r="R1143" s="32" t="str">
        <f t="shared" si="119"/>
        <v/>
      </c>
      <c r="S1143" s="31" t="s">
        <v>3489</v>
      </c>
      <c r="T1143" s="33" t="str">
        <f t="shared" si="120"/>
        <v/>
      </c>
    </row>
    <row r="1144" spans="1:20" x14ac:dyDescent="0.3">
      <c r="A1144" s="23" t="str">
        <f t="shared" si="121"/>
        <v/>
      </c>
      <c r="B1144" s="23" t="str">
        <f t="shared" si="122"/>
        <v/>
      </c>
      <c r="C1144" s="25"/>
      <c r="D1144" s="25"/>
      <c r="E1144" s="25"/>
      <c r="F1144" s="25"/>
      <c r="G1144" s="23"/>
      <c r="H1144" s="25"/>
      <c r="I1144" s="42"/>
      <c r="J1144" s="29" t="s">
        <v>3489</v>
      </c>
      <c r="K1144" s="29" t="s">
        <v>3489</v>
      </c>
      <c r="L1144" s="29" t="s">
        <v>3489</v>
      </c>
      <c r="M1144" s="29" t="s">
        <v>3489</v>
      </c>
      <c r="N1144" s="30">
        <v>0</v>
      </c>
      <c r="O1144" s="31">
        <f t="shared" si="123"/>
        <v>0</v>
      </c>
      <c r="P1144" s="31">
        <f t="shared" si="124"/>
        <v>0</v>
      </c>
      <c r="Q1144" s="31">
        <f t="shared" si="125"/>
        <v>0</v>
      </c>
      <c r="R1144" s="32" t="str">
        <f t="shared" si="119"/>
        <v/>
      </c>
      <c r="S1144" s="31" t="s">
        <v>3489</v>
      </c>
      <c r="T1144" s="33" t="str">
        <f t="shared" si="120"/>
        <v/>
      </c>
    </row>
    <row r="1145" spans="1:20" x14ac:dyDescent="0.3">
      <c r="A1145" s="23" t="str">
        <f t="shared" si="121"/>
        <v/>
      </c>
      <c r="B1145" s="23" t="str">
        <f t="shared" si="122"/>
        <v/>
      </c>
      <c r="C1145" s="25"/>
      <c r="D1145" s="25"/>
      <c r="E1145" s="25"/>
      <c r="F1145" s="25"/>
      <c r="G1145" s="23"/>
      <c r="H1145" s="25"/>
      <c r="I1145" s="42"/>
      <c r="J1145" s="29" t="s">
        <v>3489</v>
      </c>
      <c r="K1145" s="29" t="s">
        <v>3489</v>
      </c>
      <c r="L1145" s="29" t="s">
        <v>3489</v>
      </c>
      <c r="M1145" s="29" t="s">
        <v>3489</v>
      </c>
      <c r="N1145" s="30">
        <v>0</v>
      </c>
      <c r="O1145" s="31">
        <f t="shared" si="123"/>
        <v>0</v>
      </c>
      <c r="P1145" s="31">
        <f t="shared" si="124"/>
        <v>0</v>
      </c>
      <c r="Q1145" s="31">
        <f t="shared" si="125"/>
        <v>0</v>
      </c>
      <c r="R1145" s="32" t="str">
        <f t="shared" si="119"/>
        <v/>
      </c>
      <c r="S1145" s="31" t="s">
        <v>3489</v>
      </c>
      <c r="T1145" s="33" t="str">
        <f t="shared" si="120"/>
        <v/>
      </c>
    </row>
    <row r="1146" spans="1:20" x14ac:dyDescent="0.3">
      <c r="A1146" s="23" t="str">
        <f t="shared" si="121"/>
        <v/>
      </c>
      <c r="B1146" s="23" t="str">
        <f t="shared" si="122"/>
        <v/>
      </c>
      <c r="C1146" s="25"/>
      <c r="D1146" s="25"/>
      <c r="E1146" s="25"/>
      <c r="F1146" s="25"/>
      <c r="G1146" s="23"/>
      <c r="H1146" s="25"/>
      <c r="I1146" s="42"/>
      <c r="J1146" s="29" t="s">
        <v>3489</v>
      </c>
      <c r="K1146" s="29" t="s">
        <v>3489</v>
      </c>
      <c r="L1146" s="29" t="s">
        <v>3489</v>
      </c>
      <c r="M1146" s="29" t="s">
        <v>3489</v>
      </c>
      <c r="N1146" s="30">
        <v>0</v>
      </c>
      <c r="O1146" s="31">
        <f t="shared" si="123"/>
        <v>0</v>
      </c>
      <c r="P1146" s="31">
        <f t="shared" si="124"/>
        <v>0</v>
      </c>
      <c r="Q1146" s="31">
        <f t="shared" si="125"/>
        <v>0</v>
      </c>
      <c r="R1146" s="32" t="str">
        <f t="shared" si="119"/>
        <v/>
      </c>
      <c r="S1146" s="31" t="s">
        <v>3489</v>
      </c>
      <c r="T1146" s="33" t="str">
        <f t="shared" si="120"/>
        <v/>
      </c>
    </row>
    <row r="1147" spans="1:20" x14ac:dyDescent="0.3">
      <c r="A1147" s="23" t="str">
        <f t="shared" si="121"/>
        <v/>
      </c>
      <c r="B1147" s="23" t="str">
        <f t="shared" si="122"/>
        <v/>
      </c>
      <c r="C1147" s="25"/>
      <c r="D1147" s="25"/>
      <c r="E1147" s="25"/>
      <c r="F1147" s="25"/>
      <c r="G1147" s="23"/>
      <c r="H1147" s="25"/>
      <c r="I1147" s="42"/>
      <c r="J1147" s="29" t="s">
        <v>3489</v>
      </c>
      <c r="K1147" s="29" t="s">
        <v>3489</v>
      </c>
      <c r="L1147" s="29" t="s">
        <v>3489</v>
      </c>
      <c r="M1147" s="29" t="s">
        <v>3489</v>
      </c>
      <c r="N1147" s="30">
        <v>0</v>
      </c>
      <c r="O1147" s="31">
        <f t="shared" si="123"/>
        <v>0</v>
      </c>
      <c r="P1147" s="31">
        <f t="shared" si="124"/>
        <v>0</v>
      </c>
      <c r="Q1147" s="31">
        <f t="shared" si="125"/>
        <v>0</v>
      </c>
      <c r="R1147" s="32" t="str">
        <f t="shared" si="119"/>
        <v/>
      </c>
      <c r="S1147" s="31" t="s">
        <v>3489</v>
      </c>
      <c r="T1147" s="33" t="str">
        <f t="shared" si="120"/>
        <v/>
      </c>
    </row>
    <row r="1148" spans="1:20" x14ac:dyDescent="0.3">
      <c r="A1148" s="23" t="str">
        <f t="shared" si="121"/>
        <v/>
      </c>
      <c r="B1148" s="23" t="str">
        <f t="shared" si="122"/>
        <v/>
      </c>
      <c r="C1148" s="25"/>
      <c r="D1148" s="25"/>
      <c r="E1148" s="25"/>
      <c r="F1148" s="25"/>
      <c r="G1148" s="23"/>
      <c r="H1148" s="25"/>
      <c r="I1148" s="42"/>
      <c r="J1148" s="29" t="s">
        <v>3489</v>
      </c>
      <c r="K1148" s="29" t="s">
        <v>3489</v>
      </c>
      <c r="L1148" s="29" t="s">
        <v>3489</v>
      </c>
      <c r="M1148" s="29" t="s">
        <v>3489</v>
      </c>
      <c r="N1148" s="30">
        <v>0</v>
      </c>
      <c r="O1148" s="31">
        <f t="shared" si="123"/>
        <v>0</v>
      </c>
      <c r="P1148" s="31">
        <f t="shared" si="124"/>
        <v>0</v>
      </c>
      <c r="Q1148" s="31">
        <f t="shared" si="125"/>
        <v>0</v>
      </c>
      <c r="R1148" s="32" t="str">
        <f t="shared" si="119"/>
        <v/>
      </c>
      <c r="S1148" s="31" t="s">
        <v>3489</v>
      </c>
      <c r="T1148" s="33" t="str">
        <f t="shared" si="120"/>
        <v/>
      </c>
    </row>
    <row r="1149" spans="1:20" x14ac:dyDescent="0.3">
      <c r="A1149" s="23" t="str">
        <f t="shared" si="121"/>
        <v/>
      </c>
      <c r="B1149" s="23" t="str">
        <f t="shared" si="122"/>
        <v/>
      </c>
      <c r="C1149" s="25"/>
      <c r="D1149" s="25"/>
      <c r="E1149" s="25"/>
      <c r="F1149" s="25"/>
      <c r="G1149" s="23"/>
      <c r="H1149" s="25"/>
      <c r="I1149" s="42"/>
      <c r="J1149" s="29" t="s">
        <v>3489</v>
      </c>
      <c r="K1149" s="29" t="s">
        <v>3489</v>
      </c>
      <c r="L1149" s="29" t="s">
        <v>3489</v>
      </c>
      <c r="M1149" s="29" t="s">
        <v>3489</v>
      </c>
      <c r="N1149" s="30">
        <v>0</v>
      </c>
      <c r="O1149" s="31">
        <f t="shared" si="123"/>
        <v>0</v>
      </c>
      <c r="P1149" s="31">
        <f t="shared" si="124"/>
        <v>0</v>
      </c>
      <c r="Q1149" s="31">
        <f t="shared" si="125"/>
        <v>0</v>
      </c>
      <c r="R1149" s="32" t="str">
        <f t="shared" si="119"/>
        <v/>
      </c>
      <c r="S1149" s="31" t="s">
        <v>3489</v>
      </c>
      <c r="T1149" s="33" t="str">
        <f t="shared" si="120"/>
        <v/>
      </c>
    </row>
    <row r="1150" spans="1:20" x14ac:dyDescent="0.3">
      <c r="A1150" s="23" t="str">
        <f t="shared" si="121"/>
        <v/>
      </c>
      <c r="B1150" s="23" t="str">
        <f t="shared" si="122"/>
        <v/>
      </c>
      <c r="C1150" s="25"/>
      <c r="D1150" s="25"/>
      <c r="E1150" s="25"/>
      <c r="F1150" s="25"/>
      <c r="G1150" s="23"/>
      <c r="H1150" s="25"/>
      <c r="I1150" s="42"/>
      <c r="J1150" s="29" t="s">
        <v>3489</v>
      </c>
      <c r="K1150" s="29" t="s">
        <v>3489</v>
      </c>
      <c r="L1150" s="29" t="s">
        <v>3489</v>
      </c>
      <c r="M1150" s="29" t="s">
        <v>3489</v>
      </c>
      <c r="N1150" s="30">
        <v>0</v>
      </c>
      <c r="O1150" s="31">
        <f t="shared" si="123"/>
        <v>0</v>
      </c>
      <c r="P1150" s="31">
        <f t="shared" si="124"/>
        <v>0</v>
      </c>
      <c r="Q1150" s="31">
        <f t="shared" si="125"/>
        <v>0</v>
      </c>
      <c r="R1150" s="32" t="str">
        <f t="shared" si="119"/>
        <v/>
      </c>
      <c r="S1150" s="31" t="s">
        <v>3489</v>
      </c>
      <c r="T1150" s="33" t="str">
        <f t="shared" si="120"/>
        <v/>
      </c>
    </row>
    <row r="1151" spans="1:20" x14ac:dyDescent="0.3">
      <c r="A1151" s="23" t="str">
        <f t="shared" si="121"/>
        <v/>
      </c>
      <c r="B1151" s="23" t="str">
        <f t="shared" si="122"/>
        <v/>
      </c>
      <c r="C1151" s="25"/>
      <c r="D1151" s="25"/>
      <c r="E1151" s="25"/>
      <c r="F1151" s="25"/>
      <c r="G1151" s="23"/>
      <c r="H1151" s="25"/>
      <c r="I1151" s="42"/>
      <c r="J1151" s="29" t="s">
        <v>3489</v>
      </c>
      <c r="K1151" s="29" t="s">
        <v>3489</v>
      </c>
      <c r="L1151" s="29" t="s">
        <v>3489</v>
      </c>
      <c r="M1151" s="29" t="s">
        <v>3489</v>
      </c>
      <c r="N1151" s="30">
        <v>0</v>
      </c>
      <c r="O1151" s="31">
        <f t="shared" si="123"/>
        <v>0</v>
      </c>
      <c r="P1151" s="31">
        <f t="shared" si="124"/>
        <v>0</v>
      </c>
      <c r="Q1151" s="31">
        <f t="shared" si="125"/>
        <v>0</v>
      </c>
      <c r="R1151" s="32" t="str">
        <f t="shared" si="119"/>
        <v/>
      </c>
      <c r="S1151" s="31" t="s">
        <v>3489</v>
      </c>
      <c r="T1151" s="33" t="str">
        <f t="shared" si="120"/>
        <v/>
      </c>
    </row>
    <row r="1152" spans="1:20" x14ac:dyDescent="0.3">
      <c r="A1152" s="23" t="str">
        <f t="shared" si="121"/>
        <v/>
      </c>
      <c r="B1152" s="23" t="str">
        <f t="shared" si="122"/>
        <v/>
      </c>
      <c r="C1152" s="25"/>
      <c r="D1152" s="25"/>
      <c r="E1152" s="25"/>
      <c r="F1152" s="25"/>
      <c r="G1152" s="23"/>
      <c r="H1152" s="25"/>
      <c r="I1152" s="42"/>
      <c r="J1152" s="29" t="s">
        <v>3489</v>
      </c>
      <c r="K1152" s="29" t="s">
        <v>3489</v>
      </c>
      <c r="L1152" s="29" t="s">
        <v>3489</v>
      </c>
      <c r="M1152" s="29" t="s">
        <v>3489</v>
      </c>
      <c r="N1152" s="30">
        <v>0</v>
      </c>
      <c r="O1152" s="31">
        <f t="shared" si="123"/>
        <v>0</v>
      </c>
      <c r="P1152" s="31">
        <f t="shared" si="124"/>
        <v>0</v>
      </c>
      <c r="Q1152" s="31">
        <f t="shared" si="125"/>
        <v>0</v>
      </c>
      <c r="R1152" s="32" t="str">
        <f t="shared" si="119"/>
        <v/>
      </c>
      <c r="S1152" s="31" t="s">
        <v>3489</v>
      </c>
      <c r="T1152" s="33" t="str">
        <f t="shared" si="120"/>
        <v/>
      </c>
    </row>
    <row r="1153" spans="1:20" x14ac:dyDescent="0.3">
      <c r="A1153" s="23" t="str">
        <f t="shared" si="121"/>
        <v/>
      </c>
      <c r="B1153" s="23" t="str">
        <f t="shared" si="122"/>
        <v/>
      </c>
      <c r="C1153" s="25"/>
      <c r="D1153" s="25"/>
      <c r="E1153" s="25"/>
      <c r="F1153" s="25"/>
      <c r="G1153" s="23"/>
      <c r="H1153" s="25"/>
      <c r="I1153" s="42"/>
      <c r="J1153" s="29" t="s">
        <v>3489</v>
      </c>
      <c r="K1153" s="29" t="s">
        <v>3489</v>
      </c>
      <c r="L1153" s="29" t="s">
        <v>3489</v>
      </c>
      <c r="M1153" s="29" t="s">
        <v>3489</v>
      </c>
      <c r="N1153" s="30">
        <v>0</v>
      </c>
      <c r="O1153" s="31">
        <f t="shared" si="123"/>
        <v>0</v>
      </c>
      <c r="P1153" s="31">
        <f t="shared" si="124"/>
        <v>0</v>
      </c>
      <c r="Q1153" s="31">
        <f t="shared" si="125"/>
        <v>0</v>
      </c>
      <c r="R1153" s="32" t="str">
        <f t="shared" si="119"/>
        <v/>
      </c>
      <c r="S1153" s="31" t="s">
        <v>3489</v>
      </c>
      <c r="T1153" s="33" t="str">
        <f t="shared" si="120"/>
        <v/>
      </c>
    </row>
    <row r="1154" spans="1:20" x14ac:dyDescent="0.3">
      <c r="A1154" s="23" t="str">
        <f t="shared" si="121"/>
        <v/>
      </c>
      <c r="B1154" s="23" t="str">
        <f t="shared" si="122"/>
        <v/>
      </c>
      <c r="C1154" s="25"/>
      <c r="D1154" s="25"/>
      <c r="E1154" s="25"/>
      <c r="F1154" s="25"/>
      <c r="G1154" s="23"/>
      <c r="H1154" s="25"/>
      <c r="I1154" s="42"/>
      <c r="J1154" s="29" t="s">
        <v>3489</v>
      </c>
      <c r="K1154" s="29" t="s">
        <v>3489</v>
      </c>
      <c r="L1154" s="29" t="s">
        <v>3489</v>
      </c>
      <c r="M1154" s="29" t="s">
        <v>3489</v>
      </c>
      <c r="N1154" s="30">
        <v>0</v>
      </c>
      <c r="O1154" s="31">
        <f t="shared" si="123"/>
        <v>0</v>
      </c>
      <c r="P1154" s="31">
        <f t="shared" si="124"/>
        <v>0</v>
      </c>
      <c r="Q1154" s="31">
        <f t="shared" si="125"/>
        <v>0</v>
      </c>
      <c r="R1154" s="32" t="str">
        <f t="shared" ref="R1154:R1217" si="126">IF(I1154&lt;&gt;"",MID(I1154,FIND("-",I1154)+1,2),"")</f>
        <v/>
      </c>
      <c r="S1154" s="31" t="s">
        <v>3489</v>
      </c>
      <c r="T1154" s="33" t="str">
        <f t="shared" ref="T1154:T1217" si="127">LEFT(R1154,1)</f>
        <v/>
      </c>
    </row>
    <row r="1155" spans="1:20" x14ac:dyDescent="0.3">
      <c r="A1155" s="23" t="str">
        <f t="shared" ref="A1155:A1218" si="128">IF(I1155&lt;&gt;"",IF(ISNUMBER(A1154),A1154+1,1),"")</f>
        <v/>
      </c>
      <c r="B1155" s="23" t="str">
        <f t="shared" ref="B1155:B1218" si="129">IF(AND(C1155&lt;&gt;"",D1155&lt;&gt;"",H1155&lt;&gt;""),"ss",IF(AND(C1155="",D1155&lt;&gt;"",H1155&lt;&gt;""),"s",IF(AND(C1155="",D1155="",OR(F1155="",E1155&lt;&gt;""),H1155&lt;&gt;""),"a",IF(AND(A1155&lt;&gt;"",C1155="",D1155="",E1155=""),"b",""))))</f>
        <v/>
      </c>
      <c r="C1155" s="25"/>
      <c r="D1155" s="25"/>
      <c r="E1155" s="25"/>
      <c r="F1155" s="25"/>
      <c r="G1155" s="23"/>
      <c r="H1155" s="25"/>
      <c r="I1155" s="42"/>
      <c r="J1155" s="29" t="s">
        <v>3489</v>
      </c>
      <c r="K1155" s="29" t="s">
        <v>3489</v>
      </c>
      <c r="L1155" s="29" t="s">
        <v>3489</v>
      </c>
      <c r="M1155" s="29" t="s">
        <v>3489</v>
      </c>
      <c r="N1155" s="30">
        <v>0</v>
      </c>
      <c r="O1155" s="31">
        <f t="shared" ref="O1155:O1218" si="130">ROUND(N1155*4.9227,2)</f>
        <v>0</v>
      </c>
      <c r="P1155" s="31">
        <f t="shared" ref="P1155:P1218" si="131">ROUND(O1155*19%,2)</f>
        <v>0</v>
      </c>
      <c r="Q1155" s="31">
        <f t="shared" ref="Q1155:Q1218" si="132">SUM(O1155:P1155)</f>
        <v>0</v>
      </c>
      <c r="R1155" s="32" t="str">
        <f t="shared" si="126"/>
        <v/>
      </c>
      <c r="S1155" s="31" t="s">
        <v>3489</v>
      </c>
      <c r="T1155" s="33" t="str">
        <f t="shared" si="127"/>
        <v/>
      </c>
    </row>
    <row r="1156" spans="1:20" x14ac:dyDescent="0.3">
      <c r="A1156" s="23" t="str">
        <f t="shared" si="128"/>
        <v/>
      </c>
      <c r="B1156" s="23" t="str">
        <f t="shared" si="129"/>
        <v/>
      </c>
      <c r="C1156" s="25"/>
      <c r="D1156" s="25"/>
      <c r="E1156" s="25"/>
      <c r="F1156" s="25"/>
      <c r="G1156" s="23"/>
      <c r="H1156" s="25"/>
      <c r="I1156" s="42"/>
      <c r="J1156" s="29" t="s">
        <v>3489</v>
      </c>
      <c r="K1156" s="29" t="s">
        <v>3489</v>
      </c>
      <c r="L1156" s="29" t="s">
        <v>3489</v>
      </c>
      <c r="M1156" s="29" t="s">
        <v>3489</v>
      </c>
      <c r="N1156" s="30">
        <v>0</v>
      </c>
      <c r="O1156" s="31">
        <f t="shared" si="130"/>
        <v>0</v>
      </c>
      <c r="P1156" s="31">
        <f t="shared" si="131"/>
        <v>0</v>
      </c>
      <c r="Q1156" s="31">
        <f t="shared" si="132"/>
        <v>0</v>
      </c>
      <c r="R1156" s="32" t="str">
        <f t="shared" si="126"/>
        <v/>
      </c>
      <c r="S1156" s="31" t="s">
        <v>3489</v>
      </c>
      <c r="T1156" s="33" t="str">
        <f t="shared" si="127"/>
        <v/>
      </c>
    </row>
    <row r="1157" spans="1:20" x14ac:dyDescent="0.3">
      <c r="A1157" s="23" t="str">
        <f t="shared" si="128"/>
        <v/>
      </c>
      <c r="B1157" s="23" t="str">
        <f t="shared" si="129"/>
        <v/>
      </c>
      <c r="C1157" s="25"/>
      <c r="D1157" s="25"/>
      <c r="E1157" s="25"/>
      <c r="F1157" s="25"/>
      <c r="G1157" s="23"/>
      <c r="H1157" s="25"/>
      <c r="I1157" s="42"/>
      <c r="J1157" s="29" t="s">
        <v>3489</v>
      </c>
      <c r="K1157" s="29" t="s">
        <v>3489</v>
      </c>
      <c r="L1157" s="29" t="s">
        <v>3489</v>
      </c>
      <c r="M1157" s="29" t="s">
        <v>3489</v>
      </c>
      <c r="N1157" s="30">
        <v>0</v>
      </c>
      <c r="O1157" s="31">
        <f t="shared" si="130"/>
        <v>0</v>
      </c>
      <c r="P1157" s="31">
        <f t="shared" si="131"/>
        <v>0</v>
      </c>
      <c r="Q1157" s="31">
        <f t="shared" si="132"/>
        <v>0</v>
      </c>
      <c r="R1157" s="32" t="str">
        <f t="shared" si="126"/>
        <v/>
      </c>
      <c r="S1157" s="31" t="s">
        <v>3489</v>
      </c>
      <c r="T1157" s="33" t="str">
        <f t="shared" si="127"/>
        <v/>
      </c>
    </row>
    <row r="1158" spans="1:20" x14ac:dyDescent="0.3">
      <c r="A1158" s="23" t="str">
        <f t="shared" si="128"/>
        <v/>
      </c>
      <c r="B1158" s="23" t="str">
        <f t="shared" si="129"/>
        <v/>
      </c>
      <c r="C1158" s="25"/>
      <c r="D1158" s="25"/>
      <c r="E1158" s="25"/>
      <c r="F1158" s="25"/>
      <c r="G1158" s="23"/>
      <c r="H1158" s="25"/>
      <c r="I1158" s="42"/>
      <c r="J1158" s="29" t="s">
        <v>3489</v>
      </c>
      <c r="K1158" s="29" t="s">
        <v>3489</v>
      </c>
      <c r="L1158" s="29" t="s">
        <v>3489</v>
      </c>
      <c r="M1158" s="29" t="s">
        <v>3489</v>
      </c>
      <c r="N1158" s="30">
        <v>0</v>
      </c>
      <c r="O1158" s="31">
        <f t="shared" si="130"/>
        <v>0</v>
      </c>
      <c r="P1158" s="31">
        <f t="shared" si="131"/>
        <v>0</v>
      </c>
      <c r="Q1158" s="31">
        <f t="shared" si="132"/>
        <v>0</v>
      </c>
      <c r="R1158" s="32" t="str">
        <f t="shared" si="126"/>
        <v/>
      </c>
      <c r="S1158" s="31" t="s">
        <v>3489</v>
      </c>
      <c r="T1158" s="33" t="str">
        <f t="shared" si="127"/>
        <v/>
      </c>
    </row>
    <row r="1159" spans="1:20" x14ac:dyDescent="0.3">
      <c r="A1159" s="23" t="str">
        <f t="shared" si="128"/>
        <v/>
      </c>
      <c r="B1159" s="23" t="str">
        <f t="shared" si="129"/>
        <v/>
      </c>
      <c r="C1159" s="25"/>
      <c r="D1159" s="25"/>
      <c r="E1159" s="25"/>
      <c r="F1159" s="25"/>
      <c r="G1159" s="23"/>
      <c r="H1159" s="25"/>
      <c r="I1159" s="42"/>
      <c r="J1159" s="29" t="s">
        <v>3489</v>
      </c>
      <c r="K1159" s="29" t="s">
        <v>3489</v>
      </c>
      <c r="L1159" s="29" t="s">
        <v>3489</v>
      </c>
      <c r="M1159" s="29" t="s">
        <v>3489</v>
      </c>
      <c r="N1159" s="30">
        <v>0</v>
      </c>
      <c r="O1159" s="31">
        <f t="shared" si="130"/>
        <v>0</v>
      </c>
      <c r="P1159" s="31">
        <f t="shared" si="131"/>
        <v>0</v>
      </c>
      <c r="Q1159" s="31">
        <f t="shared" si="132"/>
        <v>0</v>
      </c>
      <c r="R1159" s="32" t="str">
        <f t="shared" si="126"/>
        <v/>
      </c>
      <c r="S1159" s="31" t="s">
        <v>3489</v>
      </c>
      <c r="T1159" s="33" t="str">
        <f t="shared" si="127"/>
        <v/>
      </c>
    </row>
    <row r="1160" spans="1:20" x14ac:dyDescent="0.3">
      <c r="A1160" s="23" t="str">
        <f t="shared" si="128"/>
        <v/>
      </c>
      <c r="B1160" s="23" t="str">
        <f t="shared" si="129"/>
        <v/>
      </c>
      <c r="C1160" s="25"/>
      <c r="D1160" s="25"/>
      <c r="E1160" s="25"/>
      <c r="F1160" s="25"/>
      <c r="G1160" s="23"/>
      <c r="H1160" s="25"/>
      <c r="I1160" s="42"/>
      <c r="J1160" s="29" t="s">
        <v>3489</v>
      </c>
      <c r="K1160" s="29" t="s">
        <v>3489</v>
      </c>
      <c r="L1160" s="29" t="s">
        <v>3489</v>
      </c>
      <c r="M1160" s="29" t="s">
        <v>3489</v>
      </c>
      <c r="N1160" s="30">
        <v>0</v>
      </c>
      <c r="O1160" s="31">
        <f t="shared" si="130"/>
        <v>0</v>
      </c>
      <c r="P1160" s="31">
        <f t="shared" si="131"/>
        <v>0</v>
      </c>
      <c r="Q1160" s="31">
        <f t="shared" si="132"/>
        <v>0</v>
      </c>
      <c r="R1160" s="32" t="str">
        <f t="shared" si="126"/>
        <v/>
      </c>
      <c r="S1160" s="31" t="s">
        <v>3489</v>
      </c>
      <c r="T1160" s="33" t="str">
        <f t="shared" si="127"/>
        <v/>
      </c>
    </row>
    <row r="1161" spans="1:20" x14ac:dyDescent="0.3">
      <c r="A1161" s="23" t="str">
        <f t="shared" si="128"/>
        <v/>
      </c>
      <c r="B1161" s="23" t="str">
        <f t="shared" si="129"/>
        <v/>
      </c>
      <c r="C1161" s="25"/>
      <c r="D1161" s="25"/>
      <c r="E1161" s="25"/>
      <c r="F1161" s="25"/>
      <c r="G1161" s="23"/>
      <c r="H1161" s="25"/>
      <c r="I1161" s="42"/>
      <c r="J1161" s="29" t="s">
        <v>3489</v>
      </c>
      <c r="K1161" s="29" t="s">
        <v>3489</v>
      </c>
      <c r="L1161" s="29" t="s">
        <v>3489</v>
      </c>
      <c r="M1161" s="29" t="s">
        <v>3489</v>
      </c>
      <c r="N1161" s="30">
        <v>0</v>
      </c>
      <c r="O1161" s="31">
        <f t="shared" si="130"/>
        <v>0</v>
      </c>
      <c r="P1161" s="31">
        <f t="shared" si="131"/>
        <v>0</v>
      </c>
      <c r="Q1161" s="31">
        <f t="shared" si="132"/>
        <v>0</v>
      </c>
      <c r="R1161" s="32" t="str">
        <f t="shared" si="126"/>
        <v/>
      </c>
      <c r="S1161" s="31" t="s">
        <v>3489</v>
      </c>
      <c r="T1161" s="33" t="str">
        <f t="shared" si="127"/>
        <v/>
      </c>
    </row>
    <row r="1162" spans="1:20" x14ac:dyDescent="0.3">
      <c r="A1162" s="23" t="str">
        <f t="shared" si="128"/>
        <v/>
      </c>
      <c r="B1162" s="23" t="str">
        <f t="shared" si="129"/>
        <v/>
      </c>
      <c r="C1162" s="25"/>
      <c r="D1162" s="25"/>
      <c r="E1162" s="25"/>
      <c r="F1162" s="25"/>
      <c r="G1162" s="23"/>
      <c r="H1162" s="25"/>
      <c r="I1162" s="42"/>
      <c r="J1162" s="29" t="s">
        <v>3489</v>
      </c>
      <c r="K1162" s="29" t="s">
        <v>3489</v>
      </c>
      <c r="L1162" s="29" t="s">
        <v>3489</v>
      </c>
      <c r="M1162" s="29" t="s">
        <v>3489</v>
      </c>
      <c r="N1162" s="30">
        <v>0</v>
      </c>
      <c r="O1162" s="31">
        <f t="shared" si="130"/>
        <v>0</v>
      </c>
      <c r="P1162" s="31">
        <f t="shared" si="131"/>
        <v>0</v>
      </c>
      <c r="Q1162" s="31">
        <f t="shared" si="132"/>
        <v>0</v>
      </c>
      <c r="R1162" s="32" t="str">
        <f t="shared" si="126"/>
        <v/>
      </c>
      <c r="S1162" s="31" t="s">
        <v>3489</v>
      </c>
      <c r="T1162" s="33" t="str">
        <f t="shared" si="127"/>
        <v/>
      </c>
    </row>
    <row r="1163" spans="1:20" x14ac:dyDescent="0.3">
      <c r="A1163" s="23" t="str">
        <f t="shared" si="128"/>
        <v/>
      </c>
      <c r="B1163" s="23" t="str">
        <f t="shared" si="129"/>
        <v/>
      </c>
      <c r="C1163" s="25"/>
      <c r="D1163" s="25"/>
      <c r="E1163" s="25"/>
      <c r="F1163" s="25"/>
      <c r="G1163" s="23"/>
      <c r="H1163" s="25"/>
      <c r="I1163" s="42"/>
      <c r="J1163" s="29" t="s">
        <v>3489</v>
      </c>
      <c r="K1163" s="29" t="s">
        <v>3489</v>
      </c>
      <c r="L1163" s="29" t="s">
        <v>3489</v>
      </c>
      <c r="M1163" s="29" t="s">
        <v>3489</v>
      </c>
      <c r="N1163" s="30">
        <v>0</v>
      </c>
      <c r="O1163" s="31">
        <f t="shared" si="130"/>
        <v>0</v>
      </c>
      <c r="P1163" s="31">
        <f t="shared" si="131"/>
        <v>0</v>
      </c>
      <c r="Q1163" s="31">
        <f t="shared" si="132"/>
        <v>0</v>
      </c>
      <c r="R1163" s="32" t="str">
        <f t="shared" si="126"/>
        <v/>
      </c>
      <c r="S1163" s="31" t="s">
        <v>3489</v>
      </c>
      <c r="T1163" s="33" t="str">
        <f t="shared" si="127"/>
        <v/>
      </c>
    </row>
    <row r="1164" spans="1:20" x14ac:dyDescent="0.3">
      <c r="A1164" s="23" t="str">
        <f t="shared" si="128"/>
        <v/>
      </c>
      <c r="B1164" s="23" t="str">
        <f t="shared" si="129"/>
        <v/>
      </c>
      <c r="C1164" s="25"/>
      <c r="D1164" s="25"/>
      <c r="E1164" s="25"/>
      <c r="F1164" s="25"/>
      <c r="G1164" s="23"/>
      <c r="H1164" s="25"/>
      <c r="I1164" s="42"/>
      <c r="J1164" s="29" t="s">
        <v>3489</v>
      </c>
      <c r="K1164" s="29" t="s">
        <v>3489</v>
      </c>
      <c r="L1164" s="29" t="s">
        <v>3489</v>
      </c>
      <c r="M1164" s="29" t="s">
        <v>3489</v>
      </c>
      <c r="N1164" s="30">
        <v>0</v>
      </c>
      <c r="O1164" s="31">
        <f t="shared" si="130"/>
        <v>0</v>
      </c>
      <c r="P1164" s="31">
        <f t="shared" si="131"/>
        <v>0</v>
      </c>
      <c r="Q1164" s="31">
        <f t="shared" si="132"/>
        <v>0</v>
      </c>
      <c r="R1164" s="32" t="str">
        <f t="shared" si="126"/>
        <v/>
      </c>
      <c r="S1164" s="31" t="s">
        <v>3489</v>
      </c>
      <c r="T1164" s="33" t="str">
        <f t="shared" si="127"/>
        <v/>
      </c>
    </row>
    <row r="1165" spans="1:20" x14ac:dyDescent="0.3">
      <c r="A1165" s="23" t="str">
        <f t="shared" si="128"/>
        <v/>
      </c>
      <c r="B1165" s="23" t="str">
        <f t="shared" si="129"/>
        <v/>
      </c>
      <c r="C1165" s="25"/>
      <c r="D1165" s="25"/>
      <c r="E1165" s="25"/>
      <c r="F1165" s="25"/>
      <c r="G1165" s="23"/>
      <c r="H1165" s="25"/>
      <c r="I1165" s="42"/>
      <c r="J1165" s="29" t="s">
        <v>3489</v>
      </c>
      <c r="K1165" s="29" t="s">
        <v>3489</v>
      </c>
      <c r="L1165" s="29" t="s">
        <v>3489</v>
      </c>
      <c r="M1165" s="29" t="s">
        <v>3489</v>
      </c>
      <c r="N1165" s="30">
        <v>0</v>
      </c>
      <c r="O1165" s="31">
        <f t="shared" si="130"/>
        <v>0</v>
      </c>
      <c r="P1165" s="31">
        <f t="shared" si="131"/>
        <v>0</v>
      </c>
      <c r="Q1165" s="31">
        <f t="shared" si="132"/>
        <v>0</v>
      </c>
      <c r="R1165" s="32" t="str">
        <f t="shared" si="126"/>
        <v/>
      </c>
      <c r="S1165" s="31" t="s">
        <v>3489</v>
      </c>
      <c r="T1165" s="33" t="str">
        <f t="shared" si="127"/>
        <v/>
      </c>
    </row>
    <row r="1166" spans="1:20" x14ac:dyDescent="0.3">
      <c r="A1166" s="23" t="str">
        <f t="shared" si="128"/>
        <v/>
      </c>
      <c r="B1166" s="23" t="str">
        <f t="shared" si="129"/>
        <v/>
      </c>
      <c r="C1166" s="25"/>
      <c r="D1166" s="25"/>
      <c r="E1166" s="25"/>
      <c r="F1166" s="25"/>
      <c r="G1166" s="23"/>
      <c r="H1166" s="25"/>
      <c r="I1166" s="42"/>
      <c r="J1166" s="29" t="s">
        <v>3489</v>
      </c>
      <c r="K1166" s="29" t="s">
        <v>3489</v>
      </c>
      <c r="L1166" s="29" t="s">
        <v>3489</v>
      </c>
      <c r="M1166" s="29" t="s">
        <v>3489</v>
      </c>
      <c r="N1166" s="30">
        <v>0</v>
      </c>
      <c r="O1166" s="31">
        <f t="shared" si="130"/>
        <v>0</v>
      </c>
      <c r="P1166" s="31">
        <f t="shared" si="131"/>
        <v>0</v>
      </c>
      <c r="Q1166" s="31">
        <f t="shared" si="132"/>
        <v>0</v>
      </c>
      <c r="R1166" s="32" t="str">
        <f t="shared" si="126"/>
        <v/>
      </c>
      <c r="S1166" s="31" t="s">
        <v>3489</v>
      </c>
      <c r="T1166" s="33" t="str">
        <f t="shared" si="127"/>
        <v/>
      </c>
    </row>
    <row r="1167" spans="1:20" x14ac:dyDescent="0.3">
      <c r="A1167" s="23" t="str">
        <f t="shared" si="128"/>
        <v/>
      </c>
      <c r="B1167" s="23" t="str">
        <f t="shared" si="129"/>
        <v/>
      </c>
      <c r="C1167" s="25"/>
      <c r="D1167" s="25"/>
      <c r="E1167" s="25"/>
      <c r="F1167" s="25"/>
      <c r="G1167" s="23"/>
      <c r="H1167" s="25"/>
      <c r="I1167" s="42"/>
      <c r="J1167" s="29" t="s">
        <v>3489</v>
      </c>
      <c r="K1167" s="29" t="s">
        <v>3489</v>
      </c>
      <c r="L1167" s="29" t="s">
        <v>3489</v>
      </c>
      <c r="M1167" s="29" t="s">
        <v>3489</v>
      </c>
      <c r="N1167" s="30">
        <v>0</v>
      </c>
      <c r="O1167" s="31">
        <f t="shared" si="130"/>
        <v>0</v>
      </c>
      <c r="P1167" s="31">
        <f t="shared" si="131"/>
        <v>0</v>
      </c>
      <c r="Q1167" s="31">
        <f t="shared" si="132"/>
        <v>0</v>
      </c>
      <c r="R1167" s="32" t="str">
        <f t="shared" si="126"/>
        <v/>
      </c>
      <c r="S1167" s="31" t="s">
        <v>3489</v>
      </c>
      <c r="T1167" s="33" t="str">
        <f t="shared" si="127"/>
        <v/>
      </c>
    </row>
    <row r="1168" spans="1:20" x14ac:dyDescent="0.3">
      <c r="A1168" s="23" t="str">
        <f t="shared" si="128"/>
        <v/>
      </c>
      <c r="B1168" s="23" t="str">
        <f t="shared" si="129"/>
        <v/>
      </c>
      <c r="C1168" s="25"/>
      <c r="D1168" s="25"/>
      <c r="E1168" s="25"/>
      <c r="F1168" s="25"/>
      <c r="G1168" s="23"/>
      <c r="H1168" s="25"/>
      <c r="I1168" s="42"/>
      <c r="J1168" s="29" t="s">
        <v>3489</v>
      </c>
      <c r="K1168" s="29" t="s">
        <v>3489</v>
      </c>
      <c r="L1168" s="29" t="s">
        <v>3489</v>
      </c>
      <c r="M1168" s="29" t="s">
        <v>3489</v>
      </c>
      <c r="N1168" s="30">
        <v>0</v>
      </c>
      <c r="O1168" s="31">
        <f t="shared" si="130"/>
        <v>0</v>
      </c>
      <c r="P1168" s="31">
        <f t="shared" si="131"/>
        <v>0</v>
      </c>
      <c r="Q1168" s="31">
        <f t="shared" si="132"/>
        <v>0</v>
      </c>
      <c r="R1168" s="32" t="str">
        <f t="shared" si="126"/>
        <v/>
      </c>
      <c r="S1168" s="31" t="s">
        <v>3489</v>
      </c>
      <c r="T1168" s="33" t="str">
        <f t="shared" si="127"/>
        <v/>
      </c>
    </row>
    <row r="1169" spans="1:20" x14ac:dyDescent="0.3">
      <c r="A1169" s="23" t="str">
        <f t="shared" si="128"/>
        <v/>
      </c>
      <c r="B1169" s="23" t="str">
        <f t="shared" si="129"/>
        <v/>
      </c>
      <c r="C1169" s="25"/>
      <c r="D1169" s="25"/>
      <c r="E1169" s="25"/>
      <c r="F1169" s="25"/>
      <c r="G1169" s="23"/>
      <c r="H1169" s="25"/>
      <c r="I1169" s="42"/>
      <c r="J1169" s="29" t="s">
        <v>3489</v>
      </c>
      <c r="K1169" s="29" t="s">
        <v>3489</v>
      </c>
      <c r="L1169" s="29" t="s">
        <v>3489</v>
      </c>
      <c r="M1169" s="29" t="s">
        <v>3489</v>
      </c>
      <c r="N1169" s="30">
        <v>0</v>
      </c>
      <c r="O1169" s="31">
        <f t="shared" si="130"/>
        <v>0</v>
      </c>
      <c r="P1169" s="31">
        <f t="shared" si="131"/>
        <v>0</v>
      </c>
      <c r="Q1169" s="31">
        <f t="shared" si="132"/>
        <v>0</v>
      </c>
      <c r="R1169" s="32" t="str">
        <f t="shared" si="126"/>
        <v/>
      </c>
      <c r="S1169" s="31" t="s">
        <v>3489</v>
      </c>
      <c r="T1169" s="33" t="str">
        <f t="shared" si="127"/>
        <v/>
      </c>
    </row>
    <row r="1170" spans="1:20" x14ac:dyDescent="0.3">
      <c r="A1170" s="23" t="str">
        <f t="shared" si="128"/>
        <v/>
      </c>
      <c r="B1170" s="23" t="str">
        <f t="shared" si="129"/>
        <v/>
      </c>
      <c r="C1170" s="25"/>
      <c r="D1170" s="25"/>
      <c r="E1170" s="25"/>
      <c r="F1170" s="25"/>
      <c r="G1170" s="23"/>
      <c r="H1170" s="25"/>
      <c r="I1170" s="42"/>
      <c r="J1170" s="29" t="s">
        <v>3489</v>
      </c>
      <c r="K1170" s="29" t="s">
        <v>3489</v>
      </c>
      <c r="L1170" s="29" t="s">
        <v>3489</v>
      </c>
      <c r="M1170" s="29" t="s">
        <v>3489</v>
      </c>
      <c r="N1170" s="30">
        <v>0</v>
      </c>
      <c r="O1170" s="31">
        <f t="shared" si="130"/>
        <v>0</v>
      </c>
      <c r="P1170" s="31">
        <f t="shared" si="131"/>
        <v>0</v>
      </c>
      <c r="Q1170" s="31">
        <f t="shared" si="132"/>
        <v>0</v>
      </c>
      <c r="R1170" s="32" t="str">
        <f t="shared" si="126"/>
        <v/>
      </c>
      <c r="S1170" s="31" t="s">
        <v>3489</v>
      </c>
      <c r="T1170" s="33" t="str">
        <f t="shared" si="127"/>
        <v/>
      </c>
    </row>
    <row r="1171" spans="1:20" x14ac:dyDescent="0.3">
      <c r="A1171" s="23" t="str">
        <f t="shared" si="128"/>
        <v/>
      </c>
      <c r="B1171" s="23" t="str">
        <f t="shared" si="129"/>
        <v/>
      </c>
      <c r="C1171" s="25"/>
      <c r="D1171" s="25"/>
      <c r="E1171" s="25"/>
      <c r="F1171" s="25"/>
      <c r="G1171" s="23"/>
      <c r="H1171" s="25"/>
      <c r="I1171" s="42"/>
      <c r="J1171" s="29" t="s">
        <v>3489</v>
      </c>
      <c r="K1171" s="29" t="s">
        <v>3489</v>
      </c>
      <c r="L1171" s="29" t="s">
        <v>3489</v>
      </c>
      <c r="M1171" s="29" t="s">
        <v>3489</v>
      </c>
      <c r="N1171" s="30">
        <v>0</v>
      </c>
      <c r="O1171" s="31">
        <f t="shared" si="130"/>
        <v>0</v>
      </c>
      <c r="P1171" s="31">
        <f t="shared" si="131"/>
        <v>0</v>
      </c>
      <c r="Q1171" s="31">
        <f t="shared" si="132"/>
        <v>0</v>
      </c>
      <c r="R1171" s="32" t="str">
        <f t="shared" si="126"/>
        <v/>
      </c>
      <c r="S1171" s="31" t="s">
        <v>3489</v>
      </c>
      <c r="T1171" s="33" t="str">
        <f t="shared" si="127"/>
        <v/>
      </c>
    </row>
    <row r="1172" spans="1:20" x14ac:dyDescent="0.3">
      <c r="A1172" s="23" t="str">
        <f t="shared" si="128"/>
        <v/>
      </c>
      <c r="B1172" s="23" t="str">
        <f t="shared" si="129"/>
        <v/>
      </c>
      <c r="C1172" s="25"/>
      <c r="D1172" s="25"/>
      <c r="E1172" s="25"/>
      <c r="F1172" s="25"/>
      <c r="G1172" s="23"/>
      <c r="H1172" s="25"/>
      <c r="I1172" s="42"/>
      <c r="J1172" s="29" t="s">
        <v>3489</v>
      </c>
      <c r="K1172" s="29" t="s">
        <v>3489</v>
      </c>
      <c r="L1172" s="29" t="s">
        <v>3489</v>
      </c>
      <c r="M1172" s="29" t="s">
        <v>3489</v>
      </c>
      <c r="N1172" s="30">
        <v>0</v>
      </c>
      <c r="O1172" s="31">
        <f t="shared" si="130"/>
        <v>0</v>
      </c>
      <c r="P1172" s="31">
        <f t="shared" si="131"/>
        <v>0</v>
      </c>
      <c r="Q1172" s="31">
        <f t="shared" si="132"/>
        <v>0</v>
      </c>
      <c r="R1172" s="32" t="str">
        <f t="shared" si="126"/>
        <v/>
      </c>
      <c r="S1172" s="31" t="s">
        <v>3489</v>
      </c>
      <c r="T1172" s="33" t="str">
        <f t="shared" si="127"/>
        <v/>
      </c>
    </row>
    <row r="1173" spans="1:20" x14ac:dyDescent="0.3">
      <c r="A1173" s="23" t="str">
        <f t="shared" si="128"/>
        <v/>
      </c>
      <c r="B1173" s="23" t="str">
        <f t="shared" si="129"/>
        <v/>
      </c>
      <c r="C1173" s="25"/>
      <c r="D1173" s="25"/>
      <c r="E1173" s="25"/>
      <c r="F1173" s="25"/>
      <c r="G1173" s="23"/>
      <c r="H1173" s="25"/>
      <c r="I1173" s="42"/>
      <c r="J1173" s="29" t="s">
        <v>3489</v>
      </c>
      <c r="K1173" s="29" t="s">
        <v>3489</v>
      </c>
      <c r="L1173" s="29" t="s">
        <v>3489</v>
      </c>
      <c r="M1173" s="29" t="s">
        <v>3489</v>
      </c>
      <c r="N1173" s="30">
        <v>0</v>
      </c>
      <c r="O1173" s="31">
        <f t="shared" si="130"/>
        <v>0</v>
      </c>
      <c r="P1173" s="31">
        <f t="shared" si="131"/>
        <v>0</v>
      </c>
      <c r="Q1173" s="31">
        <f t="shared" si="132"/>
        <v>0</v>
      </c>
      <c r="R1173" s="32" t="str">
        <f t="shared" si="126"/>
        <v/>
      </c>
      <c r="S1173" s="31" t="s">
        <v>3489</v>
      </c>
      <c r="T1173" s="33" t="str">
        <f t="shared" si="127"/>
        <v/>
      </c>
    </row>
    <row r="1174" spans="1:20" x14ac:dyDescent="0.3">
      <c r="A1174" s="23" t="str">
        <f t="shared" si="128"/>
        <v/>
      </c>
      <c r="B1174" s="23" t="str">
        <f t="shared" si="129"/>
        <v/>
      </c>
      <c r="C1174" s="25"/>
      <c r="D1174" s="25"/>
      <c r="E1174" s="25"/>
      <c r="F1174" s="25"/>
      <c r="G1174" s="23"/>
      <c r="H1174" s="25"/>
      <c r="I1174" s="42"/>
      <c r="J1174" s="29" t="s">
        <v>3489</v>
      </c>
      <c r="K1174" s="29" t="s">
        <v>3489</v>
      </c>
      <c r="L1174" s="29" t="s">
        <v>3489</v>
      </c>
      <c r="M1174" s="29" t="s">
        <v>3489</v>
      </c>
      <c r="N1174" s="30">
        <v>0</v>
      </c>
      <c r="O1174" s="31">
        <f t="shared" si="130"/>
        <v>0</v>
      </c>
      <c r="P1174" s="31">
        <f t="shared" si="131"/>
        <v>0</v>
      </c>
      <c r="Q1174" s="31">
        <f t="shared" si="132"/>
        <v>0</v>
      </c>
      <c r="R1174" s="32" t="str">
        <f t="shared" si="126"/>
        <v/>
      </c>
      <c r="S1174" s="31" t="s">
        <v>3489</v>
      </c>
      <c r="T1174" s="33" t="str">
        <f t="shared" si="127"/>
        <v/>
      </c>
    </row>
    <row r="1175" spans="1:20" x14ac:dyDescent="0.3">
      <c r="A1175" s="23" t="str">
        <f t="shared" si="128"/>
        <v/>
      </c>
      <c r="B1175" s="23" t="str">
        <f t="shared" si="129"/>
        <v/>
      </c>
      <c r="C1175" s="25"/>
      <c r="D1175" s="25"/>
      <c r="E1175" s="25"/>
      <c r="F1175" s="25"/>
      <c r="G1175" s="23"/>
      <c r="H1175" s="25"/>
      <c r="I1175" s="42"/>
      <c r="J1175" s="29" t="s">
        <v>3489</v>
      </c>
      <c r="K1175" s="29" t="s">
        <v>3489</v>
      </c>
      <c r="L1175" s="29" t="s">
        <v>3489</v>
      </c>
      <c r="M1175" s="29" t="s">
        <v>3489</v>
      </c>
      <c r="N1175" s="30">
        <v>0</v>
      </c>
      <c r="O1175" s="31">
        <f t="shared" si="130"/>
        <v>0</v>
      </c>
      <c r="P1175" s="31">
        <f t="shared" si="131"/>
        <v>0</v>
      </c>
      <c r="Q1175" s="31">
        <f t="shared" si="132"/>
        <v>0</v>
      </c>
      <c r="R1175" s="32" t="str">
        <f t="shared" si="126"/>
        <v/>
      </c>
      <c r="S1175" s="31" t="s">
        <v>3489</v>
      </c>
      <c r="T1175" s="33" t="str">
        <f t="shared" si="127"/>
        <v/>
      </c>
    </row>
    <row r="1176" spans="1:20" x14ac:dyDescent="0.3">
      <c r="A1176" s="23" t="str">
        <f t="shared" si="128"/>
        <v/>
      </c>
      <c r="B1176" s="23" t="str">
        <f t="shared" si="129"/>
        <v/>
      </c>
      <c r="C1176" s="25"/>
      <c r="D1176" s="25"/>
      <c r="E1176" s="25"/>
      <c r="F1176" s="25"/>
      <c r="G1176" s="23"/>
      <c r="H1176" s="25"/>
      <c r="I1176" s="42"/>
      <c r="J1176" s="29" t="s">
        <v>3489</v>
      </c>
      <c r="K1176" s="29" t="s">
        <v>3489</v>
      </c>
      <c r="L1176" s="29" t="s">
        <v>3489</v>
      </c>
      <c r="M1176" s="29" t="s">
        <v>3489</v>
      </c>
      <c r="N1176" s="30">
        <v>0</v>
      </c>
      <c r="O1176" s="31">
        <f t="shared" si="130"/>
        <v>0</v>
      </c>
      <c r="P1176" s="31">
        <f t="shared" si="131"/>
        <v>0</v>
      </c>
      <c r="Q1176" s="31">
        <f t="shared" si="132"/>
        <v>0</v>
      </c>
      <c r="R1176" s="32" t="str">
        <f t="shared" si="126"/>
        <v/>
      </c>
      <c r="S1176" s="31" t="s">
        <v>3489</v>
      </c>
      <c r="T1176" s="33" t="str">
        <f t="shared" si="127"/>
        <v/>
      </c>
    </row>
    <row r="1177" spans="1:20" x14ac:dyDescent="0.3">
      <c r="A1177" s="23" t="str">
        <f t="shared" si="128"/>
        <v/>
      </c>
      <c r="B1177" s="23" t="str">
        <f t="shared" si="129"/>
        <v/>
      </c>
      <c r="C1177" s="25"/>
      <c r="D1177" s="25"/>
      <c r="E1177" s="25"/>
      <c r="F1177" s="25"/>
      <c r="G1177" s="23"/>
      <c r="H1177" s="25"/>
      <c r="I1177" s="42"/>
      <c r="J1177" s="29" t="s">
        <v>3489</v>
      </c>
      <c r="K1177" s="29" t="s">
        <v>3489</v>
      </c>
      <c r="L1177" s="29" t="s">
        <v>3489</v>
      </c>
      <c r="M1177" s="29" t="s">
        <v>3489</v>
      </c>
      <c r="N1177" s="30">
        <v>0</v>
      </c>
      <c r="O1177" s="31">
        <f t="shared" si="130"/>
        <v>0</v>
      </c>
      <c r="P1177" s="31">
        <f t="shared" si="131"/>
        <v>0</v>
      </c>
      <c r="Q1177" s="31">
        <f t="shared" si="132"/>
        <v>0</v>
      </c>
      <c r="R1177" s="32" t="str">
        <f t="shared" si="126"/>
        <v/>
      </c>
      <c r="S1177" s="31" t="s">
        <v>3489</v>
      </c>
      <c r="T1177" s="33" t="str">
        <f t="shared" si="127"/>
        <v/>
      </c>
    </row>
    <row r="1178" spans="1:20" x14ac:dyDescent="0.3">
      <c r="A1178" s="23" t="str">
        <f t="shared" si="128"/>
        <v/>
      </c>
      <c r="B1178" s="23" t="str">
        <f t="shared" si="129"/>
        <v/>
      </c>
      <c r="C1178" s="25"/>
      <c r="D1178" s="25"/>
      <c r="E1178" s="25"/>
      <c r="F1178" s="25"/>
      <c r="G1178" s="23"/>
      <c r="H1178" s="25"/>
      <c r="I1178" s="42"/>
      <c r="J1178" s="29" t="s">
        <v>3489</v>
      </c>
      <c r="K1178" s="29" t="s">
        <v>3489</v>
      </c>
      <c r="L1178" s="29" t="s">
        <v>3489</v>
      </c>
      <c r="M1178" s="29" t="s">
        <v>3489</v>
      </c>
      <c r="N1178" s="30">
        <v>0</v>
      </c>
      <c r="O1178" s="31">
        <f t="shared" si="130"/>
        <v>0</v>
      </c>
      <c r="P1178" s="31">
        <f t="shared" si="131"/>
        <v>0</v>
      </c>
      <c r="Q1178" s="31">
        <f t="shared" si="132"/>
        <v>0</v>
      </c>
      <c r="R1178" s="32" t="str">
        <f t="shared" si="126"/>
        <v/>
      </c>
      <c r="S1178" s="31" t="s">
        <v>3489</v>
      </c>
      <c r="T1178" s="33" t="str">
        <f t="shared" si="127"/>
        <v/>
      </c>
    </row>
    <row r="1179" spans="1:20" x14ac:dyDescent="0.3">
      <c r="A1179" s="23" t="str">
        <f t="shared" si="128"/>
        <v/>
      </c>
      <c r="B1179" s="23" t="str">
        <f t="shared" si="129"/>
        <v/>
      </c>
      <c r="C1179" s="25"/>
      <c r="D1179" s="25"/>
      <c r="E1179" s="25"/>
      <c r="F1179" s="25"/>
      <c r="G1179" s="23"/>
      <c r="H1179" s="25"/>
      <c r="I1179" s="42"/>
      <c r="J1179" s="29" t="s">
        <v>3489</v>
      </c>
      <c r="K1179" s="29" t="s">
        <v>3489</v>
      </c>
      <c r="L1179" s="29" t="s">
        <v>3489</v>
      </c>
      <c r="M1179" s="29" t="s">
        <v>3489</v>
      </c>
      <c r="N1179" s="30">
        <v>0</v>
      </c>
      <c r="O1179" s="31">
        <f t="shared" si="130"/>
        <v>0</v>
      </c>
      <c r="P1179" s="31">
        <f t="shared" si="131"/>
        <v>0</v>
      </c>
      <c r="Q1179" s="31">
        <f t="shared" si="132"/>
        <v>0</v>
      </c>
      <c r="R1179" s="32" t="str">
        <f t="shared" si="126"/>
        <v/>
      </c>
      <c r="S1179" s="31" t="s">
        <v>3489</v>
      </c>
      <c r="T1179" s="33" t="str">
        <f t="shared" si="127"/>
        <v/>
      </c>
    </row>
    <row r="1180" spans="1:20" x14ac:dyDescent="0.3">
      <c r="A1180" s="23" t="str">
        <f t="shared" si="128"/>
        <v/>
      </c>
      <c r="B1180" s="23" t="str">
        <f t="shared" si="129"/>
        <v/>
      </c>
      <c r="C1180" s="25"/>
      <c r="D1180" s="25"/>
      <c r="E1180" s="25"/>
      <c r="F1180" s="25"/>
      <c r="G1180" s="23"/>
      <c r="H1180" s="25"/>
      <c r="I1180" s="42"/>
      <c r="J1180" s="29" t="s">
        <v>3489</v>
      </c>
      <c r="K1180" s="29" t="s">
        <v>3489</v>
      </c>
      <c r="L1180" s="29" t="s">
        <v>3489</v>
      </c>
      <c r="M1180" s="29" t="s">
        <v>3489</v>
      </c>
      <c r="N1180" s="30">
        <v>0</v>
      </c>
      <c r="O1180" s="31">
        <f t="shared" si="130"/>
        <v>0</v>
      </c>
      <c r="P1180" s="31">
        <f t="shared" si="131"/>
        <v>0</v>
      </c>
      <c r="Q1180" s="31">
        <f t="shared" si="132"/>
        <v>0</v>
      </c>
      <c r="R1180" s="32" t="str">
        <f t="shared" si="126"/>
        <v/>
      </c>
      <c r="S1180" s="31" t="s">
        <v>3489</v>
      </c>
      <c r="T1180" s="33" t="str">
        <f t="shared" si="127"/>
        <v/>
      </c>
    </row>
    <row r="1181" spans="1:20" x14ac:dyDescent="0.3">
      <c r="A1181" s="23" t="str">
        <f t="shared" si="128"/>
        <v/>
      </c>
      <c r="B1181" s="23" t="str">
        <f t="shared" si="129"/>
        <v/>
      </c>
      <c r="C1181" s="25"/>
      <c r="D1181" s="25"/>
      <c r="E1181" s="25"/>
      <c r="F1181" s="25"/>
      <c r="G1181" s="23"/>
      <c r="H1181" s="25"/>
      <c r="I1181" s="42"/>
      <c r="J1181" s="29" t="s">
        <v>3489</v>
      </c>
      <c r="K1181" s="29" t="s">
        <v>3489</v>
      </c>
      <c r="L1181" s="29" t="s">
        <v>3489</v>
      </c>
      <c r="M1181" s="29" t="s">
        <v>3489</v>
      </c>
      <c r="N1181" s="30">
        <v>0</v>
      </c>
      <c r="O1181" s="31">
        <f t="shared" si="130"/>
        <v>0</v>
      </c>
      <c r="P1181" s="31">
        <f t="shared" si="131"/>
        <v>0</v>
      </c>
      <c r="Q1181" s="31">
        <f t="shared" si="132"/>
        <v>0</v>
      </c>
      <c r="R1181" s="32" t="str">
        <f t="shared" si="126"/>
        <v/>
      </c>
      <c r="S1181" s="31" t="s">
        <v>3489</v>
      </c>
      <c r="T1181" s="33" t="str">
        <f t="shared" si="127"/>
        <v/>
      </c>
    </row>
    <row r="1182" spans="1:20" x14ac:dyDescent="0.3">
      <c r="A1182" s="23" t="str">
        <f t="shared" si="128"/>
        <v/>
      </c>
      <c r="B1182" s="23" t="str">
        <f t="shared" si="129"/>
        <v/>
      </c>
      <c r="C1182" s="25"/>
      <c r="D1182" s="25"/>
      <c r="E1182" s="25"/>
      <c r="F1182" s="25"/>
      <c r="G1182" s="23"/>
      <c r="H1182" s="25"/>
      <c r="I1182" s="42"/>
      <c r="J1182" s="29" t="s">
        <v>3489</v>
      </c>
      <c r="K1182" s="29" t="s">
        <v>3489</v>
      </c>
      <c r="L1182" s="29" t="s">
        <v>3489</v>
      </c>
      <c r="M1182" s="29" t="s">
        <v>3489</v>
      </c>
      <c r="N1182" s="30">
        <v>0</v>
      </c>
      <c r="O1182" s="31">
        <f t="shared" si="130"/>
        <v>0</v>
      </c>
      <c r="P1182" s="31">
        <f t="shared" si="131"/>
        <v>0</v>
      </c>
      <c r="Q1182" s="31">
        <f t="shared" si="132"/>
        <v>0</v>
      </c>
      <c r="R1182" s="32" t="str">
        <f t="shared" si="126"/>
        <v/>
      </c>
      <c r="S1182" s="31" t="s">
        <v>3489</v>
      </c>
      <c r="T1182" s="33" t="str">
        <f t="shared" si="127"/>
        <v/>
      </c>
    </row>
    <row r="1183" spans="1:20" x14ac:dyDescent="0.3">
      <c r="A1183" s="23" t="str">
        <f t="shared" si="128"/>
        <v/>
      </c>
      <c r="B1183" s="23" t="str">
        <f t="shared" si="129"/>
        <v/>
      </c>
      <c r="C1183" s="25"/>
      <c r="D1183" s="25"/>
      <c r="E1183" s="25"/>
      <c r="F1183" s="25"/>
      <c r="G1183" s="23"/>
      <c r="H1183" s="25"/>
      <c r="I1183" s="42"/>
      <c r="J1183" s="29" t="s">
        <v>3489</v>
      </c>
      <c r="K1183" s="29" t="s">
        <v>3489</v>
      </c>
      <c r="L1183" s="29" t="s">
        <v>3489</v>
      </c>
      <c r="M1183" s="29" t="s">
        <v>3489</v>
      </c>
      <c r="N1183" s="30">
        <v>0</v>
      </c>
      <c r="O1183" s="31">
        <f t="shared" si="130"/>
        <v>0</v>
      </c>
      <c r="P1183" s="31">
        <f t="shared" si="131"/>
        <v>0</v>
      </c>
      <c r="Q1183" s="31">
        <f t="shared" si="132"/>
        <v>0</v>
      </c>
      <c r="R1183" s="32" t="str">
        <f t="shared" si="126"/>
        <v/>
      </c>
      <c r="S1183" s="31" t="s">
        <v>3489</v>
      </c>
      <c r="T1183" s="33" t="str">
        <f t="shared" si="127"/>
        <v/>
      </c>
    </row>
    <row r="1184" spans="1:20" x14ac:dyDescent="0.3">
      <c r="A1184" s="23" t="str">
        <f t="shared" si="128"/>
        <v/>
      </c>
      <c r="B1184" s="23" t="str">
        <f t="shared" si="129"/>
        <v/>
      </c>
      <c r="C1184" s="25"/>
      <c r="D1184" s="25"/>
      <c r="E1184" s="25"/>
      <c r="F1184" s="25"/>
      <c r="G1184" s="23"/>
      <c r="H1184" s="25"/>
      <c r="I1184" s="42"/>
      <c r="J1184" s="29" t="s">
        <v>3489</v>
      </c>
      <c r="K1184" s="29" t="s">
        <v>3489</v>
      </c>
      <c r="L1184" s="29" t="s">
        <v>3489</v>
      </c>
      <c r="M1184" s="29" t="s">
        <v>3489</v>
      </c>
      <c r="N1184" s="30">
        <v>0</v>
      </c>
      <c r="O1184" s="31">
        <f t="shared" si="130"/>
        <v>0</v>
      </c>
      <c r="P1184" s="31">
        <f t="shared" si="131"/>
        <v>0</v>
      </c>
      <c r="Q1184" s="31">
        <f t="shared" si="132"/>
        <v>0</v>
      </c>
      <c r="R1184" s="32" t="str">
        <f t="shared" si="126"/>
        <v/>
      </c>
      <c r="S1184" s="31" t="s">
        <v>3489</v>
      </c>
      <c r="T1184" s="33" t="str">
        <f t="shared" si="127"/>
        <v/>
      </c>
    </row>
    <row r="1185" spans="1:20" x14ac:dyDescent="0.3">
      <c r="A1185" s="23" t="str">
        <f t="shared" si="128"/>
        <v/>
      </c>
      <c r="B1185" s="23" t="str">
        <f t="shared" si="129"/>
        <v/>
      </c>
      <c r="C1185" s="25"/>
      <c r="D1185" s="25"/>
      <c r="E1185" s="25"/>
      <c r="F1185" s="25"/>
      <c r="G1185" s="23"/>
      <c r="H1185" s="25"/>
      <c r="I1185" s="42"/>
      <c r="J1185" s="29" t="s">
        <v>3489</v>
      </c>
      <c r="K1185" s="29" t="s">
        <v>3489</v>
      </c>
      <c r="L1185" s="29" t="s">
        <v>3489</v>
      </c>
      <c r="M1185" s="29" t="s">
        <v>3489</v>
      </c>
      <c r="N1185" s="30">
        <v>0</v>
      </c>
      <c r="O1185" s="31">
        <f t="shared" si="130"/>
        <v>0</v>
      </c>
      <c r="P1185" s="31">
        <f t="shared" si="131"/>
        <v>0</v>
      </c>
      <c r="Q1185" s="31">
        <f t="shared" si="132"/>
        <v>0</v>
      </c>
      <c r="R1185" s="32" t="str">
        <f t="shared" si="126"/>
        <v/>
      </c>
      <c r="S1185" s="31" t="s">
        <v>3489</v>
      </c>
      <c r="T1185" s="33" t="str">
        <f t="shared" si="127"/>
        <v/>
      </c>
    </row>
    <row r="1186" spans="1:20" x14ac:dyDescent="0.3">
      <c r="A1186" s="23" t="str">
        <f t="shared" si="128"/>
        <v/>
      </c>
      <c r="B1186" s="23" t="str">
        <f t="shared" si="129"/>
        <v/>
      </c>
      <c r="C1186" s="25"/>
      <c r="D1186" s="25"/>
      <c r="E1186" s="25"/>
      <c r="F1186" s="25"/>
      <c r="G1186" s="23"/>
      <c r="H1186" s="25"/>
      <c r="I1186" s="42"/>
      <c r="J1186" s="29" t="s">
        <v>3489</v>
      </c>
      <c r="K1186" s="29" t="s">
        <v>3489</v>
      </c>
      <c r="L1186" s="29" t="s">
        <v>3489</v>
      </c>
      <c r="M1186" s="29" t="s">
        <v>3489</v>
      </c>
      <c r="N1186" s="30">
        <v>0</v>
      </c>
      <c r="O1186" s="31">
        <f t="shared" si="130"/>
        <v>0</v>
      </c>
      <c r="P1186" s="31">
        <f t="shared" si="131"/>
        <v>0</v>
      </c>
      <c r="Q1186" s="31">
        <f t="shared" si="132"/>
        <v>0</v>
      </c>
      <c r="R1186" s="32" t="str">
        <f t="shared" si="126"/>
        <v/>
      </c>
      <c r="S1186" s="31" t="s">
        <v>3489</v>
      </c>
      <c r="T1186" s="33" t="str">
        <f t="shared" si="127"/>
        <v/>
      </c>
    </row>
    <row r="1187" spans="1:20" x14ac:dyDescent="0.3">
      <c r="A1187" s="23" t="str">
        <f t="shared" si="128"/>
        <v/>
      </c>
      <c r="B1187" s="23" t="str">
        <f t="shared" si="129"/>
        <v/>
      </c>
      <c r="C1187" s="25"/>
      <c r="D1187" s="25"/>
      <c r="E1187" s="25"/>
      <c r="F1187" s="25"/>
      <c r="G1187" s="23"/>
      <c r="H1187" s="25"/>
      <c r="I1187" s="42"/>
      <c r="J1187" s="29" t="s">
        <v>3489</v>
      </c>
      <c r="K1187" s="29" t="s">
        <v>3489</v>
      </c>
      <c r="L1187" s="29" t="s">
        <v>3489</v>
      </c>
      <c r="M1187" s="29" t="s">
        <v>3489</v>
      </c>
      <c r="N1187" s="30">
        <v>0</v>
      </c>
      <c r="O1187" s="31">
        <f t="shared" si="130"/>
        <v>0</v>
      </c>
      <c r="P1187" s="31">
        <f t="shared" si="131"/>
        <v>0</v>
      </c>
      <c r="Q1187" s="31">
        <f t="shared" si="132"/>
        <v>0</v>
      </c>
      <c r="R1187" s="32" t="str">
        <f t="shared" si="126"/>
        <v/>
      </c>
      <c r="S1187" s="31" t="s">
        <v>3489</v>
      </c>
      <c r="T1187" s="33" t="str">
        <f t="shared" si="127"/>
        <v/>
      </c>
    </row>
    <row r="1188" spans="1:20" x14ac:dyDescent="0.3">
      <c r="A1188" s="23" t="str">
        <f t="shared" si="128"/>
        <v/>
      </c>
      <c r="B1188" s="23" t="str">
        <f t="shared" si="129"/>
        <v/>
      </c>
      <c r="C1188" s="25"/>
      <c r="D1188" s="25"/>
      <c r="E1188" s="25"/>
      <c r="F1188" s="25"/>
      <c r="G1188" s="23"/>
      <c r="H1188" s="25"/>
      <c r="I1188" s="42"/>
      <c r="J1188" s="29" t="s">
        <v>3489</v>
      </c>
      <c r="K1188" s="29" t="s">
        <v>3489</v>
      </c>
      <c r="L1188" s="29" t="s">
        <v>3489</v>
      </c>
      <c r="M1188" s="29" t="s">
        <v>3489</v>
      </c>
      <c r="N1188" s="30">
        <v>0</v>
      </c>
      <c r="O1188" s="31">
        <f t="shared" si="130"/>
        <v>0</v>
      </c>
      <c r="P1188" s="31">
        <f t="shared" si="131"/>
        <v>0</v>
      </c>
      <c r="Q1188" s="31">
        <f t="shared" si="132"/>
        <v>0</v>
      </c>
      <c r="R1188" s="32" t="str">
        <f t="shared" si="126"/>
        <v/>
      </c>
      <c r="S1188" s="31" t="s">
        <v>3489</v>
      </c>
      <c r="T1188" s="33" t="str">
        <f t="shared" si="127"/>
        <v/>
      </c>
    </row>
    <row r="1189" spans="1:20" x14ac:dyDescent="0.3">
      <c r="A1189" s="23" t="str">
        <f t="shared" si="128"/>
        <v/>
      </c>
      <c r="B1189" s="23" t="str">
        <f t="shared" si="129"/>
        <v/>
      </c>
      <c r="C1189" s="25"/>
      <c r="D1189" s="25"/>
      <c r="E1189" s="25"/>
      <c r="F1189" s="25"/>
      <c r="G1189" s="23"/>
      <c r="H1189" s="25"/>
      <c r="I1189" s="42"/>
      <c r="J1189" s="29" t="s">
        <v>3489</v>
      </c>
      <c r="K1189" s="29" t="s">
        <v>3489</v>
      </c>
      <c r="L1189" s="29" t="s">
        <v>3489</v>
      </c>
      <c r="M1189" s="29" t="s">
        <v>3489</v>
      </c>
      <c r="N1189" s="30">
        <v>0</v>
      </c>
      <c r="O1189" s="31">
        <f t="shared" si="130"/>
        <v>0</v>
      </c>
      <c r="P1189" s="31">
        <f t="shared" si="131"/>
        <v>0</v>
      </c>
      <c r="Q1189" s="31">
        <f t="shared" si="132"/>
        <v>0</v>
      </c>
      <c r="R1189" s="32" t="str">
        <f t="shared" si="126"/>
        <v/>
      </c>
      <c r="S1189" s="31" t="s">
        <v>3489</v>
      </c>
      <c r="T1189" s="33" t="str">
        <f t="shared" si="127"/>
        <v/>
      </c>
    </row>
    <row r="1190" spans="1:20" x14ac:dyDescent="0.3">
      <c r="A1190" s="23" t="str">
        <f t="shared" si="128"/>
        <v/>
      </c>
      <c r="B1190" s="23" t="str">
        <f t="shared" si="129"/>
        <v/>
      </c>
      <c r="C1190" s="25"/>
      <c r="D1190" s="25"/>
      <c r="E1190" s="25"/>
      <c r="F1190" s="25"/>
      <c r="G1190" s="23"/>
      <c r="H1190" s="25"/>
      <c r="I1190" s="42"/>
      <c r="J1190" s="29" t="s">
        <v>3489</v>
      </c>
      <c r="K1190" s="29" t="s">
        <v>3489</v>
      </c>
      <c r="L1190" s="29" t="s">
        <v>3489</v>
      </c>
      <c r="M1190" s="29" t="s">
        <v>3489</v>
      </c>
      <c r="N1190" s="30">
        <v>0</v>
      </c>
      <c r="O1190" s="31">
        <f t="shared" si="130"/>
        <v>0</v>
      </c>
      <c r="P1190" s="31">
        <f t="shared" si="131"/>
        <v>0</v>
      </c>
      <c r="Q1190" s="31">
        <f t="shared" si="132"/>
        <v>0</v>
      </c>
      <c r="R1190" s="32" t="str">
        <f t="shared" si="126"/>
        <v/>
      </c>
      <c r="S1190" s="31" t="s">
        <v>3489</v>
      </c>
      <c r="T1190" s="33" t="str">
        <f t="shared" si="127"/>
        <v/>
      </c>
    </row>
    <row r="1191" spans="1:20" x14ac:dyDescent="0.3">
      <c r="A1191" s="23" t="str">
        <f t="shared" si="128"/>
        <v/>
      </c>
      <c r="B1191" s="23" t="str">
        <f t="shared" si="129"/>
        <v/>
      </c>
      <c r="C1191" s="25"/>
      <c r="D1191" s="25"/>
      <c r="E1191" s="25"/>
      <c r="F1191" s="25"/>
      <c r="G1191" s="23"/>
      <c r="H1191" s="25"/>
      <c r="I1191" s="42"/>
      <c r="J1191" s="29" t="s">
        <v>3489</v>
      </c>
      <c r="K1191" s="29" t="s">
        <v>3489</v>
      </c>
      <c r="L1191" s="29" t="s">
        <v>3489</v>
      </c>
      <c r="M1191" s="29" t="s">
        <v>3489</v>
      </c>
      <c r="N1191" s="30">
        <v>0</v>
      </c>
      <c r="O1191" s="31">
        <f t="shared" si="130"/>
        <v>0</v>
      </c>
      <c r="P1191" s="31">
        <f t="shared" si="131"/>
        <v>0</v>
      </c>
      <c r="Q1191" s="31">
        <f t="shared" si="132"/>
        <v>0</v>
      </c>
      <c r="R1191" s="32" t="str">
        <f t="shared" si="126"/>
        <v/>
      </c>
      <c r="S1191" s="31" t="s">
        <v>3489</v>
      </c>
      <c r="T1191" s="33" t="str">
        <f t="shared" si="127"/>
        <v/>
      </c>
    </row>
    <row r="1192" spans="1:20" x14ac:dyDescent="0.3">
      <c r="A1192" s="23" t="str">
        <f t="shared" si="128"/>
        <v/>
      </c>
      <c r="B1192" s="23" t="str">
        <f t="shared" si="129"/>
        <v/>
      </c>
      <c r="C1192" s="25"/>
      <c r="D1192" s="25"/>
      <c r="E1192" s="25"/>
      <c r="F1192" s="25"/>
      <c r="G1192" s="23"/>
      <c r="H1192" s="25"/>
      <c r="I1192" s="42"/>
      <c r="J1192" s="29" t="s">
        <v>3489</v>
      </c>
      <c r="K1192" s="29" t="s">
        <v>3489</v>
      </c>
      <c r="L1192" s="29" t="s">
        <v>3489</v>
      </c>
      <c r="M1192" s="29" t="s">
        <v>3489</v>
      </c>
      <c r="N1192" s="30">
        <v>0</v>
      </c>
      <c r="O1192" s="31">
        <f t="shared" si="130"/>
        <v>0</v>
      </c>
      <c r="P1192" s="31">
        <f t="shared" si="131"/>
        <v>0</v>
      </c>
      <c r="Q1192" s="31">
        <f t="shared" si="132"/>
        <v>0</v>
      </c>
      <c r="R1192" s="32" t="str">
        <f t="shared" si="126"/>
        <v/>
      </c>
      <c r="S1192" s="31" t="s">
        <v>3489</v>
      </c>
      <c r="T1192" s="33" t="str">
        <f t="shared" si="127"/>
        <v/>
      </c>
    </row>
    <row r="1193" spans="1:20" x14ac:dyDescent="0.3">
      <c r="A1193" s="23" t="str">
        <f t="shared" si="128"/>
        <v/>
      </c>
      <c r="B1193" s="23" t="str">
        <f t="shared" si="129"/>
        <v/>
      </c>
      <c r="C1193" s="25"/>
      <c r="D1193" s="25"/>
      <c r="E1193" s="25"/>
      <c r="F1193" s="25"/>
      <c r="G1193" s="23"/>
      <c r="H1193" s="25"/>
      <c r="I1193" s="42"/>
      <c r="J1193" s="29" t="s">
        <v>3489</v>
      </c>
      <c r="K1193" s="29" t="s">
        <v>3489</v>
      </c>
      <c r="L1193" s="29" t="s">
        <v>3489</v>
      </c>
      <c r="M1193" s="29" t="s">
        <v>3489</v>
      </c>
      <c r="N1193" s="30">
        <v>0</v>
      </c>
      <c r="O1193" s="31">
        <f t="shared" si="130"/>
        <v>0</v>
      </c>
      <c r="P1193" s="31">
        <f t="shared" si="131"/>
        <v>0</v>
      </c>
      <c r="Q1193" s="31">
        <f t="shared" si="132"/>
        <v>0</v>
      </c>
      <c r="R1193" s="32" t="str">
        <f t="shared" si="126"/>
        <v/>
      </c>
      <c r="S1193" s="31" t="s">
        <v>3489</v>
      </c>
      <c r="T1193" s="33" t="str">
        <f t="shared" si="127"/>
        <v/>
      </c>
    </row>
    <row r="1194" spans="1:20" x14ac:dyDescent="0.3">
      <c r="A1194" s="23" t="str">
        <f t="shared" si="128"/>
        <v/>
      </c>
      <c r="B1194" s="23" t="str">
        <f t="shared" si="129"/>
        <v/>
      </c>
      <c r="C1194" s="25"/>
      <c r="D1194" s="25"/>
      <c r="E1194" s="25"/>
      <c r="F1194" s="25"/>
      <c r="G1194" s="23"/>
      <c r="H1194" s="25"/>
      <c r="I1194" s="42"/>
      <c r="J1194" s="29" t="s">
        <v>3489</v>
      </c>
      <c r="K1194" s="29" t="s">
        <v>3489</v>
      </c>
      <c r="L1194" s="29" t="s">
        <v>3489</v>
      </c>
      <c r="M1194" s="29" t="s">
        <v>3489</v>
      </c>
      <c r="N1194" s="30">
        <v>0</v>
      </c>
      <c r="O1194" s="31">
        <f t="shared" si="130"/>
        <v>0</v>
      </c>
      <c r="P1194" s="31">
        <f t="shared" si="131"/>
        <v>0</v>
      </c>
      <c r="Q1194" s="31">
        <f t="shared" si="132"/>
        <v>0</v>
      </c>
      <c r="R1194" s="32" t="str">
        <f t="shared" si="126"/>
        <v/>
      </c>
      <c r="S1194" s="31" t="s">
        <v>3489</v>
      </c>
      <c r="T1194" s="33" t="str">
        <f t="shared" si="127"/>
        <v/>
      </c>
    </row>
    <row r="1195" spans="1:20" x14ac:dyDescent="0.3">
      <c r="A1195" s="23" t="str">
        <f t="shared" si="128"/>
        <v/>
      </c>
      <c r="B1195" s="23" t="str">
        <f t="shared" si="129"/>
        <v/>
      </c>
      <c r="C1195" s="25"/>
      <c r="D1195" s="25"/>
      <c r="E1195" s="25"/>
      <c r="F1195" s="25"/>
      <c r="G1195" s="23"/>
      <c r="H1195" s="25"/>
      <c r="I1195" s="42"/>
      <c r="J1195" s="29" t="s">
        <v>3489</v>
      </c>
      <c r="K1195" s="29" t="s">
        <v>3489</v>
      </c>
      <c r="L1195" s="29" t="s">
        <v>3489</v>
      </c>
      <c r="M1195" s="29" t="s">
        <v>3489</v>
      </c>
      <c r="N1195" s="30">
        <v>0</v>
      </c>
      <c r="O1195" s="31">
        <f t="shared" si="130"/>
        <v>0</v>
      </c>
      <c r="P1195" s="31">
        <f t="shared" si="131"/>
        <v>0</v>
      </c>
      <c r="Q1195" s="31">
        <f t="shared" si="132"/>
        <v>0</v>
      </c>
      <c r="R1195" s="32" t="str">
        <f t="shared" si="126"/>
        <v/>
      </c>
      <c r="S1195" s="31" t="s">
        <v>3489</v>
      </c>
      <c r="T1195" s="33" t="str">
        <f t="shared" si="127"/>
        <v/>
      </c>
    </row>
    <row r="1196" spans="1:20" x14ac:dyDescent="0.3">
      <c r="A1196" s="23" t="str">
        <f t="shared" si="128"/>
        <v/>
      </c>
      <c r="B1196" s="23" t="str">
        <f t="shared" si="129"/>
        <v/>
      </c>
      <c r="C1196" s="25"/>
      <c r="D1196" s="25"/>
      <c r="E1196" s="25"/>
      <c r="F1196" s="25"/>
      <c r="G1196" s="23"/>
      <c r="H1196" s="25"/>
      <c r="I1196" s="42"/>
      <c r="J1196" s="29" t="s">
        <v>3489</v>
      </c>
      <c r="K1196" s="29" t="s">
        <v>3489</v>
      </c>
      <c r="L1196" s="29" t="s">
        <v>3489</v>
      </c>
      <c r="M1196" s="29" t="s">
        <v>3489</v>
      </c>
      <c r="N1196" s="30">
        <v>0</v>
      </c>
      <c r="O1196" s="31">
        <f t="shared" si="130"/>
        <v>0</v>
      </c>
      <c r="P1196" s="31">
        <f t="shared" si="131"/>
        <v>0</v>
      </c>
      <c r="Q1196" s="31">
        <f t="shared" si="132"/>
        <v>0</v>
      </c>
      <c r="R1196" s="32" t="str">
        <f t="shared" si="126"/>
        <v/>
      </c>
      <c r="S1196" s="31" t="s">
        <v>3489</v>
      </c>
      <c r="T1196" s="33" t="str">
        <f t="shared" si="127"/>
        <v/>
      </c>
    </row>
    <row r="1197" spans="1:20" x14ac:dyDescent="0.3">
      <c r="A1197" s="23" t="str">
        <f t="shared" si="128"/>
        <v/>
      </c>
      <c r="B1197" s="23" t="str">
        <f t="shared" si="129"/>
        <v/>
      </c>
      <c r="C1197" s="25"/>
      <c r="D1197" s="25"/>
      <c r="E1197" s="25"/>
      <c r="F1197" s="25"/>
      <c r="G1197" s="23"/>
      <c r="H1197" s="25"/>
      <c r="I1197" s="42"/>
      <c r="J1197" s="29" t="s">
        <v>3489</v>
      </c>
      <c r="K1197" s="29" t="s">
        <v>3489</v>
      </c>
      <c r="L1197" s="29" t="s">
        <v>3489</v>
      </c>
      <c r="M1197" s="29" t="s">
        <v>3489</v>
      </c>
      <c r="N1197" s="30">
        <v>0</v>
      </c>
      <c r="O1197" s="31">
        <f t="shared" si="130"/>
        <v>0</v>
      </c>
      <c r="P1197" s="31">
        <f t="shared" si="131"/>
        <v>0</v>
      </c>
      <c r="Q1197" s="31">
        <f t="shared" si="132"/>
        <v>0</v>
      </c>
      <c r="R1197" s="32" t="str">
        <f t="shared" si="126"/>
        <v/>
      </c>
      <c r="S1197" s="31" t="s">
        <v>3489</v>
      </c>
      <c r="T1197" s="33" t="str">
        <f t="shared" si="127"/>
        <v/>
      </c>
    </row>
    <row r="1198" spans="1:20" x14ac:dyDescent="0.3">
      <c r="A1198" s="23" t="str">
        <f t="shared" si="128"/>
        <v/>
      </c>
      <c r="B1198" s="23" t="str">
        <f t="shared" si="129"/>
        <v/>
      </c>
      <c r="C1198" s="25"/>
      <c r="D1198" s="25"/>
      <c r="E1198" s="25"/>
      <c r="F1198" s="25"/>
      <c r="G1198" s="23"/>
      <c r="H1198" s="25"/>
      <c r="I1198" s="42"/>
      <c r="J1198" s="29" t="s">
        <v>3489</v>
      </c>
      <c r="K1198" s="29" t="s">
        <v>3489</v>
      </c>
      <c r="L1198" s="29" t="s">
        <v>3489</v>
      </c>
      <c r="M1198" s="29" t="s">
        <v>3489</v>
      </c>
      <c r="N1198" s="30">
        <v>0</v>
      </c>
      <c r="O1198" s="31">
        <f t="shared" si="130"/>
        <v>0</v>
      </c>
      <c r="P1198" s="31">
        <f t="shared" si="131"/>
        <v>0</v>
      </c>
      <c r="Q1198" s="31">
        <f t="shared" si="132"/>
        <v>0</v>
      </c>
      <c r="R1198" s="32" t="str">
        <f t="shared" si="126"/>
        <v/>
      </c>
      <c r="S1198" s="31" t="s">
        <v>3489</v>
      </c>
      <c r="T1198" s="33" t="str">
        <f t="shared" si="127"/>
        <v/>
      </c>
    </row>
    <row r="1199" spans="1:20" x14ac:dyDescent="0.3">
      <c r="A1199" s="23" t="str">
        <f t="shared" si="128"/>
        <v/>
      </c>
      <c r="B1199" s="23" t="str">
        <f t="shared" si="129"/>
        <v/>
      </c>
      <c r="C1199" s="25"/>
      <c r="D1199" s="25"/>
      <c r="E1199" s="25"/>
      <c r="F1199" s="25"/>
      <c r="G1199" s="23"/>
      <c r="H1199" s="25"/>
      <c r="I1199" s="42"/>
      <c r="J1199" s="29" t="s">
        <v>3489</v>
      </c>
      <c r="K1199" s="29" t="s">
        <v>3489</v>
      </c>
      <c r="L1199" s="29" t="s">
        <v>3489</v>
      </c>
      <c r="M1199" s="29" t="s">
        <v>3489</v>
      </c>
      <c r="N1199" s="30">
        <v>0</v>
      </c>
      <c r="O1199" s="31">
        <f t="shared" si="130"/>
        <v>0</v>
      </c>
      <c r="P1199" s="31">
        <f t="shared" si="131"/>
        <v>0</v>
      </c>
      <c r="Q1199" s="31">
        <f t="shared" si="132"/>
        <v>0</v>
      </c>
      <c r="R1199" s="32" t="str">
        <f t="shared" si="126"/>
        <v/>
      </c>
      <c r="S1199" s="31" t="s">
        <v>3489</v>
      </c>
      <c r="T1199" s="33" t="str">
        <f t="shared" si="127"/>
        <v/>
      </c>
    </row>
    <row r="1200" spans="1:20" x14ac:dyDescent="0.3">
      <c r="A1200" s="23" t="str">
        <f t="shared" si="128"/>
        <v/>
      </c>
      <c r="B1200" s="23" t="str">
        <f t="shared" si="129"/>
        <v/>
      </c>
      <c r="C1200" s="25"/>
      <c r="D1200" s="25"/>
      <c r="E1200" s="25"/>
      <c r="F1200" s="25"/>
      <c r="G1200" s="23"/>
      <c r="H1200" s="25"/>
      <c r="I1200" s="42"/>
      <c r="J1200" s="29" t="s">
        <v>3489</v>
      </c>
      <c r="K1200" s="29" t="s">
        <v>3489</v>
      </c>
      <c r="L1200" s="29" t="s">
        <v>3489</v>
      </c>
      <c r="M1200" s="29" t="s">
        <v>3489</v>
      </c>
      <c r="N1200" s="30">
        <v>0</v>
      </c>
      <c r="O1200" s="31">
        <f t="shared" si="130"/>
        <v>0</v>
      </c>
      <c r="P1200" s="31">
        <f t="shared" si="131"/>
        <v>0</v>
      </c>
      <c r="Q1200" s="31">
        <f t="shared" si="132"/>
        <v>0</v>
      </c>
      <c r="R1200" s="32" t="str">
        <f t="shared" si="126"/>
        <v/>
      </c>
      <c r="S1200" s="31" t="s">
        <v>3489</v>
      </c>
      <c r="T1200" s="33" t="str">
        <f t="shared" si="127"/>
        <v/>
      </c>
    </row>
    <row r="1201" spans="1:20" x14ac:dyDescent="0.3">
      <c r="A1201" s="23" t="str">
        <f t="shared" si="128"/>
        <v/>
      </c>
      <c r="B1201" s="23" t="str">
        <f t="shared" si="129"/>
        <v/>
      </c>
      <c r="C1201" s="25"/>
      <c r="D1201" s="25"/>
      <c r="E1201" s="25"/>
      <c r="F1201" s="25"/>
      <c r="G1201" s="23"/>
      <c r="H1201" s="25"/>
      <c r="I1201" s="42"/>
      <c r="J1201" s="29" t="s">
        <v>3489</v>
      </c>
      <c r="K1201" s="29" t="s">
        <v>3489</v>
      </c>
      <c r="L1201" s="29" t="s">
        <v>3489</v>
      </c>
      <c r="M1201" s="29" t="s">
        <v>3489</v>
      </c>
      <c r="N1201" s="30">
        <v>0</v>
      </c>
      <c r="O1201" s="31">
        <f t="shared" si="130"/>
        <v>0</v>
      </c>
      <c r="P1201" s="31">
        <f t="shared" si="131"/>
        <v>0</v>
      </c>
      <c r="Q1201" s="31">
        <f t="shared" si="132"/>
        <v>0</v>
      </c>
      <c r="R1201" s="32" t="str">
        <f t="shared" si="126"/>
        <v/>
      </c>
      <c r="S1201" s="31" t="s">
        <v>3489</v>
      </c>
      <c r="T1201" s="33" t="str">
        <f t="shared" si="127"/>
        <v/>
      </c>
    </row>
    <row r="1202" spans="1:20" x14ac:dyDescent="0.3">
      <c r="A1202" s="23" t="str">
        <f t="shared" si="128"/>
        <v/>
      </c>
      <c r="B1202" s="23" t="str">
        <f t="shared" si="129"/>
        <v/>
      </c>
      <c r="C1202" s="25"/>
      <c r="D1202" s="25"/>
      <c r="E1202" s="25"/>
      <c r="F1202" s="25"/>
      <c r="G1202" s="23"/>
      <c r="H1202" s="25"/>
      <c r="I1202" s="42"/>
      <c r="J1202" s="29" t="s">
        <v>3489</v>
      </c>
      <c r="K1202" s="29" t="s">
        <v>3489</v>
      </c>
      <c r="L1202" s="29" t="s">
        <v>3489</v>
      </c>
      <c r="M1202" s="29" t="s">
        <v>3489</v>
      </c>
      <c r="N1202" s="30">
        <v>0</v>
      </c>
      <c r="O1202" s="31">
        <f t="shared" si="130"/>
        <v>0</v>
      </c>
      <c r="P1202" s="31">
        <f t="shared" si="131"/>
        <v>0</v>
      </c>
      <c r="Q1202" s="31">
        <f t="shared" si="132"/>
        <v>0</v>
      </c>
      <c r="R1202" s="32" t="str">
        <f t="shared" si="126"/>
        <v/>
      </c>
      <c r="S1202" s="31" t="s">
        <v>3489</v>
      </c>
      <c r="T1202" s="33" t="str">
        <f t="shared" si="127"/>
        <v/>
      </c>
    </row>
    <row r="1203" spans="1:20" x14ac:dyDescent="0.3">
      <c r="A1203" s="23" t="str">
        <f t="shared" si="128"/>
        <v/>
      </c>
      <c r="B1203" s="23" t="str">
        <f t="shared" si="129"/>
        <v/>
      </c>
      <c r="C1203" s="25"/>
      <c r="D1203" s="25"/>
      <c r="E1203" s="25"/>
      <c r="F1203" s="25"/>
      <c r="G1203" s="23"/>
      <c r="H1203" s="25"/>
      <c r="I1203" s="42"/>
      <c r="J1203" s="29" t="s">
        <v>3489</v>
      </c>
      <c r="K1203" s="29" t="s">
        <v>3489</v>
      </c>
      <c r="L1203" s="29" t="s">
        <v>3489</v>
      </c>
      <c r="M1203" s="29" t="s">
        <v>3489</v>
      </c>
      <c r="N1203" s="30">
        <v>0</v>
      </c>
      <c r="O1203" s="31">
        <f t="shared" si="130"/>
        <v>0</v>
      </c>
      <c r="P1203" s="31">
        <f t="shared" si="131"/>
        <v>0</v>
      </c>
      <c r="Q1203" s="31">
        <f t="shared" si="132"/>
        <v>0</v>
      </c>
      <c r="R1203" s="32" t="str">
        <f t="shared" si="126"/>
        <v/>
      </c>
      <c r="S1203" s="31" t="s">
        <v>3489</v>
      </c>
      <c r="T1203" s="33" t="str">
        <f t="shared" si="127"/>
        <v/>
      </c>
    </row>
    <row r="1204" spans="1:20" x14ac:dyDescent="0.3">
      <c r="A1204" s="23" t="str">
        <f t="shared" si="128"/>
        <v/>
      </c>
      <c r="B1204" s="23" t="str">
        <f t="shared" si="129"/>
        <v/>
      </c>
      <c r="C1204" s="25"/>
      <c r="D1204" s="25"/>
      <c r="E1204" s="25"/>
      <c r="F1204" s="25"/>
      <c r="G1204" s="23"/>
      <c r="H1204" s="25"/>
      <c r="I1204" s="42"/>
      <c r="J1204" s="29" t="s">
        <v>3489</v>
      </c>
      <c r="K1204" s="29" t="s">
        <v>3489</v>
      </c>
      <c r="L1204" s="29" t="s">
        <v>3489</v>
      </c>
      <c r="M1204" s="29" t="s">
        <v>3489</v>
      </c>
      <c r="N1204" s="30">
        <v>0</v>
      </c>
      <c r="O1204" s="31">
        <f t="shared" si="130"/>
        <v>0</v>
      </c>
      <c r="P1204" s="31">
        <f t="shared" si="131"/>
        <v>0</v>
      </c>
      <c r="Q1204" s="31">
        <f t="shared" si="132"/>
        <v>0</v>
      </c>
      <c r="R1204" s="32" t="str">
        <f t="shared" si="126"/>
        <v/>
      </c>
      <c r="S1204" s="31" t="s">
        <v>3489</v>
      </c>
      <c r="T1204" s="33" t="str">
        <f t="shared" si="127"/>
        <v/>
      </c>
    </row>
    <row r="1205" spans="1:20" x14ac:dyDescent="0.3">
      <c r="A1205" s="23" t="str">
        <f t="shared" si="128"/>
        <v/>
      </c>
      <c r="B1205" s="23" t="str">
        <f t="shared" si="129"/>
        <v/>
      </c>
      <c r="C1205" s="25"/>
      <c r="D1205" s="25"/>
      <c r="E1205" s="25"/>
      <c r="F1205" s="25"/>
      <c r="G1205" s="23"/>
      <c r="H1205" s="25"/>
      <c r="I1205" s="42"/>
      <c r="J1205" s="29" t="s">
        <v>3489</v>
      </c>
      <c r="K1205" s="29" t="s">
        <v>3489</v>
      </c>
      <c r="L1205" s="29" t="s">
        <v>3489</v>
      </c>
      <c r="M1205" s="29" t="s">
        <v>3489</v>
      </c>
      <c r="N1205" s="30">
        <v>0</v>
      </c>
      <c r="O1205" s="31">
        <f t="shared" si="130"/>
        <v>0</v>
      </c>
      <c r="P1205" s="31">
        <f t="shared" si="131"/>
        <v>0</v>
      </c>
      <c r="Q1205" s="31">
        <f t="shared" si="132"/>
        <v>0</v>
      </c>
      <c r="R1205" s="32" t="str">
        <f t="shared" si="126"/>
        <v/>
      </c>
      <c r="S1205" s="31" t="s">
        <v>3489</v>
      </c>
      <c r="T1205" s="33" t="str">
        <f t="shared" si="127"/>
        <v/>
      </c>
    </row>
    <row r="1206" spans="1:20" x14ac:dyDescent="0.3">
      <c r="A1206" s="23" t="str">
        <f t="shared" si="128"/>
        <v/>
      </c>
      <c r="B1206" s="23" t="str">
        <f t="shared" si="129"/>
        <v/>
      </c>
      <c r="C1206" s="25"/>
      <c r="D1206" s="25"/>
      <c r="E1206" s="25"/>
      <c r="F1206" s="25"/>
      <c r="G1206" s="23"/>
      <c r="H1206" s="25"/>
      <c r="I1206" s="42"/>
      <c r="J1206" s="29" t="s">
        <v>3489</v>
      </c>
      <c r="K1206" s="29" t="s">
        <v>3489</v>
      </c>
      <c r="L1206" s="29" t="s">
        <v>3489</v>
      </c>
      <c r="M1206" s="29" t="s">
        <v>3489</v>
      </c>
      <c r="N1206" s="30">
        <v>0</v>
      </c>
      <c r="O1206" s="31">
        <f t="shared" si="130"/>
        <v>0</v>
      </c>
      <c r="P1206" s="31">
        <f t="shared" si="131"/>
        <v>0</v>
      </c>
      <c r="Q1206" s="31">
        <f t="shared" si="132"/>
        <v>0</v>
      </c>
      <c r="R1206" s="32" t="str">
        <f t="shared" si="126"/>
        <v/>
      </c>
      <c r="S1206" s="31" t="s">
        <v>3489</v>
      </c>
      <c r="T1206" s="33" t="str">
        <f t="shared" si="127"/>
        <v/>
      </c>
    </row>
    <row r="1207" spans="1:20" x14ac:dyDescent="0.3">
      <c r="A1207" s="23" t="str">
        <f t="shared" si="128"/>
        <v/>
      </c>
      <c r="B1207" s="23" t="str">
        <f t="shared" si="129"/>
        <v/>
      </c>
      <c r="C1207" s="25"/>
      <c r="D1207" s="25"/>
      <c r="E1207" s="25"/>
      <c r="F1207" s="25"/>
      <c r="G1207" s="23"/>
      <c r="H1207" s="25"/>
      <c r="I1207" s="42"/>
      <c r="J1207" s="29" t="s">
        <v>3489</v>
      </c>
      <c r="K1207" s="29" t="s">
        <v>3489</v>
      </c>
      <c r="L1207" s="29" t="s">
        <v>3489</v>
      </c>
      <c r="M1207" s="29" t="s">
        <v>3489</v>
      </c>
      <c r="N1207" s="30">
        <v>0</v>
      </c>
      <c r="O1207" s="31">
        <f t="shared" si="130"/>
        <v>0</v>
      </c>
      <c r="P1207" s="31">
        <f t="shared" si="131"/>
        <v>0</v>
      </c>
      <c r="Q1207" s="31">
        <f t="shared" si="132"/>
        <v>0</v>
      </c>
      <c r="R1207" s="32" t="str">
        <f t="shared" si="126"/>
        <v/>
      </c>
      <c r="S1207" s="31" t="s">
        <v>3489</v>
      </c>
      <c r="T1207" s="33" t="str">
        <f t="shared" si="127"/>
        <v/>
      </c>
    </row>
    <row r="1208" spans="1:20" x14ac:dyDescent="0.3">
      <c r="A1208" s="23" t="str">
        <f t="shared" si="128"/>
        <v/>
      </c>
      <c r="B1208" s="23" t="str">
        <f t="shared" si="129"/>
        <v/>
      </c>
      <c r="C1208" s="25"/>
      <c r="D1208" s="25"/>
      <c r="E1208" s="25"/>
      <c r="F1208" s="25"/>
      <c r="G1208" s="23"/>
      <c r="H1208" s="25"/>
      <c r="I1208" s="42"/>
      <c r="J1208" s="29" t="s">
        <v>3489</v>
      </c>
      <c r="K1208" s="29" t="s">
        <v>3489</v>
      </c>
      <c r="L1208" s="29" t="s">
        <v>3489</v>
      </c>
      <c r="M1208" s="29" t="s">
        <v>3489</v>
      </c>
      <c r="N1208" s="30">
        <v>0</v>
      </c>
      <c r="O1208" s="31">
        <f t="shared" si="130"/>
        <v>0</v>
      </c>
      <c r="P1208" s="31">
        <f t="shared" si="131"/>
        <v>0</v>
      </c>
      <c r="Q1208" s="31">
        <f t="shared" si="132"/>
        <v>0</v>
      </c>
      <c r="R1208" s="32" t="str">
        <f t="shared" si="126"/>
        <v/>
      </c>
      <c r="S1208" s="31" t="s">
        <v>3489</v>
      </c>
      <c r="T1208" s="33" t="str">
        <f t="shared" si="127"/>
        <v/>
      </c>
    </row>
    <row r="1209" spans="1:20" x14ac:dyDescent="0.3">
      <c r="A1209" s="23" t="str">
        <f t="shared" si="128"/>
        <v/>
      </c>
      <c r="B1209" s="23" t="str">
        <f t="shared" si="129"/>
        <v/>
      </c>
      <c r="C1209" s="25"/>
      <c r="D1209" s="25"/>
      <c r="E1209" s="25"/>
      <c r="F1209" s="25"/>
      <c r="G1209" s="23"/>
      <c r="H1209" s="25"/>
      <c r="I1209" s="42"/>
      <c r="J1209" s="29" t="s">
        <v>3489</v>
      </c>
      <c r="K1209" s="29" t="s">
        <v>3489</v>
      </c>
      <c r="L1209" s="29" t="s">
        <v>3489</v>
      </c>
      <c r="M1209" s="29" t="s">
        <v>3489</v>
      </c>
      <c r="N1209" s="30">
        <v>0</v>
      </c>
      <c r="O1209" s="31">
        <f t="shared" si="130"/>
        <v>0</v>
      </c>
      <c r="P1209" s="31">
        <f t="shared" si="131"/>
        <v>0</v>
      </c>
      <c r="Q1209" s="31">
        <f t="shared" si="132"/>
        <v>0</v>
      </c>
      <c r="R1209" s="32" t="str">
        <f t="shared" si="126"/>
        <v/>
      </c>
      <c r="S1209" s="31" t="s">
        <v>3489</v>
      </c>
      <c r="T1209" s="33" t="str">
        <f t="shared" si="127"/>
        <v/>
      </c>
    </row>
    <row r="1210" spans="1:20" x14ac:dyDescent="0.3">
      <c r="A1210" s="23" t="str">
        <f t="shared" si="128"/>
        <v/>
      </c>
      <c r="B1210" s="23" t="str">
        <f t="shared" si="129"/>
        <v/>
      </c>
      <c r="C1210" s="25"/>
      <c r="D1210" s="25"/>
      <c r="E1210" s="25"/>
      <c r="F1210" s="25"/>
      <c r="G1210" s="23"/>
      <c r="H1210" s="25"/>
      <c r="I1210" s="42"/>
      <c r="J1210" s="29" t="s">
        <v>3489</v>
      </c>
      <c r="K1210" s="29" t="s">
        <v>3489</v>
      </c>
      <c r="L1210" s="29" t="s">
        <v>3489</v>
      </c>
      <c r="M1210" s="29" t="s">
        <v>3489</v>
      </c>
      <c r="N1210" s="30">
        <v>0</v>
      </c>
      <c r="O1210" s="31">
        <f t="shared" si="130"/>
        <v>0</v>
      </c>
      <c r="P1210" s="31">
        <f t="shared" si="131"/>
        <v>0</v>
      </c>
      <c r="Q1210" s="31">
        <f t="shared" si="132"/>
        <v>0</v>
      </c>
      <c r="R1210" s="32" t="str">
        <f t="shared" si="126"/>
        <v/>
      </c>
      <c r="S1210" s="31" t="s">
        <v>3489</v>
      </c>
      <c r="T1210" s="33" t="str">
        <f t="shared" si="127"/>
        <v/>
      </c>
    </row>
    <row r="1211" spans="1:20" x14ac:dyDescent="0.3">
      <c r="A1211" s="23" t="str">
        <f t="shared" si="128"/>
        <v/>
      </c>
      <c r="B1211" s="23" t="str">
        <f t="shared" si="129"/>
        <v/>
      </c>
      <c r="C1211" s="25"/>
      <c r="D1211" s="25"/>
      <c r="E1211" s="25"/>
      <c r="F1211" s="25"/>
      <c r="G1211" s="23"/>
      <c r="H1211" s="25"/>
      <c r="I1211" s="42"/>
      <c r="J1211" s="29" t="s">
        <v>3489</v>
      </c>
      <c r="K1211" s="29" t="s">
        <v>3489</v>
      </c>
      <c r="L1211" s="29" t="s">
        <v>3489</v>
      </c>
      <c r="M1211" s="29" t="s">
        <v>3489</v>
      </c>
      <c r="N1211" s="30">
        <v>0</v>
      </c>
      <c r="O1211" s="31">
        <f t="shared" si="130"/>
        <v>0</v>
      </c>
      <c r="P1211" s="31">
        <f t="shared" si="131"/>
        <v>0</v>
      </c>
      <c r="Q1211" s="31">
        <f t="shared" si="132"/>
        <v>0</v>
      </c>
      <c r="R1211" s="32" t="str">
        <f t="shared" si="126"/>
        <v/>
      </c>
      <c r="S1211" s="31" t="s">
        <v>3489</v>
      </c>
      <c r="T1211" s="33" t="str">
        <f t="shared" si="127"/>
        <v/>
      </c>
    </row>
    <row r="1212" spans="1:20" x14ac:dyDescent="0.3">
      <c r="A1212" s="23" t="str">
        <f t="shared" si="128"/>
        <v/>
      </c>
      <c r="B1212" s="23" t="str">
        <f t="shared" si="129"/>
        <v/>
      </c>
      <c r="C1212" s="25"/>
      <c r="D1212" s="25"/>
      <c r="E1212" s="25"/>
      <c r="F1212" s="25"/>
      <c r="G1212" s="23"/>
      <c r="H1212" s="25"/>
      <c r="I1212" s="42"/>
      <c r="J1212" s="29" t="s">
        <v>3489</v>
      </c>
      <c r="K1212" s="29" t="s">
        <v>3489</v>
      </c>
      <c r="L1212" s="29" t="s">
        <v>3489</v>
      </c>
      <c r="M1212" s="29" t="s">
        <v>3489</v>
      </c>
      <c r="N1212" s="30">
        <v>0</v>
      </c>
      <c r="O1212" s="31">
        <f t="shared" si="130"/>
        <v>0</v>
      </c>
      <c r="P1212" s="31">
        <f t="shared" si="131"/>
        <v>0</v>
      </c>
      <c r="Q1212" s="31">
        <f t="shared" si="132"/>
        <v>0</v>
      </c>
      <c r="R1212" s="32" t="str">
        <f t="shared" si="126"/>
        <v/>
      </c>
      <c r="S1212" s="31" t="s">
        <v>3489</v>
      </c>
      <c r="T1212" s="33" t="str">
        <f t="shared" si="127"/>
        <v/>
      </c>
    </row>
    <row r="1213" spans="1:20" x14ac:dyDescent="0.3">
      <c r="A1213" s="23" t="str">
        <f t="shared" si="128"/>
        <v/>
      </c>
      <c r="B1213" s="23" t="str">
        <f t="shared" si="129"/>
        <v/>
      </c>
      <c r="C1213" s="25"/>
      <c r="D1213" s="25"/>
      <c r="E1213" s="25"/>
      <c r="F1213" s="25"/>
      <c r="G1213" s="23"/>
      <c r="H1213" s="25"/>
      <c r="I1213" s="42"/>
      <c r="J1213" s="29" t="s">
        <v>3489</v>
      </c>
      <c r="K1213" s="29" t="s">
        <v>3489</v>
      </c>
      <c r="L1213" s="29" t="s">
        <v>3489</v>
      </c>
      <c r="M1213" s="29" t="s">
        <v>3489</v>
      </c>
      <c r="N1213" s="30">
        <v>0</v>
      </c>
      <c r="O1213" s="31">
        <f t="shared" si="130"/>
        <v>0</v>
      </c>
      <c r="P1213" s="31">
        <f t="shared" si="131"/>
        <v>0</v>
      </c>
      <c r="Q1213" s="31">
        <f t="shared" si="132"/>
        <v>0</v>
      </c>
      <c r="R1213" s="32" t="str">
        <f t="shared" si="126"/>
        <v/>
      </c>
      <c r="S1213" s="31" t="s">
        <v>3489</v>
      </c>
      <c r="T1213" s="33" t="str">
        <f t="shared" si="127"/>
        <v/>
      </c>
    </row>
    <row r="1214" spans="1:20" x14ac:dyDescent="0.3">
      <c r="A1214" s="23" t="str">
        <f t="shared" si="128"/>
        <v/>
      </c>
      <c r="B1214" s="23" t="str">
        <f t="shared" si="129"/>
        <v/>
      </c>
      <c r="C1214" s="25"/>
      <c r="D1214" s="25"/>
      <c r="E1214" s="25"/>
      <c r="F1214" s="25"/>
      <c r="G1214" s="23"/>
      <c r="H1214" s="25"/>
      <c r="I1214" s="42"/>
      <c r="J1214" s="29" t="s">
        <v>3489</v>
      </c>
      <c r="K1214" s="29" t="s">
        <v>3489</v>
      </c>
      <c r="L1214" s="29" t="s">
        <v>3489</v>
      </c>
      <c r="M1214" s="29" t="s">
        <v>3489</v>
      </c>
      <c r="N1214" s="30">
        <v>0</v>
      </c>
      <c r="O1214" s="31">
        <f t="shared" si="130"/>
        <v>0</v>
      </c>
      <c r="P1214" s="31">
        <f t="shared" si="131"/>
        <v>0</v>
      </c>
      <c r="Q1214" s="31">
        <f t="shared" si="132"/>
        <v>0</v>
      </c>
      <c r="R1214" s="32" t="str">
        <f t="shared" si="126"/>
        <v/>
      </c>
      <c r="S1214" s="31" t="s">
        <v>3489</v>
      </c>
      <c r="T1214" s="33" t="str">
        <f t="shared" si="127"/>
        <v/>
      </c>
    </row>
    <row r="1215" spans="1:20" x14ac:dyDescent="0.3">
      <c r="A1215" s="23" t="str">
        <f t="shared" si="128"/>
        <v/>
      </c>
      <c r="B1215" s="23" t="str">
        <f t="shared" si="129"/>
        <v/>
      </c>
      <c r="C1215" s="25"/>
      <c r="D1215" s="25"/>
      <c r="E1215" s="25"/>
      <c r="F1215" s="25"/>
      <c r="G1215" s="23"/>
      <c r="H1215" s="25"/>
      <c r="I1215" s="42"/>
      <c r="J1215" s="29" t="s">
        <v>3489</v>
      </c>
      <c r="K1215" s="29" t="s">
        <v>3489</v>
      </c>
      <c r="L1215" s="29" t="s">
        <v>3489</v>
      </c>
      <c r="M1215" s="29" t="s">
        <v>3489</v>
      </c>
      <c r="N1215" s="30">
        <v>0</v>
      </c>
      <c r="O1215" s="31">
        <f t="shared" si="130"/>
        <v>0</v>
      </c>
      <c r="P1215" s="31">
        <f t="shared" si="131"/>
        <v>0</v>
      </c>
      <c r="Q1215" s="31">
        <f t="shared" si="132"/>
        <v>0</v>
      </c>
      <c r="R1215" s="32" t="str">
        <f t="shared" si="126"/>
        <v/>
      </c>
      <c r="S1215" s="31" t="s">
        <v>3489</v>
      </c>
      <c r="T1215" s="33" t="str">
        <f t="shared" si="127"/>
        <v/>
      </c>
    </row>
    <row r="1216" spans="1:20" x14ac:dyDescent="0.3">
      <c r="A1216" s="23" t="str">
        <f t="shared" si="128"/>
        <v/>
      </c>
      <c r="B1216" s="23" t="str">
        <f t="shared" si="129"/>
        <v/>
      </c>
      <c r="C1216" s="25"/>
      <c r="D1216" s="25"/>
      <c r="E1216" s="25"/>
      <c r="F1216" s="25"/>
      <c r="G1216" s="23"/>
      <c r="H1216" s="25"/>
      <c r="I1216" s="42"/>
      <c r="J1216" s="29" t="s">
        <v>3489</v>
      </c>
      <c r="K1216" s="29" t="s">
        <v>3489</v>
      </c>
      <c r="L1216" s="29" t="s">
        <v>3489</v>
      </c>
      <c r="M1216" s="29" t="s">
        <v>3489</v>
      </c>
      <c r="N1216" s="30">
        <v>0</v>
      </c>
      <c r="O1216" s="31">
        <f t="shared" si="130"/>
        <v>0</v>
      </c>
      <c r="P1216" s="31">
        <f t="shared" si="131"/>
        <v>0</v>
      </c>
      <c r="Q1216" s="31">
        <f t="shared" si="132"/>
        <v>0</v>
      </c>
      <c r="R1216" s="32" t="str">
        <f t="shared" si="126"/>
        <v/>
      </c>
      <c r="S1216" s="31" t="s">
        <v>3489</v>
      </c>
      <c r="T1216" s="33" t="str">
        <f t="shared" si="127"/>
        <v/>
      </c>
    </row>
    <row r="1217" spans="1:20" x14ac:dyDescent="0.3">
      <c r="A1217" s="23" t="str">
        <f t="shared" si="128"/>
        <v/>
      </c>
      <c r="B1217" s="23" t="str">
        <f t="shared" si="129"/>
        <v/>
      </c>
      <c r="C1217" s="25"/>
      <c r="D1217" s="25"/>
      <c r="E1217" s="25"/>
      <c r="F1217" s="25"/>
      <c r="G1217" s="23"/>
      <c r="H1217" s="25"/>
      <c r="I1217" s="42"/>
      <c r="J1217" s="29" t="s">
        <v>3489</v>
      </c>
      <c r="K1217" s="29" t="s">
        <v>3489</v>
      </c>
      <c r="L1217" s="29" t="s">
        <v>3489</v>
      </c>
      <c r="M1217" s="29" t="s">
        <v>3489</v>
      </c>
      <c r="N1217" s="30">
        <v>0</v>
      </c>
      <c r="O1217" s="31">
        <f t="shared" si="130"/>
        <v>0</v>
      </c>
      <c r="P1217" s="31">
        <f t="shared" si="131"/>
        <v>0</v>
      </c>
      <c r="Q1217" s="31">
        <f t="shared" si="132"/>
        <v>0</v>
      </c>
      <c r="R1217" s="32" t="str">
        <f t="shared" si="126"/>
        <v/>
      </c>
      <c r="S1217" s="31" t="s">
        <v>3489</v>
      </c>
      <c r="T1217" s="33" t="str">
        <f t="shared" si="127"/>
        <v/>
      </c>
    </row>
    <row r="1218" spans="1:20" x14ac:dyDescent="0.3">
      <c r="A1218" s="23" t="str">
        <f t="shared" si="128"/>
        <v/>
      </c>
      <c r="B1218" s="23" t="str">
        <f t="shared" si="129"/>
        <v/>
      </c>
      <c r="C1218" s="25"/>
      <c r="D1218" s="25"/>
      <c r="E1218" s="25"/>
      <c r="F1218" s="25"/>
      <c r="G1218" s="23"/>
      <c r="H1218" s="25"/>
      <c r="I1218" s="42"/>
      <c r="J1218" s="29" t="s">
        <v>3489</v>
      </c>
      <c r="K1218" s="29" t="s">
        <v>3489</v>
      </c>
      <c r="L1218" s="29" t="s">
        <v>3489</v>
      </c>
      <c r="M1218" s="29" t="s">
        <v>3489</v>
      </c>
      <c r="N1218" s="30">
        <v>0</v>
      </c>
      <c r="O1218" s="31">
        <f t="shared" si="130"/>
        <v>0</v>
      </c>
      <c r="P1218" s="31">
        <f t="shared" si="131"/>
        <v>0</v>
      </c>
      <c r="Q1218" s="31">
        <f t="shared" si="132"/>
        <v>0</v>
      </c>
      <c r="R1218" s="32" t="str">
        <f t="shared" ref="R1218:R1281" si="133">IF(I1218&lt;&gt;"",MID(I1218,FIND("-",I1218)+1,2),"")</f>
        <v/>
      </c>
      <c r="S1218" s="31" t="s">
        <v>3489</v>
      </c>
      <c r="T1218" s="33" t="str">
        <f t="shared" ref="T1218:T1281" si="134">LEFT(R1218,1)</f>
        <v/>
      </c>
    </row>
    <row r="1219" spans="1:20" x14ac:dyDescent="0.3">
      <c r="A1219" s="23" t="str">
        <f t="shared" ref="A1219:A1282" si="135">IF(I1219&lt;&gt;"",IF(ISNUMBER(A1218),A1218+1,1),"")</f>
        <v/>
      </c>
      <c r="B1219" s="23" t="str">
        <f t="shared" ref="B1219:B1282" si="136">IF(AND(C1219&lt;&gt;"",D1219&lt;&gt;"",H1219&lt;&gt;""),"ss",IF(AND(C1219="",D1219&lt;&gt;"",H1219&lt;&gt;""),"s",IF(AND(C1219="",D1219="",OR(F1219="",E1219&lt;&gt;""),H1219&lt;&gt;""),"a",IF(AND(A1219&lt;&gt;"",C1219="",D1219="",E1219=""),"b",""))))</f>
        <v/>
      </c>
      <c r="C1219" s="25"/>
      <c r="D1219" s="25"/>
      <c r="E1219" s="25"/>
      <c r="F1219" s="25"/>
      <c r="G1219" s="23"/>
      <c r="H1219" s="25"/>
      <c r="I1219" s="42"/>
      <c r="J1219" s="29" t="s">
        <v>3489</v>
      </c>
      <c r="K1219" s="29" t="s">
        <v>3489</v>
      </c>
      <c r="L1219" s="29" t="s">
        <v>3489</v>
      </c>
      <c r="M1219" s="29" t="s">
        <v>3489</v>
      </c>
      <c r="N1219" s="30">
        <v>0</v>
      </c>
      <c r="O1219" s="31">
        <f t="shared" ref="O1219:O1282" si="137">ROUND(N1219*4.9227,2)</f>
        <v>0</v>
      </c>
      <c r="P1219" s="31">
        <f t="shared" ref="P1219:P1282" si="138">ROUND(O1219*19%,2)</f>
        <v>0</v>
      </c>
      <c r="Q1219" s="31">
        <f t="shared" ref="Q1219:Q1282" si="139">SUM(O1219:P1219)</f>
        <v>0</v>
      </c>
      <c r="R1219" s="32" t="str">
        <f t="shared" si="133"/>
        <v/>
      </c>
      <c r="S1219" s="31" t="s">
        <v>3489</v>
      </c>
      <c r="T1219" s="33" t="str">
        <f t="shared" si="134"/>
        <v/>
      </c>
    </row>
    <row r="1220" spans="1:20" x14ac:dyDescent="0.3">
      <c r="A1220" s="23" t="str">
        <f t="shared" si="135"/>
        <v/>
      </c>
      <c r="B1220" s="23" t="str">
        <f t="shared" si="136"/>
        <v/>
      </c>
      <c r="C1220" s="25"/>
      <c r="D1220" s="25"/>
      <c r="E1220" s="25"/>
      <c r="F1220" s="25"/>
      <c r="G1220" s="23"/>
      <c r="H1220" s="25"/>
      <c r="I1220" s="42"/>
      <c r="J1220" s="29" t="s">
        <v>3489</v>
      </c>
      <c r="K1220" s="29" t="s">
        <v>3489</v>
      </c>
      <c r="L1220" s="29" t="s">
        <v>3489</v>
      </c>
      <c r="M1220" s="29" t="s">
        <v>3489</v>
      </c>
      <c r="N1220" s="30">
        <v>0</v>
      </c>
      <c r="O1220" s="31">
        <f t="shared" si="137"/>
        <v>0</v>
      </c>
      <c r="P1220" s="31">
        <f t="shared" si="138"/>
        <v>0</v>
      </c>
      <c r="Q1220" s="31">
        <f t="shared" si="139"/>
        <v>0</v>
      </c>
      <c r="R1220" s="32" t="str">
        <f t="shared" si="133"/>
        <v/>
      </c>
      <c r="S1220" s="31" t="s">
        <v>3489</v>
      </c>
      <c r="T1220" s="33" t="str">
        <f t="shared" si="134"/>
        <v/>
      </c>
    </row>
    <row r="1221" spans="1:20" x14ac:dyDescent="0.3">
      <c r="A1221" s="23" t="str">
        <f t="shared" si="135"/>
        <v/>
      </c>
      <c r="B1221" s="23" t="str">
        <f t="shared" si="136"/>
        <v/>
      </c>
      <c r="C1221" s="25"/>
      <c r="D1221" s="25"/>
      <c r="E1221" s="25"/>
      <c r="F1221" s="25"/>
      <c r="G1221" s="23"/>
      <c r="H1221" s="25"/>
      <c r="I1221" s="42"/>
      <c r="J1221" s="29" t="s">
        <v>3489</v>
      </c>
      <c r="K1221" s="29" t="s">
        <v>3489</v>
      </c>
      <c r="L1221" s="29" t="s">
        <v>3489</v>
      </c>
      <c r="M1221" s="29" t="s">
        <v>3489</v>
      </c>
      <c r="N1221" s="30">
        <v>0</v>
      </c>
      <c r="O1221" s="31">
        <f t="shared" si="137"/>
        <v>0</v>
      </c>
      <c r="P1221" s="31">
        <f t="shared" si="138"/>
        <v>0</v>
      </c>
      <c r="Q1221" s="31">
        <f t="shared" si="139"/>
        <v>0</v>
      </c>
      <c r="R1221" s="32" t="str">
        <f t="shared" si="133"/>
        <v/>
      </c>
      <c r="S1221" s="31" t="s">
        <v>3489</v>
      </c>
      <c r="T1221" s="33" t="str">
        <f t="shared" si="134"/>
        <v/>
      </c>
    </row>
    <row r="1222" spans="1:20" x14ac:dyDescent="0.3">
      <c r="A1222" s="23" t="str">
        <f t="shared" si="135"/>
        <v/>
      </c>
      <c r="B1222" s="23" t="str">
        <f t="shared" si="136"/>
        <v/>
      </c>
      <c r="C1222" s="25"/>
      <c r="D1222" s="25"/>
      <c r="E1222" s="25"/>
      <c r="F1222" s="25"/>
      <c r="G1222" s="23"/>
      <c r="H1222" s="25"/>
      <c r="I1222" s="42"/>
      <c r="J1222" s="29" t="s">
        <v>3489</v>
      </c>
      <c r="K1222" s="29" t="s">
        <v>3489</v>
      </c>
      <c r="L1222" s="29" t="s">
        <v>3489</v>
      </c>
      <c r="M1222" s="29" t="s">
        <v>3489</v>
      </c>
      <c r="N1222" s="30">
        <v>0</v>
      </c>
      <c r="O1222" s="31">
        <f t="shared" si="137"/>
        <v>0</v>
      </c>
      <c r="P1222" s="31">
        <f t="shared" si="138"/>
        <v>0</v>
      </c>
      <c r="Q1222" s="31">
        <f t="shared" si="139"/>
        <v>0</v>
      </c>
      <c r="R1222" s="32" t="str">
        <f t="shared" si="133"/>
        <v/>
      </c>
      <c r="S1222" s="31" t="s">
        <v>3489</v>
      </c>
      <c r="T1222" s="33" t="str">
        <f t="shared" si="134"/>
        <v/>
      </c>
    </row>
    <row r="1223" spans="1:20" x14ac:dyDescent="0.3">
      <c r="A1223" s="23" t="str">
        <f t="shared" si="135"/>
        <v/>
      </c>
      <c r="B1223" s="23" t="str">
        <f t="shared" si="136"/>
        <v/>
      </c>
      <c r="C1223" s="25"/>
      <c r="D1223" s="25"/>
      <c r="E1223" s="25"/>
      <c r="F1223" s="25"/>
      <c r="G1223" s="23"/>
      <c r="H1223" s="25"/>
      <c r="I1223" s="42"/>
      <c r="J1223" s="29" t="s">
        <v>3489</v>
      </c>
      <c r="K1223" s="29" t="s">
        <v>3489</v>
      </c>
      <c r="L1223" s="29" t="s">
        <v>3489</v>
      </c>
      <c r="M1223" s="29" t="s">
        <v>3489</v>
      </c>
      <c r="N1223" s="30">
        <v>0</v>
      </c>
      <c r="O1223" s="31">
        <f t="shared" si="137"/>
        <v>0</v>
      </c>
      <c r="P1223" s="31">
        <f t="shared" si="138"/>
        <v>0</v>
      </c>
      <c r="Q1223" s="31">
        <f t="shared" si="139"/>
        <v>0</v>
      </c>
      <c r="R1223" s="32" t="str">
        <f t="shared" si="133"/>
        <v/>
      </c>
      <c r="S1223" s="31" t="s">
        <v>3489</v>
      </c>
      <c r="T1223" s="33" t="str">
        <f t="shared" si="134"/>
        <v/>
      </c>
    </row>
    <row r="1224" spans="1:20" x14ac:dyDescent="0.3">
      <c r="A1224" s="23" t="str">
        <f t="shared" si="135"/>
        <v/>
      </c>
      <c r="B1224" s="23" t="str">
        <f t="shared" si="136"/>
        <v/>
      </c>
      <c r="C1224" s="25"/>
      <c r="D1224" s="25"/>
      <c r="E1224" s="25"/>
      <c r="F1224" s="25"/>
      <c r="G1224" s="23"/>
      <c r="H1224" s="25"/>
      <c r="I1224" s="42"/>
      <c r="J1224" s="29" t="s">
        <v>3489</v>
      </c>
      <c r="K1224" s="29" t="s">
        <v>3489</v>
      </c>
      <c r="L1224" s="29" t="s">
        <v>3489</v>
      </c>
      <c r="M1224" s="29" t="s">
        <v>3489</v>
      </c>
      <c r="N1224" s="30">
        <v>0</v>
      </c>
      <c r="O1224" s="31">
        <f t="shared" si="137"/>
        <v>0</v>
      </c>
      <c r="P1224" s="31">
        <f t="shared" si="138"/>
        <v>0</v>
      </c>
      <c r="Q1224" s="31">
        <f t="shared" si="139"/>
        <v>0</v>
      </c>
      <c r="R1224" s="32" t="str">
        <f t="shared" si="133"/>
        <v/>
      </c>
      <c r="S1224" s="31" t="s">
        <v>3489</v>
      </c>
      <c r="T1224" s="33" t="str">
        <f t="shared" si="134"/>
        <v/>
      </c>
    </row>
    <row r="1225" spans="1:20" x14ac:dyDescent="0.3">
      <c r="A1225" s="23" t="str">
        <f t="shared" si="135"/>
        <v/>
      </c>
      <c r="B1225" s="23" t="str">
        <f t="shared" si="136"/>
        <v/>
      </c>
      <c r="C1225" s="25"/>
      <c r="D1225" s="25"/>
      <c r="E1225" s="25"/>
      <c r="F1225" s="25"/>
      <c r="G1225" s="23"/>
      <c r="H1225" s="25"/>
      <c r="I1225" s="42"/>
      <c r="J1225" s="29" t="s">
        <v>3489</v>
      </c>
      <c r="K1225" s="29" t="s">
        <v>3489</v>
      </c>
      <c r="L1225" s="29" t="s">
        <v>3489</v>
      </c>
      <c r="M1225" s="29" t="s">
        <v>3489</v>
      </c>
      <c r="N1225" s="30">
        <v>0</v>
      </c>
      <c r="O1225" s="31">
        <f t="shared" si="137"/>
        <v>0</v>
      </c>
      <c r="P1225" s="31">
        <f t="shared" si="138"/>
        <v>0</v>
      </c>
      <c r="Q1225" s="31">
        <f t="shared" si="139"/>
        <v>0</v>
      </c>
      <c r="R1225" s="32" t="str">
        <f t="shared" si="133"/>
        <v/>
      </c>
      <c r="S1225" s="31" t="s">
        <v>3489</v>
      </c>
      <c r="T1225" s="33" t="str">
        <f t="shared" si="134"/>
        <v/>
      </c>
    </row>
    <row r="1226" spans="1:20" x14ac:dyDescent="0.3">
      <c r="A1226" s="23" t="str">
        <f t="shared" si="135"/>
        <v/>
      </c>
      <c r="B1226" s="23" t="str">
        <f t="shared" si="136"/>
        <v/>
      </c>
      <c r="C1226" s="25"/>
      <c r="D1226" s="25"/>
      <c r="E1226" s="25"/>
      <c r="F1226" s="25"/>
      <c r="G1226" s="23"/>
      <c r="H1226" s="25"/>
      <c r="I1226" s="42"/>
      <c r="J1226" s="29" t="s">
        <v>3489</v>
      </c>
      <c r="K1226" s="29" t="s">
        <v>3489</v>
      </c>
      <c r="L1226" s="29" t="s">
        <v>3489</v>
      </c>
      <c r="M1226" s="29" t="s">
        <v>3489</v>
      </c>
      <c r="N1226" s="30">
        <v>0</v>
      </c>
      <c r="O1226" s="31">
        <f t="shared" si="137"/>
        <v>0</v>
      </c>
      <c r="P1226" s="31">
        <f t="shared" si="138"/>
        <v>0</v>
      </c>
      <c r="Q1226" s="31">
        <f t="shared" si="139"/>
        <v>0</v>
      </c>
      <c r="R1226" s="32" t="str">
        <f t="shared" si="133"/>
        <v/>
      </c>
      <c r="S1226" s="31" t="s">
        <v>3489</v>
      </c>
      <c r="T1226" s="33" t="str">
        <f t="shared" si="134"/>
        <v/>
      </c>
    </row>
    <row r="1227" spans="1:20" x14ac:dyDescent="0.3">
      <c r="A1227" s="23" t="str">
        <f t="shared" si="135"/>
        <v/>
      </c>
      <c r="B1227" s="23" t="str">
        <f t="shared" si="136"/>
        <v/>
      </c>
      <c r="C1227" s="25"/>
      <c r="D1227" s="25"/>
      <c r="E1227" s="25"/>
      <c r="F1227" s="25"/>
      <c r="G1227" s="23"/>
      <c r="H1227" s="25"/>
      <c r="I1227" s="42"/>
      <c r="J1227" s="29" t="s">
        <v>3489</v>
      </c>
      <c r="K1227" s="29" t="s">
        <v>3489</v>
      </c>
      <c r="L1227" s="29" t="s">
        <v>3489</v>
      </c>
      <c r="M1227" s="29" t="s">
        <v>3489</v>
      </c>
      <c r="N1227" s="30">
        <v>0</v>
      </c>
      <c r="O1227" s="31">
        <f t="shared" si="137"/>
        <v>0</v>
      </c>
      <c r="P1227" s="31">
        <f t="shared" si="138"/>
        <v>0</v>
      </c>
      <c r="Q1227" s="31">
        <f t="shared" si="139"/>
        <v>0</v>
      </c>
      <c r="R1227" s="32" t="str">
        <f t="shared" si="133"/>
        <v/>
      </c>
      <c r="S1227" s="31" t="s">
        <v>3489</v>
      </c>
      <c r="T1227" s="33" t="str">
        <f t="shared" si="134"/>
        <v/>
      </c>
    </row>
    <row r="1228" spans="1:20" x14ac:dyDescent="0.3">
      <c r="A1228" s="23" t="str">
        <f t="shared" si="135"/>
        <v/>
      </c>
      <c r="B1228" s="23" t="str">
        <f t="shared" si="136"/>
        <v/>
      </c>
      <c r="C1228" s="25"/>
      <c r="D1228" s="25"/>
      <c r="E1228" s="25"/>
      <c r="F1228" s="25"/>
      <c r="G1228" s="23"/>
      <c r="H1228" s="25"/>
      <c r="I1228" s="42"/>
      <c r="J1228" s="29" t="s">
        <v>3489</v>
      </c>
      <c r="K1228" s="29" t="s">
        <v>3489</v>
      </c>
      <c r="L1228" s="29" t="s">
        <v>3489</v>
      </c>
      <c r="M1228" s="29" t="s">
        <v>3489</v>
      </c>
      <c r="N1228" s="30">
        <v>0</v>
      </c>
      <c r="O1228" s="31">
        <f t="shared" si="137"/>
        <v>0</v>
      </c>
      <c r="P1228" s="31">
        <f t="shared" si="138"/>
        <v>0</v>
      </c>
      <c r="Q1228" s="31">
        <f t="shared" si="139"/>
        <v>0</v>
      </c>
      <c r="R1228" s="32" t="str">
        <f t="shared" si="133"/>
        <v/>
      </c>
      <c r="S1228" s="31" t="s">
        <v>3489</v>
      </c>
      <c r="T1228" s="33" t="str">
        <f t="shared" si="134"/>
        <v/>
      </c>
    </row>
    <row r="1229" spans="1:20" x14ac:dyDescent="0.3">
      <c r="A1229" s="23" t="str">
        <f t="shared" si="135"/>
        <v/>
      </c>
      <c r="B1229" s="23" t="str">
        <f t="shared" si="136"/>
        <v/>
      </c>
      <c r="C1229" s="25"/>
      <c r="D1229" s="25"/>
      <c r="E1229" s="25"/>
      <c r="F1229" s="25"/>
      <c r="G1229" s="23"/>
      <c r="H1229" s="25"/>
      <c r="I1229" s="42"/>
      <c r="J1229" s="29" t="s">
        <v>3489</v>
      </c>
      <c r="K1229" s="29" t="s">
        <v>3489</v>
      </c>
      <c r="L1229" s="29" t="s">
        <v>3489</v>
      </c>
      <c r="M1229" s="29" t="s">
        <v>3489</v>
      </c>
      <c r="N1229" s="30">
        <v>0</v>
      </c>
      <c r="O1229" s="31">
        <f t="shared" si="137"/>
        <v>0</v>
      </c>
      <c r="P1229" s="31">
        <f t="shared" si="138"/>
        <v>0</v>
      </c>
      <c r="Q1229" s="31">
        <f t="shared" si="139"/>
        <v>0</v>
      </c>
      <c r="R1229" s="32" t="str">
        <f t="shared" si="133"/>
        <v/>
      </c>
      <c r="S1229" s="31" t="s">
        <v>3489</v>
      </c>
      <c r="T1229" s="33" t="str">
        <f t="shared" si="134"/>
        <v/>
      </c>
    </row>
    <row r="1230" spans="1:20" x14ac:dyDescent="0.3">
      <c r="A1230" s="23" t="str">
        <f t="shared" si="135"/>
        <v/>
      </c>
      <c r="B1230" s="23" t="str">
        <f t="shared" si="136"/>
        <v/>
      </c>
      <c r="C1230" s="25"/>
      <c r="D1230" s="25"/>
      <c r="E1230" s="25"/>
      <c r="F1230" s="25"/>
      <c r="G1230" s="23"/>
      <c r="H1230" s="25"/>
      <c r="I1230" s="42"/>
      <c r="J1230" s="29" t="s">
        <v>3489</v>
      </c>
      <c r="K1230" s="29" t="s">
        <v>3489</v>
      </c>
      <c r="L1230" s="29" t="s">
        <v>3489</v>
      </c>
      <c r="M1230" s="29" t="s">
        <v>3489</v>
      </c>
      <c r="N1230" s="30">
        <v>0</v>
      </c>
      <c r="O1230" s="31">
        <f t="shared" si="137"/>
        <v>0</v>
      </c>
      <c r="P1230" s="31">
        <f t="shared" si="138"/>
        <v>0</v>
      </c>
      <c r="Q1230" s="31">
        <f t="shared" si="139"/>
        <v>0</v>
      </c>
      <c r="R1230" s="32" t="str">
        <f t="shared" si="133"/>
        <v/>
      </c>
      <c r="S1230" s="31" t="s">
        <v>3489</v>
      </c>
      <c r="T1230" s="33" t="str">
        <f t="shared" si="134"/>
        <v/>
      </c>
    </row>
    <row r="1231" spans="1:20" x14ac:dyDescent="0.3">
      <c r="A1231" s="23" t="str">
        <f t="shared" si="135"/>
        <v/>
      </c>
      <c r="B1231" s="23" t="str">
        <f t="shared" si="136"/>
        <v/>
      </c>
      <c r="C1231" s="25"/>
      <c r="D1231" s="25"/>
      <c r="E1231" s="25"/>
      <c r="F1231" s="25"/>
      <c r="G1231" s="23"/>
      <c r="H1231" s="25"/>
      <c r="I1231" s="42"/>
      <c r="J1231" s="29" t="s">
        <v>3489</v>
      </c>
      <c r="K1231" s="29" t="s">
        <v>3489</v>
      </c>
      <c r="L1231" s="29" t="s">
        <v>3489</v>
      </c>
      <c r="M1231" s="29" t="s">
        <v>3489</v>
      </c>
      <c r="N1231" s="30">
        <v>0</v>
      </c>
      <c r="O1231" s="31">
        <f t="shared" si="137"/>
        <v>0</v>
      </c>
      <c r="P1231" s="31">
        <f t="shared" si="138"/>
        <v>0</v>
      </c>
      <c r="Q1231" s="31">
        <f t="shared" si="139"/>
        <v>0</v>
      </c>
      <c r="R1231" s="32" t="str">
        <f t="shared" si="133"/>
        <v/>
      </c>
      <c r="S1231" s="31" t="s">
        <v>3489</v>
      </c>
      <c r="T1231" s="33" t="str">
        <f t="shared" si="134"/>
        <v/>
      </c>
    </row>
    <row r="1232" spans="1:20" x14ac:dyDescent="0.3">
      <c r="A1232" s="23" t="str">
        <f t="shared" si="135"/>
        <v/>
      </c>
      <c r="B1232" s="23" t="str">
        <f t="shared" si="136"/>
        <v/>
      </c>
      <c r="C1232" s="25"/>
      <c r="D1232" s="25"/>
      <c r="E1232" s="25"/>
      <c r="F1232" s="25"/>
      <c r="G1232" s="23"/>
      <c r="H1232" s="25"/>
      <c r="I1232" s="42"/>
      <c r="J1232" s="29" t="s">
        <v>3489</v>
      </c>
      <c r="K1232" s="29" t="s">
        <v>3489</v>
      </c>
      <c r="L1232" s="29" t="s">
        <v>3489</v>
      </c>
      <c r="M1232" s="29" t="s">
        <v>3489</v>
      </c>
      <c r="N1232" s="30">
        <v>0</v>
      </c>
      <c r="O1232" s="31">
        <f t="shared" si="137"/>
        <v>0</v>
      </c>
      <c r="P1232" s="31">
        <f t="shared" si="138"/>
        <v>0</v>
      </c>
      <c r="Q1232" s="31">
        <f t="shared" si="139"/>
        <v>0</v>
      </c>
      <c r="R1232" s="32" t="str">
        <f t="shared" si="133"/>
        <v/>
      </c>
      <c r="S1232" s="31" t="s">
        <v>3489</v>
      </c>
      <c r="T1232" s="33" t="str">
        <f t="shared" si="134"/>
        <v/>
      </c>
    </row>
    <row r="1233" spans="1:20" x14ac:dyDescent="0.3">
      <c r="A1233" s="23" t="str">
        <f t="shared" si="135"/>
        <v/>
      </c>
      <c r="B1233" s="23" t="str">
        <f t="shared" si="136"/>
        <v/>
      </c>
      <c r="C1233" s="25"/>
      <c r="D1233" s="25"/>
      <c r="E1233" s="25"/>
      <c r="F1233" s="25"/>
      <c r="G1233" s="23"/>
      <c r="H1233" s="25"/>
      <c r="I1233" s="42"/>
      <c r="J1233" s="29" t="s">
        <v>3489</v>
      </c>
      <c r="K1233" s="29" t="s">
        <v>3489</v>
      </c>
      <c r="L1233" s="29" t="s">
        <v>3489</v>
      </c>
      <c r="M1233" s="29" t="s">
        <v>3489</v>
      </c>
      <c r="N1233" s="30">
        <v>0</v>
      </c>
      <c r="O1233" s="31">
        <f t="shared" si="137"/>
        <v>0</v>
      </c>
      <c r="P1233" s="31">
        <f t="shared" si="138"/>
        <v>0</v>
      </c>
      <c r="Q1233" s="31">
        <f t="shared" si="139"/>
        <v>0</v>
      </c>
      <c r="R1233" s="32" t="str">
        <f t="shared" si="133"/>
        <v/>
      </c>
      <c r="S1233" s="31" t="s">
        <v>3489</v>
      </c>
      <c r="T1233" s="33" t="str">
        <f t="shared" si="134"/>
        <v/>
      </c>
    </row>
    <row r="1234" spans="1:20" x14ac:dyDescent="0.3">
      <c r="A1234" s="23" t="str">
        <f t="shared" si="135"/>
        <v/>
      </c>
      <c r="B1234" s="23" t="str">
        <f t="shared" si="136"/>
        <v/>
      </c>
      <c r="C1234" s="25"/>
      <c r="D1234" s="25"/>
      <c r="E1234" s="25"/>
      <c r="F1234" s="25"/>
      <c r="G1234" s="23"/>
      <c r="H1234" s="25"/>
      <c r="I1234" s="42"/>
      <c r="J1234" s="29" t="s">
        <v>3489</v>
      </c>
      <c r="K1234" s="29" t="s">
        <v>3489</v>
      </c>
      <c r="L1234" s="29" t="s">
        <v>3489</v>
      </c>
      <c r="M1234" s="29" t="s">
        <v>3489</v>
      </c>
      <c r="N1234" s="30">
        <v>0</v>
      </c>
      <c r="O1234" s="31">
        <f t="shared" si="137"/>
        <v>0</v>
      </c>
      <c r="P1234" s="31">
        <f t="shared" si="138"/>
        <v>0</v>
      </c>
      <c r="Q1234" s="31">
        <f t="shared" si="139"/>
        <v>0</v>
      </c>
      <c r="R1234" s="32" t="str">
        <f t="shared" si="133"/>
        <v/>
      </c>
      <c r="S1234" s="31" t="s">
        <v>3489</v>
      </c>
      <c r="T1234" s="33" t="str">
        <f t="shared" si="134"/>
        <v/>
      </c>
    </row>
    <row r="1235" spans="1:20" x14ac:dyDescent="0.3">
      <c r="A1235" s="23" t="str">
        <f t="shared" si="135"/>
        <v/>
      </c>
      <c r="B1235" s="23" t="str">
        <f t="shared" si="136"/>
        <v/>
      </c>
      <c r="C1235" s="25"/>
      <c r="D1235" s="25"/>
      <c r="E1235" s="25"/>
      <c r="F1235" s="25"/>
      <c r="G1235" s="23"/>
      <c r="H1235" s="25"/>
      <c r="I1235" s="42"/>
      <c r="J1235" s="29" t="s">
        <v>3489</v>
      </c>
      <c r="K1235" s="29" t="s">
        <v>3489</v>
      </c>
      <c r="L1235" s="29" t="s">
        <v>3489</v>
      </c>
      <c r="M1235" s="29" t="s">
        <v>3489</v>
      </c>
      <c r="N1235" s="30">
        <v>0</v>
      </c>
      <c r="O1235" s="31">
        <f t="shared" si="137"/>
        <v>0</v>
      </c>
      <c r="P1235" s="31">
        <f t="shared" si="138"/>
        <v>0</v>
      </c>
      <c r="Q1235" s="31">
        <f t="shared" si="139"/>
        <v>0</v>
      </c>
      <c r="R1235" s="32" t="str">
        <f t="shared" si="133"/>
        <v/>
      </c>
      <c r="S1235" s="31" t="s">
        <v>3489</v>
      </c>
      <c r="T1235" s="33" t="str">
        <f t="shared" si="134"/>
        <v/>
      </c>
    </row>
    <row r="1236" spans="1:20" x14ac:dyDescent="0.3">
      <c r="A1236" s="23" t="str">
        <f t="shared" si="135"/>
        <v/>
      </c>
      <c r="B1236" s="23" t="str">
        <f t="shared" si="136"/>
        <v/>
      </c>
      <c r="C1236" s="25"/>
      <c r="D1236" s="25"/>
      <c r="E1236" s="25"/>
      <c r="F1236" s="25"/>
      <c r="G1236" s="23"/>
      <c r="H1236" s="25"/>
      <c r="I1236" s="42"/>
      <c r="J1236" s="29" t="s">
        <v>3489</v>
      </c>
      <c r="K1236" s="29" t="s">
        <v>3489</v>
      </c>
      <c r="L1236" s="29" t="s">
        <v>3489</v>
      </c>
      <c r="M1236" s="29" t="s">
        <v>3489</v>
      </c>
      <c r="N1236" s="30">
        <v>0</v>
      </c>
      <c r="O1236" s="31">
        <f t="shared" si="137"/>
        <v>0</v>
      </c>
      <c r="P1236" s="31">
        <f t="shared" si="138"/>
        <v>0</v>
      </c>
      <c r="Q1236" s="31">
        <f t="shared" si="139"/>
        <v>0</v>
      </c>
      <c r="R1236" s="32" t="str">
        <f t="shared" si="133"/>
        <v/>
      </c>
      <c r="S1236" s="31" t="s">
        <v>3489</v>
      </c>
      <c r="T1236" s="33" t="str">
        <f t="shared" si="134"/>
        <v/>
      </c>
    </row>
    <row r="1237" spans="1:20" x14ac:dyDescent="0.3">
      <c r="A1237" s="23" t="str">
        <f t="shared" si="135"/>
        <v/>
      </c>
      <c r="B1237" s="23" t="str">
        <f t="shared" si="136"/>
        <v/>
      </c>
      <c r="C1237" s="25"/>
      <c r="D1237" s="25"/>
      <c r="E1237" s="25"/>
      <c r="F1237" s="25"/>
      <c r="G1237" s="23"/>
      <c r="H1237" s="25"/>
      <c r="I1237" s="42"/>
      <c r="J1237" s="29" t="s">
        <v>3489</v>
      </c>
      <c r="K1237" s="29" t="s">
        <v>3489</v>
      </c>
      <c r="L1237" s="29" t="s">
        <v>3489</v>
      </c>
      <c r="M1237" s="29" t="s">
        <v>3489</v>
      </c>
      <c r="N1237" s="30">
        <v>0</v>
      </c>
      <c r="O1237" s="31">
        <f t="shared" si="137"/>
        <v>0</v>
      </c>
      <c r="P1237" s="31">
        <f t="shared" si="138"/>
        <v>0</v>
      </c>
      <c r="Q1237" s="31">
        <f t="shared" si="139"/>
        <v>0</v>
      </c>
      <c r="R1237" s="32" t="str">
        <f t="shared" si="133"/>
        <v/>
      </c>
      <c r="S1237" s="31" t="s">
        <v>3489</v>
      </c>
      <c r="T1237" s="33" t="str">
        <f t="shared" si="134"/>
        <v/>
      </c>
    </row>
    <row r="1238" spans="1:20" x14ac:dyDescent="0.3">
      <c r="A1238" s="23" t="str">
        <f t="shared" si="135"/>
        <v/>
      </c>
      <c r="B1238" s="23" t="str">
        <f t="shared" si="136"/>
        <v/>
      </c>
      <c r="C1238" s="25"/>
      <c r="D1238" s="25"/>
      <c r="E1238" s="25"/>
      <c r="F1238" s="25"/>
      <c r="G1238" s="23"/>
      <c r="H1238" s="25"/>
      <c r="I1238" s="42"/>
      <c r="J1238" s="29" t="s">
        <v>3489</v>
      </c>
      <c r="K1238" s="29" t="s">
        <v>3489</v>
      </c>
      <c r="L1238" s="29" t="s">
        <v>3489</v>
      </c>
      <c r="M1238" s="29" t="s">
        <v>3489</v>
      </c>
      <c r="N1238" s="30">
        <v>0</v>
      </c>
      <c r="O1238" s="31">
        <f t="shared" si="137"/>
        <v>0</v>
      </c>
      <c r="P1238" s="31">
        <f t="shared" si="138"/>
        <v>0</v>
      </c>
      <c r="Q1238" s="31">
        <f t="shared" si="139"/>
        <v>0</v>
      </c>
      <c r="R1238" s="32" t="str">
        <f t="shared" si="133"/>
        <v/>
      </c>
      <c r="S1238" s="31" t="s">
        <v>3489</v>
      </c>
      <c r="T1238" s="33" t="str">
        <f t="shared" si="134"/>
        <v/>
      </c>
    </row>
    <row r="1239" spans="1:20" x14ac:dyDescent="0.3">
      <c r="A1239" s="23" t="str">
        <f t="shared" si="135"/>
        <v/>
      </c>
      <c r="B1239" s="23" t="str">
        <f t="shared" si="136"/>
        <v/>
      </c>
      <c r="C1239" s="25"/>
      <c r="D1239" s="25"/>
      <c r="E1239" s="25"/>
      <c r="F1239" s="25"/>
      <c r="G1239" s="23"/>
      <c r="H1239" s="25"/>
      <c r="I1239" s="42"/>
      <c r="J1239" s="29" t="s">
        <v>3489</v>
      </c>
      <c r="K1239" s="29" t="s">
        <v>3489</v>
      </c>
      <c r="L1239" s="29" t="s">
        <v>3489</v>
      </c>
      <c r="M1239" s="29" t="s">
        <v>3489</v>
      </c>
      <c r="N1239" s="30">
        <v>0</v>
      </c>
      <c r="O1239" s="31">
        <f t="shared" si="137"/>
        <v>0</v>
      </c>
      <c r="P1239" s="31">
        <f t="shared" si="138"/>
        <v>0</v>
      </c>
      <c r="Q1239" s="31">
        <f t="shared" si="139"/>
        <v>0</v>
      </c>
      <c r="R1239" s="32" t="str">
        <f t="shared" si="133"/>
        <v/>
      </c>
      <c r="S1239" s="31" t="s">
        <v>3489</v>
      </c>
      <c r="T1239" s="33" t="str">
        <f t="shared" si="134"/>
        <v/>
      </c>
    </row>
    <row r="1240" spans="1:20" x14ac:dyDescent="0.3">
      <c r="A1240" s="23" t="str">
        <f t="shared" si="135"/>
        <v/>
      </c>
      <c r="B1240" s="23" t="str">
        <f t="shared" si="136"/>
        <v/>
      </c>
      <c r="C1240" s="25"/>
      <c r="D1240" s="25"/>
      <c r="E1240" s="25"/>
      <c r="F1240" s="25"/>
      <c r="G1240" s="23"/>
      <c r="H1240" s="25"/>
      <c r="I1240" s="42"/>
      <c r="J1240" s="29" t="s">
        <v>3489</v>
      </c>
      <c r="K1240" s="29" t="s">
        <v>3489</v>
      </c>
      <c r="L1240" s="29" t="s">
        <v>3489</v>
      </c>
      <c r="M1240" s="29" t="s">
        <v>3489</v>
      </c>
      <c r="N1240" s="30">
        <v>0</v>
      </c>
      <c r="O1240" s="31">
        <f t="shared" si="137"/>
        <v>0</v>
      </c>
      <c r="P1240" s="31">
        <f t="shared" si="138"/>
        <v>0</v>
      </c>
      <c r="Q1240" s="31">
        <f t="shared" si="139"/>
        <v>0</v>
      </c>
      <c r="R1240" s="32" t="str">
        <f t="shared" si="133"/>
        <v/>
      </c>
      <c r="S1240" s="31" t="s">
        <v>3489</v>
      </c>
      <c r="T1240" s="33" t="str">
        <f t="shared" si="134"/>
        <v/>
      </c>
    </row>
    <row r="1241" spans="1:20" x14ac:dyDescent="0.3">
      <c r="A1241" s="23" t="str">
        <f t="shared" si="135"/>
        <v/>
      </c>
      <c r="B1241" s="23" t="str">
        <f t="shared" si="136"/>
        <v/>
      </c>
      <c r="C1241" s="25"/>
      <c r="D1241" s="25"/>
      <c r="E1241" s="25"/>
      <c r="F1241" s="25"/>
      <c r="G1241" s="23"/>
      <c r="H1241" s="25"/>
      <c r="I1241" s="42"/>
      <c r="J1241" s="29" t="s">
        <v>3489</v>
      </c>
      <c r="K1241" s="29" t="s">
        <v>3489</v>
      </c>
      <c r="L1241" s="29" t="s">
        <v>3489</v>
      </c>
      <c r="M1241" s="29" t="s">
        <v>3489</v>
      </c>
      <c r="N1241" s="30">
        <v>0</v>
      </c>
      <c r="O1241" s="31">
        <f t="shared" si="137"/>
        <v>0</v>
      </c>
      <c r="P1241" s="31">
        <f t="shared" si="138"/>
        <v>0</v>
      </c>
      <c r="Q1241" s="31">
        <f t="shared" si="139"/>
        <v>0</v>
      </c>
      <c r="R1241" s="32" t="str">
        <f t="shared" si="133"/>
        <v/>
      </c>
      <c r="S1241" s="31" t="s">
        <v>3489</v>
      </c>
      <c r="T1241" s="33" t="str">
        <f t="shared" si="134"/>
        <v/>
      </c>
    </row>
    <row r="1242" spans="1:20" x14ac:dyDescent="0.3">
      <c r="A1242" s="23" t="str">
        <f t="shared" si="135"/>
        <v/>
      </c>
      <c r="B1242" s="23" t="str">
        <f t="shared" si="136"/>
        <v/>
      </c>
      <c r="C1242" s="25"/>
      <c r="D1242" s="25"/>
      <c r="E1242" s="25"/>
      <c r="F1242" s="25"/>
      <c r="G1242" s="23"/>
      <c r="H1242" s="25"/>
      <c r="I1242" s="42"/>
      <c r="J1242" s="29" t="s">
        <v>3489</v>
      </c>
      <c r="K1242" s="29" t="s">
        <v>3489</v>
      </c>
      <c r="L1242" s="29" t="s">
        <v>3489</v>
      </c>
      <c r="M1242" s="29" t="s">
        <v>3489</v>
      </c>
      <c r="N1242" s="30">
        <v>0</v>
      </c>
      <c r="O1242" s="31">
        <f t="shared" si="137"/>
        <v>0</v>
      </c>
      <c r="P1242" s="31">
        <f t="shared" si="138"/>
        <v>0</v>
      </c>
      <c r="Q1242" s="31">
        <f t="shared" si="139"/>
        <v>0</v>
      </c>
      <c r="R1242" s="32" t="str">
        <f t="shared" si="133"/>
        <v/>
      </c>
      <c r="S1242" s="31" t="s">
        <v>3489</v>
      </c>
      <c r="T1242" s="33" t="str">
        <f t="shared" si="134"/>
        <v/>
      </c>
    </row>
    <row r="1243" spans="1:20" x14ac:dyDescent="0.3">
      <c r="A1243" s="23" t="str">
        <f t="shared" si="135"/>
        <v/>
      </c>
      <c r="B1243" s="23" t="str">
        <f t="shared" si="136"/>
        <v/>
      </c>
      <c r="C1243" s="25"/>
      <c r="D1243" s="25"/>
      <c r="E1243" s="25"/>
      <c r="F1243" s="25"/>
      <c r="G1243" s="23"/>
      <c r="H1243" s="25"/>
      <c r="I1243" s="42"/>
      <c r="J1243" s="29" t="s">
        <v>3489</v>
      </c>
      <c r="K1243" s="29" t="s">
        <v>3489</v>
      </c>
      <c r="L1243" s="29" t="s">
        <v>3489</v>
      </c>
      <c r="M1243" s="29" t="s">
        <v>3489</v>
      </c>
      <c r="N1243" s="30">
        <v>0</v>
      </c>
      <c r="O1243" s="31">
        <f t="shared" si="137"/>
        <v>0</v>
      </c>
      <c r="P1243" s="31">
        <f t="shared" si="138"/>
        <v>0</v>
      </c>
      <c r="Q1243" s="31">
        <f t="shared" si="139"/>
        <v>0</v>
      </c>
      <c r="R1243" s="32" t="str">
        <f t="shared" si="133"/>
        <v/>
      </c>
      <c r="S1243" s="31" t="s">
        <v>3489</v>
      </c>
      <c r="T1243" s="33" t="str">
        <f t="shared" si="134"/>
        <v/>
      </c>
    </row>
    <row r="1244" spans="1:20" x14ac:dyDescent="0.3">
      <c r="A1244" s="23" t="str">
        <f t="shared" si="135"/>
        <v/>
      </c>
      <c r="B1244" s="23" t="str">
        <f t="shared" si="136"/>
        <v/>
      </c>
      <c r="C1244" s="25"/>
      <c r="D1244" s="25"/>
      <c r="E1244" s="25"/>
      <c r="F1244" s="25"/>
      <c r="G1244" s="23"/>
      <c r="H1244" s="25"/>
      <c r="I1244" s="42"/>
      <c r="J1244" s="29" t="s">
        <v>3489</v>
      </c>
      <c r="K1244" s="29" t="s">
        <v>3489</v>
      </c>
      <c r="L1244" s="29" t="s">
        <v>3489</v>
      </c>
      <c r="M1244" s="29" t="s">
        <v>3489</v>
      </c>
      <c r="N1244" s="30">
        <v>0</v>
      </c>
      <c r="O1244" s="31">
        <f t="shared" si="137"/>
        <v>0</v>
      </c>
      <c r="P1244" s="31">
        <f t="shared" si="138"/>
        <v>0</v>
      </c>
      <c r="Q1244" s="31">
        <f t="shared" si="139"/>
        <v>0</v>
      </c>
      <c r="R1244" s="32" t="str">
        <f t="shared" si="133"/>
        <v/>
      </c>
      <c r="S1244" s="31" t="s">
        <v>3489</v>
      </c>
      <c r="T1244" s="33" t="str">
        <f t="shared" si="134"/>
        <v/>
      </c>
    </row>
    <row r="1245" spans="1:20" x14ac:dyDescent="0.3">
      <c r="A1245" s="23" t="str">
        <f t="shared" si="135"/>
        <v/>
      </c>
      <c r="B1245" s="23" t="str">
        <f t="shared" si="136"/>
        <v/>
      </c>
      <c r="C1245" s="25"/>
      <c r="D1245" s="25"/>
      <c r="E1245" s="25"/>
      <c r="F1245" s="25"/>
      <c r="G1245" s="23"/>
      <c r="H1245" s="25"/>
      <c r="I1245" s="42"/>
      <c r="J1245" s="29" t="s">
        <v>3489</v>
      </c>
      <c r="K1245" s="29" t="s">
        <v>3489</v>
      </c>
      <c r="L1245" s="29" t="s">
        <v>3489</v>
      </c>
      <c r="M1245" s="29" t="s">
        <v>3489</v>
      </c>
      <c r="N1245" s="30">
        <v>0</v>
      </c>
      <c r="O1245" s="31">
        <f t="shared" si="137"/>
        <v>0</v>
      </c>
      <c r="P1245" s="31">
        <f t="shared" si="138"/>
        <v>0</v>
      </c>
      <c r="Q1245" s="31">
        <f t="shared" si="139"/>
        <v>0</v>
      </c>
      <c r="R1245" s="32" t="str">
        <f t="shared" si="133"/>
        <v/>
      </c>
      <c r="S1245" s="31" t="s">
        <v>3489</v>
      </c>
      <c r="T1245" s="33" t="str">
        <f t="shared" si="134"/>
        <v/>
      </c>
    </row>
    <row r="1246" spans="1:20" x14ac:dyDescent="0.3">
      <c r="A1246" s="23" t="str">
        <f t="shared" si="135"/>
        <v/>
      </c>
      <c r="B1246" s="23" t="str">
        <f t="shared" si="136"/>
        <v/>
      </c>
      <c r="C1246" s="25"/>
      <c r="D1246" s="25"/>
      <c r="E1246" s="25"/>
      <c r="F1246" s="25"/>
      <c r="G1246" s="23"/>
      <c r="H1246" s="25"/>
      <c r="I1246" s="42"/>
      <c r="J1246" s="29" t="s">
        <v>3489</v>
      </c>
      <c r="K1246" s="29" t="s">
        <v>3489</v>
      </c>
      <c r="L1246" s="29" t="s">
        <v>3489</v>
      </c>
      <c r="M1246" s="29" t="s">
        <v>3489</v>
      </c>
      <c r="N1246" s="30">
        <v>0</v>
      </c>
      <c r="O1246" s="31">
        <f t="shared" si="137"/>
        <v>0</v>
      </c>
      <c r="P1246" s="31">
        <f t="shared" si="138"/>
        <v>0</v>
      </c>
      <c r="Q1246" s="31">
        <f t="shared" si="139"/>
        <v>0</v>
      </c>
      <c r="R1246" s="32" t="str">
        <f t="shared" si="133"/>
        <v/>
      </c>
      <c r="S1246" s="31" t="s">
        <v>3489</v>
      </c>
      <c r="T1246" s="33" t="str">
        <f t="shared" si="134"/>
        <v/>
      </c>
    </row>
    <row r="1247" spans="1:20" x14ac:dyDescent="0.3">
      <c r="A1247" s="23" t="str">
        <f t="shared" si="135"/>
        <v/>
      </c>
      <c r="B1247" s="23" t="str">
        <f t="shared" si="136"/>
        <v/>
      </c>
      <c r="C1247" s="25"/>
      <c r="D1247" s="25"/>
      <c r="E1247" s="25"/>
      <c r="F1247" s="25"/>
      <c r="G1247" s="23"/>
      <c r="H1247" s="25"/>
      <c r="I1247" s="42"/>
      <c r="J1247" s="29" t="s">
        <v>3489</v>
      </c>
      <c r="K1247" s="29" t="s">
        <v>3489</v>
      </c>
      <c r="L1247" s="29" t="s">
        <v>3489</v>
      </c>
      <c r="M1247" s="29" t="s">
        <v>3489</v>
      </c>
      <c r="N1247" s="30">
        <v>0</v>
      </c>
      <c r="O1247" s="31">
        <f t="shared" si="137"/>
        <v>0</v>
      </c>
      <c r="P1247" s="31">
        <f t="shared" si="138"/>
        <v>0</v>
      </c>
      <c r="Q1247" s="31">
        <f t="shared" si="139"/>
        <v>0</v>
      </c>
      <c r="R1247" s="32" t="str">
        <f t="shared" si="133"/>
        <v/>
      </c>
      <c r="S1247" s="31" t="s">
        <v>3489</v>
      </c>
      <c r="T1247" s="33" t="str">
        <f t="shared" si="134"/>
        <v/>
      </c>
    </row>
    <row r="1248" spans="1:20" x14ac:dyDescent="0.3">
      <c r="A1248" s="23" t="str">
        <f t="shared" si="135"/>
        <v/>
      </c>
      <c r="B1248" s="23" t="str">
        <f t="shared" si="136"/>
        <v/>
      </c>
      <c r="C1248" s="25"/>
      <c r="D1248" s="25"/>
      <c r="E1248" s="25"/>
      <c r="F1248" s="25"/>
      <c r="G1248" s="23"/>
      <c r="H1248" s="25"/>
      <c r="I1248" s="42"/>
      <c r="J1248" s="29" t="s">
        <v>3489</v>
      </c>
      <c r="K1248" s="29" t="s">
        <v>3489</v>
      </c>
      <c r="L1248" s="29" t="s">
        <v>3489</v>
      </c>
      <c r="M1248" s="29" t="s">
        <v>3489</v>
      </c>
      <c r="N1248" s="30">
        <v>0</v>
      </c>
      <c r="O1248" s="31">
        <f t="shared" si="137"/>
        <v>0</v>
      </c>
      <c r="P1248" s="31">
        <f t="shared" si="138"/>
        <v>0</v>
      </c>
      <c r="Q1248" s="31">
        <f t="shared" si="139"/>
        <v>0</v>
      </c>
      <c r="R1248" s="32" t="str">
        <f t="shared" si="133"/>
        <v/>
      </c>
      <c r="S1248" s="31" t="s">
        <v>3489</v>
      </c>
      <c r="T1248" s="33" t="str">
        <f t="shared" si="134"/>
        <v/>
      </c>
    </row>
    <row r="1249" spans="1:20" x14ac:dyDescent="0.3">
      <c r="A1249" s="23" t="str">
        <f t="shared" si="135"/>
        <v/>
      </c>
      <c r="B1249" s="23" t="str">
        <f t="shared" si="136"/>
        <v/>
      </c>
      <c r="C1249" s="25"/>
      <c r="D1249" s="25"/>
      <c r="E1249" s="25"/>
      <c r="F1249" s="25"/>
      <c r="G1249" s="23"/>
      <c r="H1249" s="25"/>
      <c r="I1249" s="42"/>
      <c r="J1249" s="29" t="s">
        <v>3489</v>
      </c>
      <c r="K1249" s="29" t="s">
        <v>3489</v>
      </c>
      <c r="L1249" s="29" t="s">
        <v>3489</v>
      </c>
      <c r="M1249" s="29" t="s">
        <v>3489</v>
      </c>
      <c r="N1249" s="30">
        <v>0</v>
      </c>
      <c r="O1249" s="31">
        <f t="shared" si="137"/>
        <v>0</v>
      </c>
      <c r="P1249" s="31">
        <f t="shared" si="138"/>
        <v>0</v>
      </c>
      <c r="Q1249" s="31">
        <f t="shared" si="139"/>
        <v>0</v>
      </c>
      <c r="R1249" s="32" t="str">
        <f t="shared" si="133"/>
        <v/>
      </c>
      <c r="S1249" s="31" t="s">
        <v>3489</v>
      </c>
      <c r="T1249" s="33" t="str">
        <f t="shared" si="134"/>
        <v/>
      </c>
    </row>
    <row r="1250" spans="1:20" x14ac:dyDescent="0.3">
      <c r="A1250" s="23" t="str">
        <f t="shared" si="135"/>
        <v/>
      </c>
      <c r="B1250" s="23" t="str">
        <f t="shared" si="136"/>
        <v/>
      </c>
      <c r="C1250" s="25"/>
      <c r="D1250" s="25"/>
      <c r="E1250" s="25"/>
      <c r="F1250" s="25"/>
      <c r="G1250" s="23"/>
      <c r="H1250" s="25"/>
      <c r="I1250" s="42"/>
      <c r="J1250" s="29" t="s">
        <v>3489</v>
      </c>
      <c r="K1250" s="29" t="s">
        <v>3489</v>
      </c>
      <c r="L1250" s="29" t="s">
        <v>3489</v>
      </c>
      <c r="M1250" s="29" t="s">
        <v>3489</v>
      </c>
      <c r="N1250" s="30">
        <v>0</v>
      </c>
      <c r="O1250" s="31">
        <f t="shared" si="137"/>
        <v>0</v>
      </c>
      <c r="P1250" s="31">
        <f t="shared" si="138"/>
        <v>0</v>
      </c>
      <c r="Q1250" s="31">
        <f t="shared" si="139"/>
        <v>0</v>
      </c>
      <c r="R1250" s="32" t="str">
        <f t="shared" si="133"/>
        <v/>
      </c>
      <c r="S1250" s="31" t="s">
        <v>3489</v>
      </c>
      <c r="T1250" s="33" t="str">
        <f t="shared" si="134"/>
        <v/>
      </c>
    </row>
    <row r="1251" spans="1:20" x14ac:dyDescent="0.3">
      <c r="A1251" s="23" t="str">
        <f t="shared" si="135"/>
        <v/>
      </c>
      <c r="B1251" s="23" t="str">
        <f t="shared" si="136"/>
        <v/>
      </c>
      <c r="C1251" s="25"/>
      <c r="D1251" s="25"/>
      <c r="E1251" s="25"/>
      <c r="F1251" s="25"/>
      <c r="G1251" s="23"/>
      <c r="H1251" s="25"/>
      <c r="I1251" s="42"/>
      <c r="J1251" s="29" t="s">
        <v>3489</v>
      </c>
      <c r="K1251" s="29" t="s">
        <v>3489</v>
      </c>
      <c r="L1251" s="29" t="s">
        <v>3489</v>
      </c>
      <c r="M1251" s="29" t="s">
        <v>3489</v>
      </c>
      <c r="N1251" s="30">
        <v>0</v>
      </c>
      <c r="O1251" s="31">
        <f t="shared" si="137"/>
        <v>0</v>
      </c>
      <c r="P1251" s="31">
        <f t="shared" si="138"/>
        <v>0</v>
      </c>
      <c r="Q1251" s="31">
        <f t="shared" si="139"/>
        <v>0</v>
      </c>
      <c r="R1251" s="32" t="str">
        <f t="shared" si="133"/>
        <v/>
      </c>
      <c r="S1251" s="31" t="s">
        <v>3489</v>
      </c>
      <c r="T1251" s="33" t="str">
        <f t="shared" si="134"/>
        <v/>
      </c>
    </row>
    <row r="1252" spans="1:20" x14ac:dyDescent="0.3">
      <c r="A1252" s="23" t="str">
        <f t="shared" si="135"/>
        <v/>
      </c>
      <c r="B1252" s="23" t="str">
        <f t="shared" si="136"/>
        <v/>
      </c>
      <c r="C1252" s="25"/>
      <c r="D1252" s="25"/>
      <c r="E1252" s="25"/>
      <c r="F1252" s="25"/>
      <c r="G1252" s="23"/>
      <c r="H1252" s="25"/>
      <c r="I1252" s="42"/>
      <c r="J1252" s="29" t="s">
        <v>3489</v>
      </c>
      <c r="K1252" s="29" t="s">
        <v>3489</v>
      </c>
      <c r="L1252" s="29" t="s">
        <v>3489</v>
      </c>
      <c r="M1252" s="29" t="s">
        <v>3489</v>
      </c>
      <c r="N1252" s="30">
        <v>0</v>
      </c>
      <c r="O1252" s="31">
        <f t="shared" si="137"/>
        <v>0</v>
      </c>
      <c r="P1252" s="31">
        <f t="shared" si="138"/>
        <v>0</v>
      </c>
      <c r="Q1252" s="31">
        <f t="shared" si="139"/>
        <v>0</v>
      </c>
      <c r="R1252" s="32" t="str">
        <f t="shared" si="133"/>
        <v/>
      </c>
      <c r="S1252" s="31" t="s">
        <v>3489</v>
      </c>
      <c r="T1252" s="33" t="str">
        <f t="shared" si="134"/>
        <v/>
      </c>
    </row>
    <row r="1253" spans="1:20" x14ac:dyDescent="0.3">
      <c r="A1253" s="23" t="str">
        <f t="shared" si="135"/>
        <v/>
      </c>
      <c r="B1253" s="23" t="str">
        <f t="shared" si="136"/>
        <v/>
      </c>
      <c r="C1253" s="25"/>
      <c r="D1253" s="25"/>
      <c r="E1253" s="25"/>
      <c r="F1253" s="25"/>
      <c r="G1253" s="23"/>
      <c r="H1253" s="25"/>
      <c r="I1253" s="42"/>
      <c r="J1253" s="29" t="s">
        <v>3489</v>
      </c>
      <c r="K1253" s="29" t="s">
        <v>3489</v>
      </c>
      <c r="L1253" s="29" t="s">
        <v>3489</v>
      </c>
      <c r="M1253" s="29" t="s">
        <v>3489</v>
      </c>
      <c r="N1253" s="30">
        <v>0</v>
      </c>
      <c r="O1253" s="31">
        <f t="shared" si="137"/>
        <v>0</v>
      </c>
      <c r="P1253" s="31">
        <f t="shared" si="138"/>
        <v>0</v>
      </c>
      <c r="Q1253" s="31">
        <f t="shared" si="139"/>
        <v>0</v>
      </c>
      <c r="R1253" s="32" t="str">
        <f t="shared" si="133"/>
        <v/>
      </c>
      <c r="S1253" s="31" t="s">
        <v>3489</v>
      </c>
      <c r="T1253" s="33" t="str">
        <f t="shared" si="134"/>
        <v/>
      </c>
    </row>
    <row r="1254" spans="1:20" x14ac:dyDescent="0.3">
      <c r="A1254" s="23" t="str">
        <f t="shared" si="135"/>
        <v/>
      </c>
      <c r="B1254" s="23" t="str">
        <f t="shared" si="136"/>
        <v/>
      </c>
      <c r="C1254" s="25"/>
      <c r="D1254" s="25"/>
      <c r="E1254" s="25"/>
      <c r="F1254" s="25"/>
      <c r="G1254" s="23"/>
      <c r="H1254" s="25"/>
      <c r="I1254" s="42"/>
      <c r="J1254" s="29" t="s">
        <v>3489</v>
      </c>
      <c r="K1254" s="29" t="s">
        <v>3489</v>
      </c>
      <c r="L1254" s="29" t="s">
        <v>3489</v>
      </c>
      <c r="M1254" s="29" t="s">
        <v>3489</v>
      </c>
      <c r="N1254" s="30">
        <v>0</v>
      </c>
      <c r="O1254" s="31">
        <f t="shared" si="137"/>
        <v>0</v>
      </c>
      <c r="P1254" s="31">
        <f t="shared" si="138"/>
        <v>0</v>
      </c>
      <c r="Q1254" s="31">
        <f t="shared" si="139"/>
        <v>0</v>
      </c>
      <c r="R1254" s="32" t="str">
        <f t="shared" si="133"/>
        <v/>
      </c>
      <c r="S1254" s="31" t="s">
        <v>3489</v>
      </c>
      <c r="T1254" s="33" t="str">
        <f t="shared" si="134"/>
        <v/>
      </c>
    </row>
    <row r="1255" spans="1:20" x14ac:dyDescent="0.3">
      <c r="A1255" s="23" t="str">
        <f t="shared" si="135"/>
        <v/>
      </c>
      <c r="B1255" s="23" t="str">
        <f t="shared" si="136"/>
        <v/>
      </c>
      <c r="C1255" s="25"/>
      <c r="D1255" s="25"/>
      <c r="E1255" s="25"/>
      <c r="F1255" s="25"/>
      <c r="G1255" s="23"/>
      <c r="H1255" s="25"/>
      <c r="I1255" s="42"/>
      <c r="J1255" s="29" t="s">
        <v>3489</v>
      </c>
      <c r="K1255" s="29" t="s">
        <v>3489</v>
      </c>
      <c r="L1255" s="29" t="s">
        <v>3489</v>
      </c>
      <c r="M1255" s="29" t="s">
        <v>3489</v>
      </c>
      <c r="N1255" s="30">
        <v>0</v>
      </c>
      <c r="O1255" s="31">
        <f t="shared" si="137"/>
        <v>0</v>
      </c>
      <c r="P1255" s="31">
        <f t="shared" si="138"/>
        <v>0</v>
      </c>
      <c r="Q1255" s="31">
        <f t="shared" si="139"/>
        <v>0</v>
      </c>
      <c r="R1255" s="32" t="str">
        <f t="shared" si="133"/>
        <v/>
      </c>
      <c r="S1255" s="31" t="s">
        <v>3489</v>
      </c>
      <c r="T1255" s="33" t="str">
        <f t="shared" si="134"/>
        <v/>
      </c>
    </row>
    <row r="1256" spans="1:20" x14ac:dyDescent="0.3">
      <c r="A1256" s="23" t="str">
        <f t="shared" si="135"/>
        <v/>
      </c>
      <c r="B1256" s="23" t="str">
        <f t="shared" si="136"/>
        <v/>
      </c>
      <c r="C1256" s="25"/>
      <c r="D1256" s="25"/>
      <c r="E1256" s="25"/>
      <c r="F1256" s="25"/>
      <c r="G1256" s="23"/>
      <c r="H1256" s="25"/>
      <c r="I1256" s="42"/>
      <c r="J1256" s="29" t="s">
        <v>3489</v>
      </c>
      <c r="K1256" s="29" t="s">
        <v>3489</v>
      </c>
      <c r="L1256" s="29" t="s">
        <v>3489</v>
      </c>
      <c r="M1256" s="29" t="s">
        <v>3489</v>
      </c>
      <c r="N1256" s="30">
        <v>0</v>
      </c>
      <c r="O1256" s="31">
        <f t="shared" si="137"/>
        <v>0</v>
      </c>
      <c r="P1256" s="31">
        <f t="shared" si="138"/>
        <v>0</v>
      </c>
      <c r="Q1256" s="31">
        <f t="shared" si="139"/>
        <v>0</v>
      </c>
      <c r="R1256" s="32" t="str">
        <f t="shared" si="133"/>
        <v/>
      </c>
      <c r="S1256" s="31" t="s">
        <v>3489</v>
      </c>
      <c r="T1256" s="33" t="str">
        <f t="shared" si="134"/>
        <v/>
      </c>
    </row>
    <row r="1257" spans="1:20" x14ac:dyDescent="0.3">
      <c r="A1257" s="23" t="str">
        <f t="shared" si="135"/>
        <v/>
      </c>
      <c r="B1257" s="23" t="str">
        <f t="shared" si="136"/>
        <v/>
      </c>
      <c r="C1257" s="25"/>
      <c r="D1257" s="25"/>
      <c r="E1257" s="25"/>
      <c r="F1257" s="25"/>
      <c r="G1257" s="23"/>
      <c r="H1257" s="25"/>
      <c r="I1257" s="42"/>
      <c r="J1257" s="29" t="s">
        <v>3489</v>
      </c>
      <c r="K1257" s="29" t="s">
        <v>3489</v>
      </c>
      <c r="L1257" s="29" t="s">
        <v>3489</v>
      </c>
      <c r="M1257" s="29" t="s">
        <v>3489</v>
      </c>
      <c r="N1257" s="30">
        <v>0</v>
      </c>
      <c r="O1257" s="31">
        <f t="shared" si="137"/>
        <v>0</v>
      </c>
      <c r="P1257" s="31">
        <f t="shared" si="138"/>
        <v>0</v>
      </c>
      <c r="Q1257" s="31">
        <f t="shared" si="139"/>
        <v>0</v>
      </c>
      <c r="R1257" s="32" t="str">
        <f t="shared" si="133"/>
        <v/>
      </c>
      <c r="S1257" s="31" t="s">
        <v>3489</v>
      </c>
      <c r="T1257" s="33" t="str">
        <f t="shared" si="134"/>
        <v/>
      </c>
    </row>
    <row r="1258" spans="1:20" x14ac:dyDescent="0.3">
      <c r="A1258" s="23" t="str">
        <f t="shared" si="135"/>
        <v/>
      </c>
      <c r="B1258" s="23" t="str">
        <f t="shared" si="136"/>
        <v/>
      </c>
      <c r="C1258" s="25"/>
      <c r="D1258" s="25"/>
      <c r="E1258" s="25"/>
      <c r="F1258" s="25"/>
      <c r="G1258" s="23"/>
      <c r="H1258" s="25"/>
      <c r="I1258" s="42"/>
      <c r="J1258" s="29" t="s">
        <v>3489</v>
      </c>
      <c r="K1258" s="29" t="s">
        <v>3489</v>
      </c>
      <c r="L1258" s="29" t="s">
        <v>3489</v>
      </c>
      <c r="M1258" s="29" t="s">
        <v>3489</v>
      </c>
      <c r="N1258" s="30">
        <v>0</v>
      </c>
      <c r="O1258" s="31">
        <f t="shared" si="137"/>
        <v>0</v>
      </c>
      <c r="P1258" s="31">
        <f t="shared" si="138"/>
        <v>0</v>
      </c>
      <c r="Q1258" s="31">
        <f t="shared" si="139"/>
        <v>0</v>
      </c>
      <c r="R1258" s="32" t="str">
        <f t="shared" si="133"/>
        <v/>
      </c>
      <c r="S1258" s="31" t="s">
        <v>3489</v>
      </c>
      <c r="T1258" s="33" t="str">
        <f t="shared" si="134"/>
        <v/>
      </c>
    </row>
    <row r="1259" spans="1:20" x14ac:dyDescent="0.3">
      <c r="A1259" s="23" t="str">
        <f t="shared" si="135"/>
        <v/>
      </c>
      <c r="B1259" s="23" t="str">
        <f t="shared" si="136"/>
        <v/>
      </c>
      <c r="C1259" s="25"/>
      <c r="D1259" s="25"/>
      <c r="E1259" s="25"/>
      <c r="F1259" s="25"/>
      <c r="G1259" s="23"/>
      <c r="H1259" s="25"/>
      <c r="I1259" s="42"/>
      <c r="J1259" s="29" t="s">
        <v>3489</v>
      </c>
      <c r="K1259" s="29" t="s">
        <v>3489</v>
      </c>
      <c r="L1259" s="29" t="s">
        <v>3489</v>
      </c>
      <c r="M1259" s="29" t="s">
        <v>3489</v>
      </c>
      <c r="N1259" s="30">
        <v>0</v>
      </c>
      <c r="O1259" s="31">
        <f t="shared" si="137"/>
        <v>0</v>
      </c>
      <c r="P1259" s="31">
        <f t="shared" si="138"/>
        <v>0</v>
      </c>
      <c r="Q1259" s="31">
        <f t="shared" si="139"/>
        <v>0</v>
      </c>
      <c r="R1259" s="32" t="str">
        <f t="shared" si="133"/>
        <v/>
      </c>
      <c r="S1259" s="31" t="s">
        <v>3489</v>
      </c>
      <c r="T1259" s="33" t="str">
        <f t="shared" si="134"/>
        <v/>
      </c>
    </row>
    <row r="1260" spans="1:20" x14ac:dyDescent="0.3">
      <c r="A1260" s="23" t="str">
        <f t="shared" si="135"/>
        <v/>
      </c>
      <c r="B1260" s="23" t="str">
        <f t="shared" si="136"/>
        <v/>
      </c>
      <c r="C1260" s="25"/>
      <c r="D1260" s="25"/>
      <c r="E1260" s="25"/>
      <c r="F1260" s="25"/>
      <c r="G1260" s="23"/>
      <c r="H1260" s="25"/>
      <c r="I1260" s="42"/>
      <c r="J1260" s="29" t="s">
        <v>3489</v>
      </c>
      <c r="K1260" s="29" t="s">
        <v>3489</v>
      </c>
      <c r="L1260" s="29" t="s">
        <v>3489</v>
      </c>
      <c r="M1260" s="29" t="s">
        <v>3489</v>
      </c>
      <c r="N1260" s="30">
        <v>0</v>
      </c>
      <c r="O1260" s="31">
        <f t="shared" si="137"/>
        <v>0</v>
      </c>
      <c r="P1260" s="31">
        <f t="shared" si="138"/>
        <v>0</v>
      </c>
      <c r="Q1260" s="31">
        <f t="shared" si="139"/>
        <v>0</v>
      </c>
      <c r="R1260" s="32" t="str">
        <f t="shared" si="133"/>
        <v/>
      </c>
      <c r="S1260" s="31" t="s">
        <v>3489</v>
      </c>
      <c r="T1260" s="33" t="str">
        <f t="shared" si="134"/>
        <v/>
      </c>
    </row>
    <row r="1261" spans="1:20" x14ac:dyDescent="0.3">
      <c r="A1261" s="23" t="str">
        <f t="shared" si="135"/>
        <v/>
      </c>
      <c r="B1261" s="23" t="str">
        <f t="shared" si="136"/>
        <v/>
      </c>
      <c r="C1261" s="25"/>
      <c r="D1261" s="25"/>
      <c r="E1261" s="25"/>
      <c r="F1261" s="25"/>
      <c r="G1261" s="23"/>
      <c r="H1261" s="25"/>
      <c r="I1261" s="42"/>
      <c r="J1261" s="29" t="s">
        <v>3489</v>
      </c>
      <c r="K1261" s="29" t="s">
        <v>3489</v>
      </c>
      <c r="L1261" s="29" t="s">
        <v>3489</v>
      </c>
      <c r="M1261" s="29" t="s">
        <v>3489</v>
      </c>
      <c r="N1261" s="30">
        <v>0</v>
      </c>
      <c r="O1261" s="31">
        <f t="shared" si="137"/>
        <v>0</v>
      </c>
      <c r="P1261" s="31">
        <f t="shared" si="138"/>
        <v>0</v>
      </c>
      <c r="Q1261" s="31">
        <f t="shared" si="139"/>
        <v>0</v>
      </c>
      <c r="R1261" s="32" t="str">
        <f t="shared" si="133"/>
        <v/>
      </c>
      <c r="S1261" s="31" t="s">
        <v>3489</v>
      </c>
      <c r="T1261" s="33" t="str">
        <f t="shared" si="134"/>
        <v/>
      </c>
    </row>
    <row r="1262" spans="1:20" x14ac:dyDescent="0.3">
      <c r="A1262" s="23" t="str">
        <f t="shared" si="135"/>
        <v/>
      </c>
      <c r="B1262" s="23" t="str">
        <f t="shared" si="136"/>
        <v/>
      </c>
      <c r="C1262" s="25"/>
      <c r="D1262" s="25"/>
      <c r="E1262" s="25"/>
      <c r="F1262" s="25"/>
      <c r="G1262" s="23"/>
      <c r="H1262" s="25"/>
      <c r="I1262" s="42"/>
      <c r="J1262" s="29" t="s">
        <v>3489</v>
      </c>
      <c r="K1262" s="29" t="s">
        <v>3489</v>
      </c>
      <c r="L1262" s="29" t="s">
        <v>3489</v>
      </c>
      <c r="M1262" s="29" t="s">
        <v>3489</v>
      </c>
      <c r="N1262" s="30">
        <v>0</v>
      </c>
      <c r="O1262" s="31">
        <f t="shared" si="137"/>
        <v>0</v>
      </c>
      <c r="P1262" s="31">
        <f t="shared" si="138"/>
        <v>0</v>
      </c>
      <c r="Q1262" s="31">
        <f t="shared" si="139"/>
        <v>0</v>
      </c>
      <c r="R1262" s="32" t="str">
        <f t="shared" si="133"/>
        <v/>
      </c>
      <c r="S1262" s="31" t="s">
        <v>3489</v>
      </c>
      <c r="T1262" s="33" t="str">
        <f t="shared" si="134"/>
        <v/>
      </c>
    </row>
    <row r="1263" spans="1:20" x14ac:dyDescent="0.3">
      <c r="A1263" s="23" t="str">
        <f t="shared" si="135"/>
        <v/>
      </c>
      <c r="B1263" s="23" t="str">
        <f t="shared" si="136"/>
        <v/>
      </c>
      <c r="C1263" s="25"/>
      <c r="D1263" s="25"/>
      <c r="E1263" s="25"/>
      <c r="F1263" s="25"/>
      <c r="G1263" s="23"/>
      <c r="H1263" s="25"/>
      <c r="I1263" s="42"/>
      <c r="J1263" s="29" t="s">
        <v>3489</v>
      </c>
      <c r="K1263" s="29" t="s">
        <v>3489</v>
      </c>
      <c r="L1263" s="29" t="s">
        <v>3489</v>
      </c>
      <c r="M1263" s="29" t="s">
        <v>3489</v>
      </c>
      <c r="N1263" s="30">
        <v>0</v>
      </c>
      <c r="O1263" s="31">
        <f t="shared" si="137"/>
        <v>0</v>
      </c>
      <c r="P1263" s="31">
        <f t="shared" si="138"/>
        <v>0</v>
      </c>
      <c r="Q1263" s="31">
        <f t="shared" si="139"/>
        <v>0</v>
      </c>
      <c r="R1263" s="32" t="str">
        <f t="shared" si="133"/>
        <v/>
      </c>
      <c r="S1263" s="31" t="s">
        <v>3489</v>
      </c>
      <c r="T1263" s="33" t="str">
        <f t="shared" si="134"/>
        <v/>
      </c>
    </row>
    <row r="1264" spans="1:20" x14ac:dyDescent="0.3">
      <c r="A1264" s="23" t="str">
        <f t="shared" si="135"/>
        <v/>
      </c>
      <c r="B1264" s="23" t="str">
        <f t="shared" si="136"/>
        <v/>
      </c>
      <c r="C1264" s="25"/>
      <c r="D1264" s="25"/>
      <c r="E1264" s="25"/>
      <c r="F1264" s="25"/>
      <c r="G1264" s="23"/>
      <c r="H1264" s="25"/>
      <c r="I1264" s="42"/>
      <c r="J1264" s="29" t="s">
        <v>3489</v>
      </c>
      <c r="K1264" s="29" t="s">
        <v>3489</v>
      </c>
      <c r="L1264" s="29" t="s">
        <v>3489</v>
      </c>
      <c r="M1264" s="29" t="s">
        <v>3489</v>
      </c>
      <c r="N1264" s="30">
        <v>0</v>
      </c>
      <c r="O1264" s="31">
        <f t="shared" si="137"/>
        <v>0</v>
      </c>
      <c r="P1264" s="31">
        <f t="shared" si="138"/>
        <v>0</v>
      </c>
      <c r="Q1264" s="31">
        <f t="shared" si="139"/>
        <v>0</v>
      </c>
      <c r="R1264" s="32" t="str">
        <f t="shared" si="133"/>
        <v/>
      </c>
      <c r="S1264" s="31" t="s">
        <v>3489</v>
      </c>
      <c r="T1264" s="33" t="str">
        <f t="shared" si="134"/>
        <v/>
      </c>
    </row>
    <row r="1265" spans="1:20" x14ac:dyDescent="0.3">
      <c r="A1265" s="23" t="str">
        <f t="shared" si="135"/>
        <v/>
      </c>
      <c r="B1265" s="23" t="str">
        <f t="shared" si="136"/>
        <v/>
      </c>
      <c r="C1265" s="25"/>
      <c r="D1265" s="25"/>
      <c r="E1265" s="25"/>
      <c r="F1265" s="25"/>
      <c r="G1265" s="23"/>
      <c r="H1265" s="25"/>
      <c r="I1265" s="42"/>
      <c r="J1265" s="29" t="s">
        <v>3489</v>
      </c>
      <c r="K1265" s="29" t="s">
        <v>3489</v>
      </c>
      <c r="L1265" s="29" t="s">
        <v>3489</v>
      </c>
      <c r="M1265" s="29" t="s">
        <v>3489</v>
      </c>
      <c r="N1265" s="30">
        <v>0</v>
      </c>
      <c r="O1265" s="31">
        <f t="shared" si="137"/>
        <v>0</v>
      </c>
      <c r="P1265" s="31">
        <f t="shared" si="138"/>
        <v>0</v>
      </c>
      <c r="Q1265" s="31">
        <f t="shared" si="139"/>
        <v>0</v>
      </c>
      <c r="R1265" s="32" t="str">
        <f t="shared" si="133"/>
        <v/>
      </c>
      <c r="S1265" s="31" t="s">
        <v>3489</v>
      </c>
      <c r="T1265" s="33" t="str">
        <f t="shared" si="134"/>
        <v/>
      </c>
    </row>
    <row r="1266" spans="1:20" x14ac:dyDescent="0.3">
      <c r="A1266" s="23" t="str">
        <f t="shared" si="135"/>
        <v/>
      </c>
      <c r="B1266" s="23" t="str">
        <f t="shared" si="136"/>
        <v/>
      </c>
      <c r="C1266" s="25"/>
      <c r="D1266" s="25"/>
      <c r="E1266" s="25"/>
      <c r="F1266" s="25"/>
      <c r="G1266" s="23"/>
      <c r="H1266" s="25"/>
      <c r="I1266" s="42"/>
      <c r="J1266" s="29" t="s">
        <v>3489</v>
      </c>
      <c r="K1266" s="29" t="s">
        <v>3489</v>
      </c>
      <c r="L1266" s="29" t="s">
        <v>3489</v>
      </c>
      <c r="M1266" s="29" t="s">
        <v>3489</v>
      </c>
      <c r="N1266" s="30">
        <v>0</v>
      </c>
      <c r="O1266" s="31">
        <f t="shared" si="137"/>
        <v>0</v>
      </c>
      <c r="P1266" s="31">
        <f t="shared" si="138"/>
        <v>0</v>
      </c>
      <c r="Q1266" s="31">
        <f t="shared" si="139"/>
        <v>0</v>
      </c>
      <c r="R1266" s="32" t="str">
        <f t="shared" si="133"/>
        <v/>
      </c>
      <c r="S1266" s="31" t="s">
        <v>3489</v>
      </c>
      <c r="T1266" s="33" t="str">
        <f t="shared" si="134"/>
        <v/>
      </c>
    </row>
    <row r="1267" spans="1:20" x14ac:dyDescent="0.3">
      <c r="A1267" s="23" t="str">
        <f t="shared" si="135"/>
        <v/>
      </c>
      <c r="B1267" s="23" t="str">
        <f t="shared" si="136"/>
        <v/>
      </c>
      <c r="C1267" s="25"/>
      <c r="D1267" s="25"/>
      <c r="E1267" s="25"/>
      <c r="F1267" s="25"/>
      <c r="G1267" s="23"/>
      <c r="H1267" s="25"/>
      <c r="I1267" s="42"/>
      <c r="J1267" s="29" t="s">
        <v>3489</v>
      </c>
      <c r="K1267" s="29" t="s">
        <v>3489</v>
      </c>
      <c r="L1267" s="29" t="s">
        <v>3489</v>
      </c>
      <c r="M1267" s="29" t="s">
        <v>3489</v>
      </c>
      <c r="N1267" s="30">
        <v>0</v>
      </c>
      <c r="O1267" s="31">
        <f t="shared" si="137"/>
        <v>0</v>
      </c>
      <c r="P1267" s="31">
        <f t="shared" si="138"/>
        <v>0</v>
      </c>
      <c r="Q1267" s="31">
        <f t="shared" si="139"/>
        <v>0</v>
      </c>
      <c r="R1267" s="32" t="str">
        <f t="shared" si="133"/>
        <v/>
      </c>
      <c r="S1267" s="31" t="s">
        <v>3489</v>
      </c>
      <c r="T1267" s="33" t="str">
        <f t="shared" si="134"/>
        <v/>
      </c>
    </row>
    <row r="1268" spans="1:20" x14ac:dyDescent="0.3">
      <c r="A1268" s="23" t="str">
        <f t="shared" si="135"/>
        <v/>
      </c>
      <c r="B1268" s="23" t="str">
        <f t="shared" si="136"/>
        <v/>
      </c>
      <c r="C1268" s="25"/>
      <c r="D1268" s="25"/>
      <c r="E1268" s="25"/>
      <c r="F1268" s="25"/>
      <c r="G1268" s="23"/>
      <c r="H1268" s="25"/>
      <c r="I1268" s="42"/>
      <c r="J1268" s="29" t="s">
        <v>3489</v>
      </c>
      <c r="K1268" s="29" t="s">
        <v>3489</v>
      </c>
      <c r="L1268" s="29" t="s">
        <v>3489</v>
      </c>
      <c r="M1268" s="29" t="s">
        <v>3489</v>
      </c>
      <c r="N1268" s="30">
        <v>0</v>
      </c>
      <c r="O1268" s="31">
        <f t="shared" si="137"/>
        <v>0</v>
      </c>
      <c r="P1268" s="31">
        <f t="shared" si="138"/>
        <v>0</v>
      </c>
      <c r="Q1268" s="31">
        <f t="shared" si="139"/>
        <v>0</v>
      </c>
      <c r="R1268" s="32" t="str">
        <f t="shared" si="133"/>
        <v/>
      </c>
      <c r="S1268" s="31" t="s">
        <v>3489</v>
      </c>
      <c r="T1268" s="33" t="str">
        <f t="shared" si="134"/>
        <v/>
      </c>
    </row>
    <row r="1269" spans="1:20" x14ac:dyDescent="0.3">
      <c r="A1269" s="23" t="str">
        <f t="shared" si="135"/>
        <v/>
      </c>
      <c r="B1269" s="23" t="str">
        <f t="shared" si="136"/>
        <v/>
      </c>
      <c r="C1269" s="25"/>
      <c r="D1269" s="25"/>
      <c r="E1269" s="25"/>
      <c r="F1269" s="25"/>
      <c r="G1269" s="23"/>
      <c r="H1269" s="25"/>
      <c r="I1269" s="42"/>
      <c r="J1269" s="29" t="s">
        <v>3489</v>
      </c>
      <c r="K1269" s="29" t="s">
        <v>3489</v>
      </c>
      <c r="L1269" s="29" t="s">
        <v>3489</v>
      </c>
      <c r="M1269" s="29" t="s">
        <v>3489</v>
      </c>
      <c r="N1269" s="30">
        <v>0</v>
      </c>
      <c r="O1269" s="31">
        <f t="shared" si="137"/>
        <v>0</v>
      </c>
      <c r="P1269" s="31">
        <f t="shared" si="138"/>
        <v>0</v>
      </c>
      <c r="Q1269" s="31">
        <f t="shared" si="139"/>
        <v>0</v>
      </c>
      <c r="R1269" s="32" t="str">
        <f t="shared" si="133"/>
        <v/>
      </c>
      <c r="S1269" s="31" t="s">
        <v>3489</v>
      </c>
      <c r="T1269" s="33" t="str">
        <f t="shared" si="134"/>
        <v/>
      </c>
    </row>
    <row r="1270" spans="1:20" x14ac:dyDescent="0.3">
      <c r="A1270" s="23" t="str">
        <f t="shared" si="135"/>
        <v/>
      </c>
      <c r="B1270" s="23" t="str">
        <f t="shared" si="136"/>
        <v/>
      </c>
      <c r="C1270" s="25"/>
      <c r="D1270" s="25"/>
      <c r="E1270" s="25"/>
      <c r="F1270" s="25"/>
      <c r="G1270" s="23"/>
      <c r="H1270" s="25"/>
      <c r="I1270" s="42"/>
      <c r="J1270" s="29" t="s">
        <v>3489</v>
      </c>
      <c r="K1270" s="29" t="s">
        <v>3489</v>
      </c>
      <c r="L1270" s="29" t="s">
        <v>3489</v>
      </c>
      <c r="M1270" s="29" t="s">
        <v>3489</v>
      </c>
      <c r="N1270" s="30">
        <v>0</v>
      </c>
      <c r="O1270" s="31">
        <f t="shared" si="137"/>
        <v>0</v>
      </c>
      <c r="P1270" s="31">
        <f t="shared" si="138"/>
        <v>0</v>
      </c>
      <c r="Q1270" s="31">
        <f t="shared" si="139"/>
        <v>0</v>
      </c>
      <c r="R1270" s="32" t="str">
        <f t="shared" si="133"/>
        <v/>
      </c>
      <c r="S1270" s="31" t="s">
        <v>3489</v>
      </c>
      <c r="T1270" s="33" t="str">
        <f t="shared" si="134"/>
        <v/>
      </c>
    </row>
    <row r="1271" spans="1:20" x14ac:dyDescent="0.3">
      <c r="A1271" s="23" t="str">
        <f t="shared" si="135"/>
        <v/>
      </c>
      <c r="B1271" s="23" t="str">
        <f t="shared" si="136"/>
        <v/>
      </c>
      <c r="C1271" s="25"/>
      <c r="D1271" s="25"/>
      <c r="E1271" s="25"/>
      <c r="F1271" s="25"/>
      <c r="G1271" s="23"/>
      <c r="H1271" s="25"/>
      <c r="I1271" s="42"/>
      <c r="J1271" s="29" t="s">
        <v>3489</v>
      </c>
      <c r="K1271" s="29" t="s">
        <v>3489</v>
      </c>
      <c r="L1271" s="29" t="s">
        <v>3489</v>
      </c>
      <c r="M1271" s="29" t="s">
        <v>3489</v>
      </c>
      <c r="N1271" s="30">
        <v>0</v>
      </c>
      <c r="O1271" s="31">
        <f t="shared" si="137"/>
        <v>0</v>
      </c>
      <c r="P1271" s="31">
        <f t="shared" si="138"/>
        <v>0</v>
      </c>
      <c r="Q1271" s="31">
        <f t="shared" si="139"/>
        <v>0</v>
      </c>
      <c r="R1271" s="32" t="str">
        <f t="shared" si="133"/>
        <v/>
      </c>
      <c r="S1271" s="31" t="s">
        <v>3489</v>
      </c>
      <c r="T1271" s="33" t="str">
        <f t="shared" si="134"/>
        <v/>
      </c>
    </row>
    <row r="1272" spans="1:20" x14ac:dyDescent="0.3">
      <c r="A1272" s="23" t="str">
        <f t="shared" si="135"/>
        <v/>
      </c>
      <c r="B1272" s="23" t="str">
        <f t="shared" si="136"/>
        <v/>
      </c>
      <c r="C1272" s="25"/>
      <c r="D1272" s="25"/>
      <c r="E1272" s="25"/>
      <c r="F1272" s="25"/>
      <c r="G1272" s="23"/>
      <c r="H1272" s="25"/>
      <c r="I1272" s="42"/>
      <c r="J1272" s="29" t="s">
        <v>3489</v>
      </c>
      <c r="K1272" s="29" t="s">
        <v>3489</v>
      </c>
      <c r="L1272" s="29" t="s">
        <v>3489</v>
      </c>
      <c r="M1272" s="29" t="s">
        <v>3489</v>
      </c>
      <c r="N1272" s="30">
        <v>0</v>
      </c>
      <c r="O1272" s="31">
        <f t="shared" si="137"/>
        <v>0</v>
      </c>
      <c r="P1272" s="31">
        <f t="shared" si="138"/>
        <v>0</v>
      </c>
      <c r="Q1272" s="31">
        <f t="shared" si="139"/>
        <v>0</v>
      </c>
      <c r="R1272" s="32" t="str">
        <f t="shared" si="133"/>
        <v/>
      </c>
      <c r="S1272" s="31" t="s">
        <v>3489</v>
      </c>
      <c r="T1272" s="33" t="str">
        <f t="shared" si="134"/>
        <v/>
      </c>
    </row>
    <row r="1273" spans="1:20" x14ac:dyDescent="0.3">
      <c r="A1273" s="23" t="str">
        <f t="shared" si="135"/>
        <v/>
      </c>
      <c r="B1273" s="23" t="str">
        <f t="shared" si="136"/>
        <v/>
      </c>
      <c r="C1273" s="25"/>
      <c r="D1273" s="25"/>
      <c r="E1273" s="25"/>
      <c r="F1273" s="25"/>
      <c r="G1273" s="23"/>
      <c r="H1273" s="25"/>
      <c r="I1273" s="42"/>
      <c r="J1273" s="29" t="s">
        <v>3489</v>
      </c>
      <c r="K1273" s="29" t="s">
        <v>3489</v>
      </c>
      <c r="L1273" s="29" t="s">
        <v>3489</v>
      </c>
      <c r="M1273" s="29" t="s">
        <v>3489</v>
      </c>
      <c r="N1273" s="30">
        <v>0</v>
      </c>
      <c r="O1273" s="31">
        <f t="shared" si="137"/>
        <v>0</v>
      </c>
      <c r="P1273" s="31">
        <f t="shared" si="138"/>
        <v>0</v>
      </c>
      <c r="Q1273" s="31">
        <f t="shared" si="139"/>
        <v>0</v>
      </c>
      <c r="R1273" s="32" t="str">
        <f t="shared" si="133"/>
        <v/>
      </c>
      <c r="S1273" s="31" t="s">
        <v>3489</v>
      </c>
      <c r="T1273" s="33" t="str">
        <f t="shared" si="134"/>
        <v/>
      </c>
    </row>
    <row r="1274" spans="1:20" x14ac:dyDescent="0.3">
      <c r="A1274" s="23" t="str">
        <f t="shared" si="135"/>
        <v/>
      </c>
      <c r="B1274" s="23" t="str">
        <f t="shared" si="136"/>
        <v/>
      </c>
      <c r="C1274" s="25"/>
      <c r="D1274" s="25"/>
      <c r="E1274" s="25"/>
      <c r="F1274" s="25"/>
      <c r="G1274" s="23"/>
      <c r="H1274" s="25"/>
      <c r="I1274" s="42"/>
      <c r="J1274" s="29" t="s">
        <v>3489</v>
      </c>
      <c r="K1274" s="29" t="s">
        <v>3489</v>
      </c>
      <c r="L1274" s="29" t="s">
        <v>3489</v>
      </c>
      <c r="M1274" s="29" t="s">
        <v>3489</v>
      </c>
      <c r="N1274" s="30">
        <v>0</v>
      </c>
      <c r="O1274" s="31">
        <f t="shared" si="137"/>
        <v>0</v>
      </c>
      <c r="P1274" s="31">
        <f t="shared" si="138"/>
        <v>0</v>
      </c>
      <c r="Q1274" s="31">
        <f t="shared" si="139"/>
        <v>0</v>
      </c>
      <c r="R1274" s="32" t="str">
        <f t="shared" si="133"/>
        <v/>
      </c>
      <c r="S1274" s="31" t="s">
        <v>3489</v>
      </c>
      <c r="T1274" s="33" t="str">
        <f t="shared" si="134"/>
        <v/>
      </c>
    </row>
    <row r="1275" spans="1:20" x14ac:dyDescent="0.3">
      <c r="A1275" s="23" t="str">
        <f t="shared" si="135"/>
        <v/>
      </c>
      <c r="B1275" s="23" t="str">
        <f t="shared" si="136"/>
        <v/>
      </c>
      <c r="C1275" s="25"/>
      <c r="D1275" s="25"/>
      <c r="E1275" s="25"/>
      <c r="F1275" s="25"/>
      <c r="G1275" s="23"/>
      <c r="H1275" s="25"/>
      <c r="I1275" s="42"/>
      <c r="J1275" s="29" t="s">
        <v>3489</v>
      </c>
      <c r="K1275" s="29" t="s">
        <v>3489</v>
      </c>
      <c r="L1275" s="29" t="s">
        <v>3489</v>
      </c>
      <c r="M1275" s="29" t="s">
        <v>3489</v>
      </c>
      <c r="N1275" s="30">
        <v>0</v>
      </c>
      <c r="O1275" s="31">
        <f t="shared" si="137"/>
        <v>0</v>
      </c>
      <c r="P1275" s="31">
        <f t="shared" si="138"/>
        <v>0</v>
      </c>
      <c r="Q1275" s="31">
        <f t="shared" si="139"/>
        <v>0</v>
      </c>
      <c r="R1275" s="32" t="str">
        <f t="shared" si="133"/>
        <v/>
      </c>
      <c r="S1275" s="31" t="s">
        <v>3489</v>
      </c>
      <c r="T1275" s="33" t="str">
        <f t="shared" si="134"/>
        <v/>
      </c>
    </row>
    <row r="1276" spans="1:20" x14ac:dyDescent="0.3">
      <c r="A1276" s="23" t="str">
        <f t="shared" si="135"/>
        <v/>
      </c>
      <c r="B1276" s="23" t="str">
        <f t="shared" si="136"/>
        <v/>
      </c>
      <c r="C1276" s="25"/>
      <c r="D1276" s="25"/>
      <c r="E1276" s="25"/>
      <c r="F1276" s="25"/>
      <c r="G1276" s="23"/>
      <c r="H1276" s="25"/>
      <c r="I1276" s="42"/>
      <c r="J1276" s="29" t="s">
        <v>3489</v>
      </c>
      <c r="K1276" s="29" t="s">
        <v>3489</v>
      </c>
      <c r="L1276" s="29" t="s">
        <v>3489</v>
      </c>
      <c r="M1276" s="29" t="s">
        <v>3489</v>
      </c>
      <c r="N1276" s="30">
        <v>0</v>
      </c>
      <c r="O1276" s="31">
        <f t="shared" si="137"/>
        <v>0</v>
      </c>
      <c r="P1276" s="31">
        <f t="shared" si="138"/>
        <v>0</v>
      </c>
      <c r="Q1276" s="31">
        <f t="shared" si="139"/>
        <v>0</v>
      </c>
      <c r="R1276" s="32" t="str">
        <f t="shared" si="133"/>
        <v/>
      </c>
      <c r="S1276" s="31" t="s">
        <v>3489</v>
      </c>
      <c r="T1276" s="33" t="str">
        <f t="shared" si="134"/>
        <v/>
      </c>
    </row>
    <row r="1277" spans="1:20" x14ac:dyDescent="0.3">
      <c r="A1277" s="23" t="str">
        <f t="shared" si="135"/>
        <v/>
      </c>
      <c r="B1277" s="23" t="str">
        <f t="shared" si="136"/>
        <v/>
      </c>
      <c r="C1277" s="25"/>
      <c r="D1277" s="25"/>
      <c r="E1277" s="25"/>
      <c r="F1277" s="25"/>
      <c r="G1277" s="23"/>
      <c r="H1277" s="25"/>
      <c r="I1277" s="42"/>
      <c r="J1277" s="29" t="s">
        <v>3489</v>
      </c>
      <c r="K1277" s="29" t="s">
        <v>3489</v>
      </c>
      <c r="L1277" s="29" t="s">
        <v>3489</v>
      </c>
      <c r="M1277" s="29" t="s">
        <v>3489</v>
      </c>
      <c r="N1277" s="30">
        <v>0</v>
      </c>
      <c r="O1277" s="31">
        <f t="shared" si="137"/>
        <v>0</v>
      </c>
      <c r="P1277" s="31">
        <f t="shared" si="138"/>
        <v>0</v>
      </c>
      <c r="Q1277" s="31">
        <f t="shared" si="139"/>
        <v>0</v>
      </c>
      <c r="R1277" s="32" t="str">
        <f t="shared" si="133"/>
        <v/>
      </c>
      <c r="S1277" s="31" t="s">
        <v>3489</v>
      </c>
      <c r="T1277" s="33" t="str">
        <f t="shared" si="134"/>
        <v/>
      </c>
    </row>
    <row r="1278" spans="1:20" x14ac:dyDescent="0.3">
      <c r="A1278" s="23" t="str">
        <f t="shared" si="135"/>
        <v/>
      </c>
      <c r="B1278" s="23" t="str">
        <f t="shared" si="136"/>
        <v/>
      </c>
      <c r="C1278" s="25"/>
      <c r="D1278" s="25"/>
      <c r="E1278" s="25"/>
      <c r="F1278" s="25"/>
      <c r="G1278" s="23"/>
      <c r="H1278" s="25"/>
      <c r="I1278" s="42"/>
      <c r="J1278" s="29" t="s">
        <v>3489</v>
      </c>
      <c r="K1278" s="29" t="s">
        <v>3489</v>
      </c>
      <c r="L1278" s="29" t="s">
        <v>3489</v>
      </c>
      <c r="M1278" s="29" t="s">
        <v>3489</v>
      </c>
      <c r="N1278" s="30">
        <v>0</v>
      </c>
      <c r="O1278" s="31">
        <f t="shared" si="137"/>
        <v>0</v>
      </c>
      <c r="P1278" s="31">
        <f t="shared" si="138"/>
        <v>0</v>
      </c>
      <c r="Q1278" s="31">
        <f t="shared" si="139"/>
        <v>0</v>
      </c>
      <c r="R1278" s="32" t="str">
        <f t="shared" si="133"/>
        <v/>
      </c>
      <c r="S1278" s="31" t="s">
        <v>3489</v>
      </c>
      <c r="T1278" s="33" t="str">
        <f t="shared" si="134"/>
        <v/>
      </c>
    </row>
    <row r="1279" spans="1:20" x14ac:dyDescent="0.3">
      <c r="A1279" s="23" t="str">
        <f t="shared" si="135"/>
        <v/>
      </c>
      <c r="B1279" s="23" t="str">
        <f t="shared" si="136"/>
        <v/>
      </c>
      <c r="C1279" s="25"/>
      <c r="D1279" s="25"/>
      <c r="E1279" s="25"/>
      <c r="F1279" s="25"/>
      <c r="G1279" s="23"/>
      <c r="H1279" s="25"/>
      <c r="I1279" s="42"/>
      <c r="J1279" s="29" t="s">
        <v>3489</v>
      </c>
      <c r="K1279" s="29" t="s">
        <v>3489</v>
      </c>
      <c r="L1279" s="29" t="s">
        <v>3489</v>
      </c>
      <c r="M1279" s="29" t="s">
        <v>3489</v>
      </c>
      <c r="N1279" s="30">
        <v>0</v>
      </c>
      <c r="O1279" s="31">
        <f t="shared" si="137"/>
        <v>0</v>
      </c>
      <c r="P1279" s="31">
        <f t="shared" si="138"/>
        <v>0</v>
      </c>
      <c r="Q1279" s="31">
        <f t="shared" si="139"/>
        <v>0</v>
      </c>
      <c r="R1279" s="32" t="str">
        <f t="shared" si="133"/>
        <v/>
      </c>
      <c r="S1279" s="31" t="s">
        <v>3489</v>
      </c>
      <c r="T1279" s="33" t="str">
        <f t="shared" si="134"/>
        <v/>
      </c>
    </row>
    <row r="1280" spans="1:20" x14ac:dyDescent="0.3">
      <c r="A1280" s="23" t="str">
        <f t="shared" si="135"/>
        <v/>
      </c>
      <c r="B1280" s="23" t="str">
        <f t="shared" si="136"/>
        <v/>
      </c>
      <c r="C1280" s="25"/>
      <c r="D1280" s="25"/>
      <c r="E1280" s="25"/>
      <c r="F1280" s="25"/>
      <c r="G1280" s="23"/>
      <c r="H1280" s="25"/>
      <c r="I1280" s="42"/>
      <c r="J1280" s="29" t="s">
        <v>3489</v>
      </c>
      <c r="K1280" s="29" t="s">
        <v>3489</v>
      </c>
      <c r="L1280" s="29" t="s">
        <v>3489</v>
      </c>
      <c r="M1280" s="29" t="s">
        <v>3489</v>
      </c>
      <c r="N1280" s="30">
        <v>0</v>
      </c>
      <c r="O1280" s="31">
        <f t="shared" si="137"/>
        <v>0</v>
      </c>
      <c r="P1280" s="31">
        <f t="shared" si="138"/>
        <v>0</v>
      </c>
      <c r="Q1280" s="31">
        <f t="shared" si="139"/>
        <v>0</v>
      </c>
      <c r="R1280" s="32" t="str">
        <f t="shared" si="133"/>
        <v/>
      </c>
      <c r="S1280" s="31" t="s">
        <v>3489</v>
      </c>
      <c r="T1280" s="33" t="str">
        <f t="shared" si="134"/>
        <v/>
      </c>
    </row>
    <row r="1281" spans="1:20" x14ac:dyDescent="0.3">
      <c r="A1281" s="23" t="str">
        <f t="shared" si="135"/>
        <v/>
      </c>
      <c r="B1281" s="23" t="str">
        <f t="shared" si="136"/>
        <v/>
      </c>
      <c r="C1281" s="25"/>
      <c r="D1281" s="25"/>
      <c r="E1281" s="25"/>
      <c r="F1281" s="25"/>
      <c r="G1281" s="23"/>
      <c r="H1281" s="25"/>
      <c r="I1281" s="42"/>
      <c r="J1281" s="29" t="s">
        <v>3489</v>
      </c>
      <c r="K1281" s="29" t="s">
        <v>3489</v>
      </c>
      <c r="L1281" s="29" t="s">
        <v>3489</v>
      </c>
      <c r="M1281" s="29" t="s">
        <v>3489</v>
      </c>
      <c r="N1281" s="30">
        <v>0</v>
      </c>
      <c r="O1281" s="31">
        <f t="shared" si="137"/>
        <v>0</v>
      </c>
      <c r="P1281" s="31">
        <f t="shared" si="138"/>
        <v>0</v>
      </c>
      <c r="Q1281" s="31">
        <f t="shared" si="139"/>
        <v>0</v>
      </c>
      <c r="R1281" s="32" t="str">
        <f t="shared" si="133"/>
        <v/>
      </c>
      <c r="S1281" s="31" t="s">
        <v>3489</v>
      </c>
      <c r="T1281" s="33" t="str">
        <f t="shared" si="134"/>
        <v/>
      </c>
    </row>
    <row r="1282" spans="1:20" x14ac:dyDescent="0.3">
      <c r="A1282" s="23" t="str">
        <f t="shared" si="135"/>
        <v/>
      </c>
      <c r="B1282" s="23" t="str">
        <f t="shared" si="136"/>
        <v/>
      </c>
      <c r="C1282" s="25"/>
      <c r="D1282" s="25"/>
      <c r="E1282" s="25"/>
      <c r="F1282" s="25"/>
      <c r="G1282" s="23"/>
      <c r="H1282" s="25"/>
      <c r="I1282" s="42"/>
      <c r="J1282" s="29" t="s">
        <v>3489</v>
      </c>
      <c r="K1282" s="29" t="s">
        <v>3489</v>
      </c>
      <c r="L1282" s="29" t="s">
        <v>3489</v>
      </c>
      <c r="M1282" s="29" t="s">
        <v>3489</v>
      </c>
      <c r="N1282" s="30">
        <v>0</v>
      </c>
      <c r="O1282" s="31">
        <f t="shared" si="137"/>
        <v>0</v>
      </c>
      <c r="P1282" s="31">
        <f t="shared" si="138"/>
        <v>0</v>
      </c>
      <c r="Q1282" s="31">
        <f t="shared" si="139"/>
        <v>0</v>
      </c>
      <c r="R1282" s="32" t="str">
        <f t="shared" ref="R1282:R1345" si="140">IF(I1282&lt;&gt;"",MID(I1282,FIND("-",I1282)+1,2),"")</f>
        <v/>
      </c>
      <c r="S1282" s="31" t="s">
        <v>3489</v>
      </c>
      <c r="T1282" s="33" t="str">
        <f t="shared" ref="T1282:T1345" si="141">LEFT(R1282,1)</f>
        <v/>
      </c>
    </row>
    <row r="1283" spans="1:20" x14ac:dyDescent="0.3">
      <c r="A1283" s="23" t="str">
        <f t="shared" ref="A1283:A1346" si="142">IF(I1283&lt;&gt;"",IF(ISNUMBER(A1282),A1282+1,1),"")</f>
        <v/>
      </c>
      <c r="B1283" s="23" t="str">
        <f t="shared" ref="B1283:B1346" si="143">IF(AND(C1283&lt;&gt;"",D1283&lt;&gt;"",H1283&lt;&gt;""),"ss",IF(AND(C1283="",D1283&lt;&gt;"",H1283&lt;&gt;""),"s",IF(AND(C1283="",D1283="",OR(F1283="",E1283&lt;&gt;""),H1283&lt;&gt;""),"a",IF(AND(A1283&lt;&gt;"",C1283="",D1283="",E1283=""),"b",""))))</f>
        <v/>
      </c>
      <c r="C1283" s="25"/>
      <c r="D1283" s="25"/>
      <c r="E1283" s="25"/>
      <c r="F1283" s="25"/>
      <c r="G1283" s="23"/>
      <c r="H1283" s="25"/>
      <c r="I1283" s="42"/>
      <c r="J1283" s="29" t="s">
        <v>3489</v>
      </c>
      <c r="K1283" s="29" t="s">
        <v>3489</v>
      </c>
      <c r="L1283" s="29" t="s">
        <v>3489</v>
      </c>
      <c r="M1283" s="29" t="s">
        <v>3489</v>
      </c>
      <c r="N1283" s="30">
        <v>0</v>
      </c>
      <c r="O1283" s="31">
        <f t="shared" ref="O1283:O1346" si="144">ROUND(N1283*4.9227,2)</f>
        <v>0</v>
      </c>
      <c r="P1283" s="31">
        <f t="shared" ref="P1283:P1346" si="145">ROUND(O1283*19%,2)</f>
        <v>0</v>
      </c>
      <c r="Q1283" s="31">
        <f t="shared" ref="Q1283:Q1346" si="146">SUM(O1283:P1283)</f>
        <v>0</v>
      </c>
      <c r="R1283" s="32" t="str">
        <f t="shared" si="140"/>
        <v/>
      </c>
      <c r="S1283" s="31" t="s">
        <v>3489</v>
      </c>
      <c r="T1283" s="33" t="str">
        <f t="shared" si="141"/>
        <v/>
      </c>
    </row>
    <row r="1284" spans="1:20" x14ac:dyDescent="0.3">
      <c r="A1284" s="23" t="str">
        <f t="shared" si="142"/>
        <v/>
      </c>
      <c r="B1284" s="23" t="str">
        <f t="shared" si="143"/>
        <v/>
      </c>
      <c r="C1284" s="25"/>
      <c r="D1284" s="25"/>
      <c r="E1284" s="25"/>
      <c r="F1284" s="25"/>
      <c r="G1284" s="23"/>
      <c r="H1284" s="25"/>
      <c r="I1284" s="42"/>
      <c r="J1284" s="29" t="s">
        <v>3489</v>
      </c>
      <c r="K1284" s="29" t="s">
        <v>3489</v>
      </c>
      <c r="L1284" s="29" t="s">
        <v>3489</v>
      </c>
      <c r="M1284" s="29" t="s">
        <v>3489</v>
      </c>
      <c r="N1284" s="30">
        <v>0</v>
      </c>
      <c r="O1284" s="31">
        <f t="shared" si="144"/>
        <v>0</v>
      </c>
      <c r="P1284" s="31">
        <f t="shared" si="145"/>
        <v>0</v>
      </c>
      <c r="Q1284" s="31">
        <f t="shared" si="146"/>
        <v>0</v>
      </c>
      <c r="R1284" s="32" t="str">
        <f t="shared" si="140"/>
        <v/>
      </c>
      <c r="S1284" s="31" t="s">
        <v>3489</v>
      </c>
      <c r="T1284" s="33" t="str">
        <f t="shared" si="141"/>
        <v/>
      </c>
    </row>
    <row r="1285" spans="1:20" x14ac:dyDescent="0.3">
      <c r="A1285" s="23" t="str">
        <f t="shared" si="142"/>
        <v/>
      </c>
      <c r="B1285" s="23" t="str">
        <f t="shared" si="143"/>
        <v/>
      </c>
      <c r="C1285" s="25"/>
      <c r="D1285" s="25"/>
      <c r="E1285" s="25"/>
      <c r="F1285" s="25"/>
      <c r="G1285" s="23"/>
      <c r="H1285" s="25"/>
      <c r="I1285" s="42"/>
      <c r="J1285" s="29" t="s">
        <v>3489</v>
      </c>
      <c r="K1285" s="29" t="s">
        <v>3489</v>
      </c>
      <c r="L1285" s="29" t="s">
        <v>3489</v>
      </c>
      <c r="M1285" s="29" t="s">
        <v>3489</v>
      </c>
      <c r="N1285" s="30">
        <v>0</v>
      </c>
      <c r="O1285" s="31">
        <f t="shared" si="144"/>
        <v>0</v>
      </c>
      <c r="P1285" s="31">
        <f t="shared" si="145"/>
        <v>0</v>
      </c>
      <c r="Q1285" s="31">
        <f t="shared" si="146"/>
        <v>0</v>
      </c>
      <c r="R1285" s="32" t="str">
        <f t="shared" si="140"/>
        <v/>
      </c>
      <c r="S1285" s="31" t="s">
        <v>3489</v>
      </c>
      <c r="T1285" s="33" t="str">
        <f t="shared" si="141"/>
        <v/>
      </c>
    </row>
    <row r="1286" spans="1:20" x14ac:dyDescent="0.3">
      <c r="A1286" s="23" t="str">
        <f t="shared" si="142"/>
        <v/>
      </c>
      <c r="B1286" s="23" t="str">
        <f t="shared" si="143"/>
        <v/>
      </c>
      <c r="C1286" s="25"/>
      <c r="D1286" s="25"/>
      <c r="E1286" s="25"/>
      <c r="F1286" s="25"/>
      <c r="G1286" s="23"/>
      <c r="H1286" s="25"/>
      <c r="I1286" s="42"/>
      <c r="J1286" s="29" t="s">
        <v>3489</v>
      </c>
      <c r="K1286" s="29" t="s">
        <v>3489</v>
      </c>
      <c r="L1286" s="29" t="s">
        <v>3489</v>
      </c>
      <c r="M1286" s="29" t="s">
        <v>3489</v>
      </c>
      <c r="N1286" s="30">
        <v>0</v>
      </c>
      <c r="O1286" s="31">
        <f t="shared" si="144"/>
        <v>0</v>
      </c>
      <c r="P1286" s="31">
        <f t="shared" si="145"/>
        <v>0</v>
      </c>
      <c r="Q1286" s="31">
        <f t="shared" si="146"/>
        <v>0</v>
      </c>
      <c r="R1286" s="32" t="str">
        <f t="shared" si="140"/>
        <v/>
      </c>
      <c r="S1286" s="31" t="s">
        <v>3489</v>
      </c>
      <c r="T1286" s="33" t="str">
        <f t="shared" si="141"/>
        <v/>
      </c>
    </row>
    <row r="1287" spans="1:20" x14ac:dyDescent="0.3">
      <c r="A1287" s="23" t="str">
        <f t="shared" si="142"/>
        <v/>
      </c>
      <c r="B1287" s="23" t="str">
        <f t="shared" si="143"/>
        <v/>
      </c>
      <c r="C1287" s="25"/>
      <c r="D1287" s="25"/>
      <c r="E1287" s="25"/>
      <c r="F1287" s="25"/>
      <c r="G1287" s="23"/>
      <c r="H1287" s="25"/>
      <c r="I1287" s="42"/>
      <c r="J1287" s="29" t="s">
        <v>3489</v>
      </c>
      <c r="K1287" s="29" t="s">
        <v>3489</v>
      </c>
      <c r="L1287" s="29" t="s">
        <v>3489</v>
      </c>
      <c r="M1287" s="29" t="s">
        <v>3489</v>
      </c>
      <c r="N1287" s="30">
        <v>0</v>
      </c>
      <c r="O1287" s="31">
        <f t="shared" si="144"/>
        <v>0</v>
      </c>
      <c r="P1287" s="31">
        <f t="shared" si="145"/>
        <v>0</v>
      </c>
      <c r="Q1287" s="31">
        <f t="shared" si="146"/>
        <v>0</v>
      </c>
      <c r="R1287" s="32" t="str">
        <f t="shared" si="140"/>
        <v/>
      </c>
      <c r="S1287" s="31" t="s">
        <v>3489</v>
      </c>
      <c r="T1287" s="33" t="str">
        <f t="shared" si="141"/>
        <v/>
      </c>
    </row>
    <row r="1288" spans="1:20" x14ac:dyDescent="0.3">
      <c r="A1288" s="23" t="str">
        <f t="shared" si="142"/>
        <v/>
      </c>
      <c r="B1288" s="23" t="str">
        <f t="shared" si="143"/>
        <v/>
      </c>
      <c r="C1288" s="25"/>
      <c r="D1288" s="25"/>
      <c r="E1288" s="25"/>
      <c r="F1288" s="25"/>
      <c r="G1288" s="23"/>
      <c r="H1288" s="25"/>
      <c r="I1288" s="42"/>
      <c r="J1288" s="29" t="s">
        <v>3489</v>
      </c>
      <c r="K1288" s="29" t="s">
        <v>3489</v>
      </c>
      <c r="L1288" s="29" t="s">
        <v>3489</v>
      </c>
      <c r="M1288" s="29" t="s">
        <v>3489</v>
      </c>
      <c r="N1288" s="30">
        <v>0</v>
      </c>
      <c r="O1288" s="31">
        <f t="shared" si="144"/>
        <v>0</v>
      </c>
      <c r="P1288" s="31">
        <f t="shared" si="145"/>
        <v>0</v>
      </c>
      <c r="Q1288" s="31">
        <f t="shared" si="146"/>
        <v>0</v>
      </c>
      <c r="R1288" s="32" t="str">
        <f t="shared" si="140"/>
        <v/>
      </c>
      <c r="S1288" s="31" t="s">
        <v>3489</v>
      </c>
      <c r="T1288" s="33" t="str">
        <f t="shared" si="141"/>
        <v/>
      </c>
    </row>
    <row r="1289" spans="1:20" x14ac:dyDescent="0.3">
      <c r="A1289" s="23" t="str">
        <f t="shared" si="142"/>
        <v/>
      </c>
      <c r="B1289" s="23" t="str">
        <f t="shared" si="143"/>
        <v/>
      </c>
      <c r="C1289" s="25"/>
      <c r="D1289" s="25"/>
      <c r="E1289" s="25"/>
      <c r="F1289" s="25"/>
      <c r="G1289" s="23"/>
      <c r="H1289" s="25"/>
      <c r="I1289" s="42"/>
      <c r="J1289" s="29" t="s">
        <v>3489</v>
      </c>
      <c r="K1289" s="29" t="s">
        <v>3489</v>
      </c>
      <c r="L1289" s="29" t="s">
        <v>3489</v>
      </c>
      <c r="M1289" s="29" t="s">
        <v>3489</v>
      </c>
      <c r="N1289" s="30">
        <v>0</v>
      </c>
      <c r="O1289" s="31">
        <f t="shared" si="144"/>
        <v>0</v>
      </c>
      <c r="P1289" s="31">
        <f t="shared" si="145"/>
        <v>0</v>
      </c>
      <c r="Q1289" s="31">
        <f t="shared" si="146"/>
        <v>0</v>
      </c>
      <c r="R1289" s="32" t="str">
        <f t="shared" si="140"/>
        <v/>
      </c>
      <c r="S1289" s="31" t="s">
        <v>3489</v>
      </c>
      <c r="T1289" s="33" t="str">
        <f t="shared" si="141"/>
        <v/>
      </c>
    </row>
    <row r="1290" spans="1:20" x14ac:dyDescent="0.3">
      <c r="A1290" s="23" t="str">
        <f t="shared" si="142"/>
        <v/>
      </c>
      <c r="B1290" s="23" t="str">
        <f t="shared" si="143"/>
        <v/>
      </c>
      <c r="C1290" s="25"/>
      <c r="D1290" s="25"/>
      <c r="E1290" s="25"/>
      <c r="F1290" s="25"/>
      <c r="G1290" s="23"/>
      <c r="H1290" s="25"/>
      <c r="I1290" s="42"/>
      <c r="J1290" s="29" t="s">
        <v>3489</v>
      </c>
      <c r="K1290" s="29" t="s">
        <v>3489</v>
      </c>
      <c r="L1290" s="29" t="s">
        <v>3489</v>
      </c>
      <c r="M1290" s="29" t="s">
        <v>3489</v>
      </c>
      <c r="N1290" s="30">
        <v>0</v>
      </c>
      <c r="O1290" s="31">
        <f t="shared" si="144"/>
        <v>0</v>
      </c>
      <c r="P1290" s="31">
        <f t="shared" si="145"/>
        <v>0</v>
      </c>
      <c r="Q1290" s="31">
        <f t="shared" si="146"/>
        <v>0</v>
      </c>
      <c r="R1290" s="32" t="str">
        <f t="shared" si="140"/>
        <v/>
      </c>
      <c r="S1290" s="31" t="s">
        <v>3489</v>
      </c>
      <c r="T1290" s="33" t="str">
        <f t="shared" si="141"/>
        <v/>
      </c>
    </row>
    <row r="1291" spans="1:20" x14ac:dyDescent="0.3">
      <c r="A1291" s="23" t="str">
        <f t="shared" si="142"/>
        <v/>
      </c>
      <c r="B1291" s="23" t="str">
        <f t="shared" si="143"/>
        <v/>
      </c>
      <c r="C1291" s="25"/>
      <c r="D1291" s="25"/>
      <c r="E1291" s="25"/>
      <c r="F1291" s="25"/>
      <c r="G1291" s="23"/>
      <c r="H1291" s="25"/>
      <c r="I1291" s="42"/>
      <c r="J1291" s="29" t="s">
        <v>3489</v>
      </c>
      <c r="K1291" s="29" t="s">
        <v>3489</v>
      </c>
      <c r="L1291" s="29" t="s">
        <v>3489</v>
      </c>
      <c r="M1291" s="29" t="s">
        <v>3489</v>
      </c>
      <c r="N1291" s="30">
        <v>0</v>
      </c>
      <c r="O1291" s="31">
        <f t="shared" si="144"/>
        <v>0</v>
      </c>
      <c r="P1291" s="31">
        <f t="shared" si="145"/>
        <v>0</v>
      </c>
      <c r="Q1291" s="31">
        <f t="shared" si="146"/>
        <v>0</v>
      </c>
      <c r="R1291" s="32" t="str">
        <f t="shared" si="140"/>
        <v/>
      </c>
      <c r="S1291" s="31" t="s">
        <v>3489</v>
      </c>
      <c r="T1291" s="33" t="str">
        <f t="shared" si="141"/>
        <v/>
      </c>
    </row>
    <row r="1292" spans="1:20" x14ac:dyDescent="0.3">
      <c r="A1292" s="23" t="str">
        <f t="shared" si="142"/>
        <v/>
      </c>
      <c r="B1292" s="23" t="str">
        <f t="shared" si="143"/>
        <v/>
      </c>
      <c r="C1292" s="25"/>
      <c r="D1292" s="25"/>
      <c r="E1292" s="25"/>
      <c r="F1292" s="25"/>
      <c r="G1292" s="23"/>
      <c r="H1292" s="25"/>
      <c r="I1292" s="42"/>
      <c r="J1292" s="29" t="s">
        <v>3489</v>
      </c>
      <c r="K1292" s="29" t="s">
        <v>3489</v>
      </c>
      <c r="L1292" s="29" t="s">
        <v>3489</v>
      </c>
      <c r="M1292" s="29" t="s">
        <v>3489</v>
      </c>
      <c r="N1292" s="30">
        <v>0</v>
      </c>
      <c r="O1292" s="31">
        <f t="shared" si="144"/>
        <v>0</v>
      </c>
      <c r="P1292" s="31">
        <f t="shared" si="145"/>
        <v>0</v>
      </c>
      <c r="Q1292" s="31">
        <f t="shared" si="146"/>
        <v>0</v>
      </c>
      <c r="R1292" s="32" t="str">
        <f t="shared" si="140"/>
        <v/>
      </c>
      <c r="S1292" s="31" t="s">
        <v>3489</v>
      </c>
      <c r="T1292" s="33" t="str">
        <f t="shared" si="141"/>
        <v/>
      </c>
    </row>
    <row r="1293" spans="1:20" x14ac:dyDescent="0.3">
      <c r="A1293" s="23" t="str">
        <f t="shared" si="142"/>
        <v/>
      </c>
      <c r="B1293" s="23" t="str">
        <f t="shared" si="143"/>
        <v/>
      </c>
      <c r="C1293" s="25"/>
      <c r="D1293" s="25"/>
      <c r="E1293" s="25"/>
      <c r="F1293" s="25"/>
      <c r="G1293" s="23"/>
      <c r="H1293" s="25"/>
      <c r="I1293" s="42"/>
      <c r="J1293" s="29" t="s">
        <v>3489</v>
      </c>
      <c r="K1293" s="29" t="s">
        <v>3489</v>
      </c>
      <c r="L1293" s="29" t="s">
        <v>3489</v>
      </c>
      <c r="M1293" s="29" t="s">
        <v>3489</v>
      </c>
      <c r="N1293" s="30">
        <v>0</v>
      </c>
      <c r="O1293" s="31">
        <f t="shared" si="144"/>
        <v>0</v>
      </c>
      <c r="P1293" s="31">
        <f t="shared" si="145"/>
        <v>0</v>
      </c>
      <c r="Q1293" s="31">
        <f t="shared" si="146"/>
        <v>0</v>
      </c>
      <c r="R1293" s="32" t="str">
        <f t="shared" si="140"/>
        <v/>
      </c>
      <c r="S1293" s="31" t="s">
        <v>3489</v>
      </c>
      <c r="T1293" s="33" t="str">
        <f t="shared" si="141"/>
        <v/>
      </c>
    </row>
    <row r="1294" spans="1:20" x14ac:dyDescent="0.3">
      <c r="A1294" s="23" t="str">
        <f t="shared" si="142"/>
        <v/>
      </c>
      <c r="B1294" s="23" t="str">
        <f t="shared" si="143"/>
        <v/>
      </c>
      <c r="C1294" s="25"/>
      <c r="D1294" s="25"/>
      <c r="E1294" s="25"/>
      <c r="F1294" s="25"/>
      <c r="G1294" s="23"/>
      <c r="H1294" s="25"/>
      <c r="I1294" s="42"/>
      <c r="J1294" s="29" t="s">
        <v>3489</v>
      </c>
      <c r="K1294" s="29" t="s">
        <v>3489</v>
      </c>
      <c r="L1294" s="29" t="s">
        <v>3489</v>
      </c>
      <c r="M1294" s="29" t="s">
        <v>3489</v>
      </c>
      <c r="N1294" s="30">
        <v>0</v>
      </c>
      <c r="O1294" s="31">
        <f t="shared" si="144"/>
        <v>0</v>
      </c>
      <c r="P1294" s="31">
        <f t="shared" si="145"/>
        <v>0</v>
      </c>
      <c r="Q1294" s="31">
        <f t="shared" si="146"/>
        <v>0</v>
      </c>
      <c r="R1294" s="32" t="str">
        <f t="shared" si="140"/>
        <v/>
      </c>
      <c r="S1294" s="31" t="s">
        <v>3489</v>
      </c>
      <c r="T1294" s="33" t="str">
        <f t="shared" si="141"/>
        <v/>
      </c>
    </row>
    <row r="1295" spans="1:20" x14ac:dyDescent="0.3">
      <c r="A1295" s="23" t="str">
        <f t="shared" si="142"/>
        <v/>
      </c>
      <c r="B1295" s="23" t="str">
        <f t="shared" si="143"/>
        <v/>
      </c>
      <c r="C1295" s="25"/>
      <c r="D1295" s="25"/>
      <c r="E1295" s="25"/>
      <c r="F1295" s="25"/>
      <c r="G1295" s="23"/>
      <c r="H1295" s="25"/>
      <c r="I1295" s="42"/>
      <c r="J1295" s="29" t="s">
        <v>3489</v>
      </c>
      <c r="K1295" s="29" t="s">
        <v>3489</v>
      </c>
      <c r="L1295" s="29" t="s">
        <v>3489</v>
      </c>
      <c r="M1295" s="29" t="s">
        <v>3489</v>
      </c>
      <c r="N1295" s="30">
        <v>0</v>
      </c>
      <c r="O1295" s="31">
        <f t="shared" si="144"/>
        <v>0</v>
      </c>
      <c r="P1295" s="31">
        <f t="shared" si="145"/>
        <v>0</v>
      </c>
      <c r="Q1295" s="31">
        <f t="shared" si="146"/>
        <v>0</v>
      </c>
      <c r="R1295" s="32" t="str">
        <f t="shared" si="140"/>
        <v/>
      </c>
      <c r="S1295" s="31" t="s">
        <v>3489</v>
      </c>
      <c r="T1295" s="33" t="str">
        <f t="shared" si="141"/>
        <v/>
      </c>
    </row>
    <row r="1296" spans="1:20" x14ac:dyDescent="0.3">
      <c r="A1296" s="23" t="str">
        <f t="shared" si="142"/>
        <v/>
      </c>
      <c r="B1296" s="23" t="str">
        <f t="shared" si="143"/>
        <v/>
      </c>
      <c r="C1296" s="25"/>
      <c r="D1296" s="25"/>
      <c r="E1296" s="25"/>
      <c r="F1296" s="25"/>
      <c r="G1296" s="23"/>
      <c r="H1296" s="25"/>
      <c r="I1296" s="42"/>
      <c r="J1296" s="29" t="s">
        <v>3489</v>
      </c>
      <c r="K1296" s="29" t="s">
        <v>3489</v>
      </c>
      <c r="L1296" s="29" t="s">
        <v>3489</v>
      </c>
      <c r="M1296" s="29" t="s">
        <v>3489</v>
      </c>
      <c r="N1296" s="30">
        <v>0</v>
      </c>
      <c r="O1296" s="31">
        <f t="shared" si="144"/>
        <v>0</v>
      </c>
      <c r="P1296" s="31">
        <f t="shared" si="145"/>
        <v>0</v>
      </c>
      <c r="Q1296" s="31">
        <f t="shared" si="146"/>
        <v>0</v>
      </c>
      <c r="R1296" s="32" t="str">
        <f t="shared" si="140"/>
        <v/>
      </c>
      <c r="S1296" s="31" t="s">
        <v>3489</v>
      </c>
      <c r="T1296" s="33" t="str">
        <f t="shared" si="141"/>
        <v/>
      </c>
    </row>
    <row r="1297" spans="1:20" x14ac:dyDescent="0.3">
      <c r="A1297" s="23" t="str">
        <f t="shared" si="142"/>
        <v/>
      </c>
      <c r="B1297" s="23" t="str">
        <f t="shared" si="143"/>
        <v/>
      </c>
      <c r="C1297" s="25"/>
      <c r="D1297" s="25"/>
      <c r="E1297" s="25"/>
      <c r="F1297" s="25"/>
      <c r="G1297" s="23"/>
      <c r="H1297" s="25"/>
      <c r="I1297" s="42"/>
      <c r="J1297" s="29" t="s">
        <v>3489</v>
      </c>
      <c r="K1297" s="29" t="s">
        <v>3489</v>
      </c>
      <c r="L1297" s="29" t="s">
        <v>3489</v>
      </c>
      <c r="M1297" s="29" t="s">
        <v>3489</v>
      </c>
      <c r="N1297" s="30">
        <v>0</v>
      </c>
      <c r="O1297" s="31">
        <f t="shared" si="144"/>
        <v>0</v>
      </c>
      <c r="P1297" s="31">
        <f t="shared" si="145"/>
        <v>0</v>
      </c>
      <c r="Q1297" s="31">
        <f t="shared" si="146"/>
        <v>0</v>
      </c>
      <c r="R1297" s="32" t="str">
        <f t="shared" si="140"/>
        <v/>
      </c>
      <c r="S1297" s="31" t="s">
        <v>3489</v>
      </c>
      <c r="T1297" s="33" t="str">
        <f t="shared" si="141"/>
        <v/>
      </c>
    </row>
    <row r="1298" spans="1:20" x14ac:dyDescent="0.3">
      <c r="A1298" s="23" t="str">
        <f t="shared" si="142"/>
        <v/>
      </c>
      <c r="B1298" s="23" t="str">
        <f t="shared" si="143"/>
        <v/>
      </c>
      <c r="C1298" s="25"/>
      <c r="D1298" s="25"/>
      <c r="E1298" s="25"/>
      <c r="F1298" s="25"/>
      <c r="G1298" s="23"/>
      <c r="H1298" s="25"/>
      <c r="I1298" s="42"/>
      <c r="J1298" s="29" t="s">
        <v>3489</v>
      </c>
      <c r="K1298" s="29" t="s">
        <v>3489</v>
      </c>
      <c r="L1298" s="29" t="s">
        <v>3489</v>
      </c>
      <c r="M1298" s="29" t="s">
        <v>3489</v>
      </c>
      <c r="N1298" s="30">
        <v>0</v>
      </c>
      <c r="O1298" s="31">
        <f t="shared" si="144"/>
        <v>0</v>
      </c>
      <c r="P1298" s="31">
        <f t="shared" si="145"/>
        <v>0</v>
      </c>
      <c r="Q1298" s="31">
        <f t="shared" si="146"/>
        <v>0</v>
      </c>
      <c r="R1298" s="32" t="str">
        <f t="shared" si="140"/>
        <v/>
      </c>
      <c r="S1298" s="31" t="s">
        <v>3489</v>
      </c>
      <c r="T1298" s="33" t="str">
        <f t="shared" si="141"/>
        <v/>
      </c>
    </row>
    <row r="1299" spans="1:20" x14ac:dyDescent="0.3">
      <c r="A1299" s="23" t="str">
        <f t="shared" si="142"/>
        <v/>
      </c>
      <c r="B1299" s="23" t="str">
        <f t="shared" si="143"/>
        <v/>
      </c>
      <c r="C1299" s="25"/>
      <c r="D1299" s="25"/>
      <c r="E1299" s="25"/>
      <c r="F1299" s="25"/>
      <c r="G1299" s="23"/>
      <c r="H1299" s="25"/>
      <c r="I1299" s="42"/>
      <c r="J1299" s="29" t="s">
        <v>3489</v>
      </c>
      <c r="K1299" s="29" t="s">
        <v>3489</v>
      </c>
      <c r="L1299" s="29" t="s">
        <v>3489</v>
      </c>
      <c r="M1299" s="29" t="s">
        <v>3489</v>
      </c>
      <c r="N1299" s="30">
        <v>0</v>
      </c>
      <c r="O1299" s="31">
        <f t="shared" si="144"/>
        <v>0</v>
      </c>
      <c r="P1299" s="31">
        <f t="shared" si="145"/>
        <v>0</v>
      </c>
      <c r="Q1299" s="31">
        <f t="shared" si="146"/>
        <v>0</v>
      </c>
      <c r="R1299" s="32" t="str">
        <f t="shared" si="140"/>
        <v/>
      </c>
      <c r="S1299" s="31" t="s">
        <v>3489</v>
      </c>
      <c r="T1299" s="33" t="str">
        <f t="shared" si="141"/>
        <v/>
      </c>
    </row>
    <row r="1300" spans="1:20" x14ac:dyDescent="0.3">
      <c r="A1300" s="23" t="str">
        <f t="shared" si="142"/>
        <v/>
      </c>
      <c r="B1300" s="23" t="str">
        <f t="shared" si="143"/>
        <v/>
      </c>
      <c r="C1300" s="25"/>
      <c r="D1300" s="25"/>
      <c r="E1300" s="25"/>
      <c r="F1300" s="25"/>
      <c r="G1300" s="23"/>
      <c r="H1300" s="25"/>
      <c r="I1300" s="42"/>
      <c r="J1300" s="29" t="s">
        <v>3489</v>
      </c>
      <c r="K1300" s="29" t="s">
        <v>3489</v>
      </c>
      <c r="L1300" s="29" t="s">
        <v>3489</v>
      </c>
      <c r="M1300" s="29" t="s">
        <v>3489</v>
      </c>
      <c r="N1300" s="30">
        <v>0</v>
      </c>
      <c r="O1300" s="31">
        <f t="shared" si="144"/>
        <v>0</v>
      </c>
      <c r="P1300" s="31">
        <f t="shared" si="145"/>
        <v>0</v>
      </c>
      <c r="Q1300" s="31">
        <f t="shared" si="146"/>
        <v>0</v>
      </c>
      <c r="R1300" s="32" t="str">
        <f t="shared" si="140"/>
        <v/>
      </c>
      <c r="S1300" s="31" t="s">
        <v>3489</v>
      </c>
      <c r="T1300" s="33" t="str">
        <f t="shared" si="141"/>
        <v/>
      </c>
    </row>
    <row r="1301" spans="1:20" x14ac:dyDescent="0.3">
      <c r="A1301" s="23" t="str">
        <f t="shared" si="142"/>
        <v/>
      </c>
      <c r="B1301" s="23" t="str">
        <f t="shared" si="143"/>
        <v/>
      </c>
      <c r="C1301" s="25"/>
      <c r="D1301" s="25"/>
      <c r="E1301" s="25"/>
      <c r="F1301" s="25"/>
      <c r="G1301" s="23"/>
      <c r="H1301" s="25"/>
      <c r="I1301" s="42"/>
      <c r="J1301" s="29" t="s">
        <v>3489</v>
      </c>
      <c r="K1301" s="29" t="s">
        <v>3489</v>
      </c>
      <c r="L1301" s="29" t="s">
        <v>3489</v>
      </c>
      <c r="M1301" s="29" t="s">
        <v>3489</v>
      </c>
      <c r="N1301" s="30">
        <v>0</v>
      </c>
      <c r="O1301" s="31">
        <f t="shared" si="144"/>
        <v>0</v>
      </c>
      <c r="P1301" s="31">
        <f t="shared" si="145"/>
        <v>0</v>
      </c>
      <c r="Q1301" s="31">
        <f t="shared" si="146"/>
        <v>0</v>
      </c>
      <c r="R1301" s="32" t="str">
        <f t="shared" si="140"/>
        <v/>
      </c>
      <c r="S1301" s="31" t="s">
        <v>3489</v>
      </c>
      <c r="T1301" s="33" t="str">
        <f t="shared" si="141"/>
        <v/>
      </c>
    </row>
    <row r="1302" spans="1:20" x14ac:dyDescent="0.3">
      <c r="A1302" s="23" t="str">
        <f t="shared" si="142"/>
        <v/>
      </c>
      <c r="B1302" s="23" t="str">
        <f t="shared" si="143"/>
        <v/>
      </c>
      <c r="C1302" s="25"/>
      <c r="D1302" s="25"/>
      <c r="E1302" s="25"/>
      <c r="F1302" s="25"/>
      <c r="G1302" s="23"/>
      <c r="H1302" s="25"/>
      <c r="I1302" s="42"/>
      <c r="J1302" s="29" t="s">
        <v>3489</v>
      </c>
      <c r="K1302" s="29" t="s">
        <v>3489</v>
      </c>
      <c r="L1302" s="29" t="s">
        <v>3489</v>
      </c>
      <c r="M1302" s="29" t="s">
        <v>3489</v>
      </c>
      <c r="N1302" s="30">
        <v>0</v>
      </c>
      <c r="O1302" s="31">
        <f t="shared" si="144"/>
        <v>0</v>
      </c>
      <c r="P1302" s="31">
        <f t="shared" si="145"/>
        <v>0</v>
      </c>
      <c r="Q1302" s="31">
        <f t="shared" si="146"/>
        <v>0</v>
      </c>
      <c r="R1302" s="32" t="str">
        <f t="shared" si="140"/>
        <v/>
      </c>
      <c r="S1302" s="31" t="s">
        <v>3489</v>
      </c>
      <c r="T1302" s="33" t="str">
        <f t="shared" si="141"/>
        <v/>
      </c>
    </row>
    <row r="1303" spans="1:20" x14ac:dyDescent="0.3">
      <c r="A1303" s="23" t="str">
        <f t="shared" si="142"/>
        <v/>
      </c>
      <c r="B1303" s="23" t="str">
        <f t="shared" si="143"/>
        <v/>
      </c>
      <c r="C1303" s="25"/>
      <c r="D1303" s="25"/>
      <c r="E1303" s="25"/>
      <c r="F1303" s="25"/>
      <c r="G1303" s="23"/>
      <c r="H1303" s="25"/>
      <c r="I1303" s="42"/>
      <c r="J1303" s="29" t="s">
        <v>3489</v>
      </c>
      <c r="K1303" s="29" t="s">
        <v>3489</v>
      </c>
      <c r="L1303" s="29" t="s">
        <v>3489</v>
      </c>
      <c r="M1303" s="29" t="s">
        <v>3489</v>
      </c>
      <c r="N1303" s="30">
        <v>0</v>
      </c>
      <c r="O1303" s="31">
        <f t="shared" si="144"/>
        <v>0</v>
      </c>
      <c r="P1303" s="31">
        <f t="shared" si="145"/>
        <v>0</v>
      </c>
      <c r="Q1303" s="31">
        <f t="shared" si="146"/>
        <v>0</v>
      </c>
      <c r="R1303" s="32" t="str">
        <f t="shared" si="140"/>
        <v/>
      </c>
      <c r="S1303" s="31" t="s">
        <v>3489</v>
      </c>
      <c r="T1303" s="33" t="str">
        <f t="shared" si="141"/>
        <v/>
      </c>
    </row>
    <row r="1304" spans="1:20" x14ac:dyDescent="0.3">
      <c r="A1304" s="23" t="str">
        <f t="shared" si="142"/>
        <v/>
      </c>
      <c r="B1304" s="23" t="str">
        <f t="shared" si="143"/>
        <v/>
      </c>
      <c r="C1304" s="25"/>
      <c r="D1304" s="25"/>
      <c r="E1304" s="25"/>
      <c r="F1304" s="25"/>
      <c r="G1304" s="23"/>
      <c r="H1304" s="25"/>
      <c r="I1304" s="42"/>
      <c r="J1304" s="29" t="s">
        <v>3489</v>
      </c>
      <c r="K1304" s="29" t="s">
        <v>3489</v>
      </c>
      <c r="L1304" s="29" t="s">
        <v>3489</v>
      </c>
      <c r="M1304" s="29" t="s">
        <v>3489</v>
      </c>
      <c r="N1304" s="30">
        <v>0</v>
      </c>
      <c r="O1304" s="31">
        <f t="shared" si="144"/>
        <v>0</v>
      </c>
      <c r="P1304" s="31">
        <f t="shared" si="145"/>
        <v>0</v>
      </c>
      <c r="Q1304" s="31">
        <f t="shared" si="146"/>
        <v>0</v>
      </c>
      <c r="R1304" s="32" t="str">
        <f t="shared" si="140"/>
        <v/>
      </c>
      <c r="S1304" s="31" t="s">
        <v>3489</v>
      </c>
      <c r="T1304" s="33" t="str">
        <f t="shared" si="141"/>
        <v/>
      </c>
    </row>
    <row r="1305" spans="1:20" x14ac:dyDescent="0.3">
      <c r="A1305" s="23" t="str">
        <f t="shared" si="142"/>
        <v/>
      </c>
      <c r="B1305" s="23" t="str">
        <f t="shared" si="143"/>
        <v/>
      </c>
      <c r="C1305" s="25"/>
      <c r="D1305" s="25"/>
      <c r="E1305" s="25"/>
      <c r="F1305" s="25"/>
      <c r="G1305" s="23"/>
      <c r="H1305" s="25"/>
      <c r="I1305" s="42"/>
      <c r="J1305" s="29" t="s">
        <v>3489</v>
      </c>
      <c r="K1305" s="29" t="s">
        <v>3489</v>
      </c>
      <c r="L1305" s="29" t="s">
        <v>3489</v>
      </c>
      <c r="M1305" s="29" t="s">
        <v>3489</v>
      </c>
      <c r="N1305" s="30">
        <v>0</v>
      </c>
      <c r="O1305" s="31">
        <f t="shared" si="144"/>
        <v>0</v>
      </c>
      <c r="P1305" s="31">
        <f t="shared" si="145"/>
        <v>0</v>
      </c>
      <c r="Q1305" s="31">
        <f t="shared" si="146"/>
        <v>0</v>
      </c>
      <c r="R1305" s="32" t="str">
        <f t="shared" si="140"/>
        <v/>
      </c>
      <c r="S1305" s="31" t="s">
        <v>3489</v>
      </c>
      <c r="T1305" s="33" t="str">
        <f t="shared" si="141"/>
        <v/>
      </c>
    </row>
    <row r="1306" spans="1:20" x14ac:dyDescent="0.3">
      <c r="A1306" s="23" t="str">
        <f t="shared" si="142"/>
        <v/>
      </c>
      <c r="B1306" s="23" t="str">
        <f t="shared" si="143"/>
        <v/>
      </c>
      <c r="C1306" s="25"/>
      <c r="D1306" s="25"/>
      <c r="E1306" s="25"/>
      <c r="F1306" s="25"/>
      <c r="G1306" s="23"/>
      <c r="H1306" s="25"/>
      <c r="I1306" s="42"/>
      <c r="J1306" s="29" t="s">
        <v>3489</v>
      </c>
      <c r="K1306" s="29" t="s">
        <v>3489</v>
      </c>
      <c r="L1306" s="29" t="s">
        <v>3489</v>
      </c>
      <c r="M1306" s="29" t="s">
        <v>3489</v>
      </c>
      <c r="N1306" s="30">
        <v>0</v>
      </c>
      <c r="O1306" s="31">
        <f t="shared" si="144"/>
        <v>0</v>
      </c>
      <c r="P1306" s="31">
        <f t="shared" si="145"/>
        <v>0</v>
      </c>
      <c r="Q1306" s="31">
        <f t="shared" si="146"/>
        <v>0</v>
      </c>
      <c r="R1306" s="32" t="str">
        <f t="shared" si="140"/>
        <v/>
      </c>
      <c r="S1306" s="31" t="s">
        <v>3489</v>
      </c>
      <c r="T1306" s="33" t="str">
        <f t="shared" si="141"/>
        <v/>
      </c>
    </row>
    <row r="1307" spans="1:20" x14ac:dyDescent="0.3">
      <c r="A1307" s="23" t="str">
        <f t="shared" si="142"/>
        <v/>
      </c>
      <c r="B1307" s="23" t="str">
        <f t="shared" si="143"/>
        <v/>
      </c>
      <c r="C1307" s="25"/>
      <c r="D1307" s="25"/>
      <c r="E1307" s="25"/>
      <c r="F1307" s="25"/>
      <c r="G1307" s="23"/>
      <c r="H1307" s="25"/>
      <c r="I1307" s="42"/>
      <c r="J1307" s="29" t="s">
        <v>3489</v>
      </c>
      <c r="K1307" s="29" t="s">
        <v>3489</v>
      </c>
      <c r="L1307" s="29" t="s">
        <v>3489</v>
      </c>
      <c r="M1307" s="29" t="s">
        <v>3489</v>
      </c>
      <c r="N1307" s="30">
        <v>0</v>
      </c>
      <c r="O1307" s="31">
        <f t="shared" si="144"/>
        <v>0</v>
      </c>
      <c r="P1307" s="31">
        <f t="shared" si="145"/>
        <v>0</v>
      </c>
      <c r="Q1307" s="31">
        <f t="shared" si="146"/>
        <v>0</v>
      </c>
      <c r="R1307" s="32" t="str">
        <f t="shared" si="140"/>
        <v/>
      </c>
      <c r="S1307" s="31" t="s">
        <v>3489</v>
      </c>
      <c r="T1307" s="33" t="str">
        <f t="shared" si="141"/>
        <v/>
      </c>
    </row>
    <row r="1308" spans="1:20" x14ac:dyDescent="0.3">
      <c r="A1308" s="23" t="str">
        <f t="shared" si="142"/>
        <v/>
      </c>
      <c r="B1308" s="23" t="str">
        <f t="shared" si="143"/>
        <v/>
      </c>
      <c r="C1308" s="25"/>
      <c r="D1308" s="25"/>
      <c r="E1308" s="25"/>
      <c r="F1308" s="25"/>
      <c r="G1308" s="23"/>
      <c r="H1308" s="25"/>
      <c r="I1308" s="42"/>
      <c r="J1308" s="29" t="s">
        <v>3489</v>
      </c>
      <c r="K1308" s="29" t="s">
        <v>3489</v>
      </c>
      <c r="L1308" s="29" t="s">
        <v>3489</v>
      </c>
      <c r="M1308" s="29" t="s">
        <v>3489</v>
      </c>
      <c r="N1308" s="30">
        <v>0</v>
      </c>
      <c r="O1308" s="31">
        <f t="shared" si="144"/>
        <v>0</v>
      </c>
      <c r="P1308" s="31">
        <f t="shared" si="145"/>
        <v>0</v>
      </c>
      <c r="Q1308" s="31">
        <f t="shared" si="146"/>
        <v>0</v>
      </c>
      <c r="R1308" s="32" t="str">
        <f t="shared" si="140"/>
        <v/>
      </c>
      <c r="S1308" s="31" t="s">
        <v>3489</v>
      </c>
      <c r="T1308" s="33" t="str">
        <f t="shared" si="141"/>
        <v/>
      </c>
    </row>
    <row r="1309" spans="1:20" x14ac:dyDescent="0.3">
      <c r="A1309" s="23" t="str">
        <f t="shared" si="142"/>
        <v/>
      </c>
      <c r="B1309" s="23" t="str">
        <f t="shared" si="143"/>
        <v/>
      </c>
      <c r="C1309" s="25"/>
      <c r="D1309" s="25"/>
      <c r="E1309" s="25"/>
      <c r="F1309" s="25"/>
      <c r="G1309" s="23"/>
      <c r="H1309" s="25"/>
      <c r="I1309" s="42"/>
      <c r="J1309" s="29" t="s">
        <v>3489</v>
      </c>
      <c r="K1309" s="29" t="s">
        <v>3489</v>
      </c>
      <c r="L1309" s="29" t="s">
        <v>3489</v>
      </c>
      <c r="M1309" s="29" t="s">
        <v>3489</v>
      </c>
      <c r="N1309" s="30">
        <v>0</v>
      </c>
      <c r="O1309" s="31">
        <f t="shared" si="144"/>
        <v>0</v>
      </c>
      <c r="P1309" s="31">
        <f t="shared" si="145"/>
        <v>0</v>
      </c>
      <c r="Q1309" s="31">
        <f t="shared" si="146"/>
        <v>0</v>
      </c>
      <c r="R1309" s="32" t="str">
        <f t="shared" si="140"/>
        <v/>
      </c>
      <c r="S1309" s="31" t="s">
        <v>3489</v>
      </c>
      <c r="T1309" s="33" t="str">
        <f t="shared" si="141"/>
        <v/>
      </c>
    </row>
    <row r="1310" spans="1:20" x14ac:dyDescent="0.3">
      <c r="A1310" s="23" t="str">
        <f t="shared" si="142"/>
        <v/>
      </c>
      <c r="B1310" s="23" t="str">
        <f t="shared" si="143"/>
        <v/>
      </c>
      <c r="C1310" s="25"/>
      <c r="D1310" s="25"/>
      <c r="E1310" s="25"/>
      <c r="F1310" s="25"/>
      <c r="G1310" s="23"/>
      <c r="H1310" s="25"/>
      <c r="I1310" s="42"/>
      <c r="J1310" s="29" t="s">
        <v>3489</v>
      </c>
      <c r="K1310" s="29" t="s">
        <v>3489</v>
      </c>
      <c r="L1310" s="29" t="s">
        <v>3489</v>
      </c>
      <c r="M1310" s="29" t="s">
        <v>3489</v>
      </c>
      <c r="N1310" s="30">
        <v>0</v>
      </c>
      <c r="O1310" s="31">
        <f t="shared" si="144"/>
        <v>0</v>
      </c>
      <c r="P1310" s="31">
        <f t="shared" si="145"/>
        <v>0</v>
      </c>
      <c r="Q1310" s="31">
        <f t="shared" si="146"/>
        <v>0</v>
      </c>
      <c r="R1310" s="32" t="str">
        <f t="shared" si="140"/>
        <v/>
      </c>
      <c r="S1310" s="31" t="s">
        <v>3489</v>
      </c>
      <c r="T1310" s="33" t="str">
        <f t="shared" si="141"/>
        <v/>
      </c>
    </row>
    <row r="1311" spans="1:20" x14ac:dyDescent="0.3">
      <c r="A1311" s="23" t="str">
        <f t="shared" si="142"/>
        <v/>
      </c>
      <c r="B1311" s="23" t="str">
        <f t="shared" si="143"/>
        <v/>
      </c>
      <c r="C1311" s="25"/>
      <c r="D1311" s="25"/>
      <c r="E1311" s="25"/>
      <c r="F1311" s="25"/>
      <c r="G1311" s="23"/>
      <c r="H1311" s="25"/>
      <c r="I1311" s="42"/>
      <c r="J1311" s="29" t="s">
        <v>3489</v>
      </c>
      <c r="K1311" s="29" t="s">
        <v>3489</v>
      </c>
      <c r="L1311" s="29" t="s">
        <v>3489</v>
      </c>
      <c r="M1311" s="29" t="s">
        <v>3489</v>
      </c>
      <c r="N1311" s="30">
        <v>0</v>
      </c>
      <c r="O1311" s="31">
        <f t="shared" si="144"/>
        <v>0</v>
      </c>
      <c r="P1311" s="31">
        <f t="shared" si="145"/>
        <v>0</v>
      </c>
      <c r="Q1311" s="31">
        <f t="shared" si="146"/>
        <v>0</v>
      </c>
      <c r="R1311" s="32" t="str">
        <f t="shared" si="140"/>
        <v/>
      </c>
      <c r="S1311" s="31" t="s">
        <v>3489</v>
      </c>
      <c r="T1311" s="33" t="str">
        <f t="shared" si="141"/>
        <v/>
      </c>
    </row>
    <row r="1312" spans="1:20" x14ac:dyDescent="0.3">
      <c r="A1312" s="23" t="str">
        <f t="shared" si="142"/>
        <v/>
      </c>
      <c r="B1312" s="23" t="str">
        <f t="shared" si="143"/>
        <v/>
      </c>
      <c r="C1312" s="25"/>
      <c r="D1312" s="25"/>
      <c r="E1312" s="25"/>
      <c r="F1312" s="25"/>
      <c r="G1312" s="23"/>
      <c r="H1312" s="25"/>
      <c r="I1312" s="42"/>
      <c r="J1312" s="29" t="s">
        <v>3489</v>
      </c>
      <c r="K1312" s="29" t="s">
        <v>3489</v>
      </c>
      <c r="L1312" s="29" t="s">
        <v>3489</v>
      </c>
      <c r="M1312" s="29" t="s">
        <v>3489</v>
      </c>
      <c r="N1312" s="30">
        <v>0</v>
      </c>
      <c r="O1312" s="31">
        <f t="shared" si="144"/>
        <v>0</v>
      </c>
      <c r="P1312" s="31">
        <f t="shared" si="145"/>
        <v>0</v>
      </c>
      <c r="Q1312" s="31">
        <f t="shared" si="146"/>
        <v>0</v>
      </c>
      <c r="R1312" s="32" t="str">
        <f t="shared" si="140"/>
        <v/>
      </c>
      <c r="S1312" s="31" t="s">
        <v>3489</v>
      </c>
      <c r="T1312" s="33" t="str">
        <f t="shared" si="141"/>
        <v/>
      </c>
    </row>
    <row r="1313" spans="1:20" x14ac:dyDescent="0.3">
      <c r="A1313" s="23" t="str">
        <f t="shared" si="142"/>
        <v/>
      </c>
      <c r="B1313" s="23" t="str">
        <f t="shared" si="143"/>
        <v/>
      </c>
      <c r="C1313" s="25"/>
      <c r="D1313" s="25"/>
      <c r="E1313" s="25"/>
      <c r="F1313" s="25"/>
      <c r="G1313" s="23"/>
      <c r="H1313" s="25"/>
      <c r="I1313" s="42"/>
      <c r="J1313" s="29" t="s">
        <v>3489</v>
      </c>
      <c r="K1313" s="29" t="s">
        <v>3489</v>
      </c>
      <c r="L1313" s="29" t="s">
        <v>3489</v>
      </c>
      <c r="M1313" s="29" t="s">
        <v>3489</v>
      </c>
      <c r="N1313" s="30">
        <v>0</v>
      </c>
      <c r="O1313" s="31">
        <f t="shared" si="144"/>
        <v>0</v>
      </c>
      <c r="P1313" s="31">
        <f t="shared" si="145"/>
        <v>0</v>
      </c>
      <c r="Q1313" s="31">
        <f t="shared" si="146"/>
        <v>0</v>
      </c>
      <c r="R1313" s="32" t="str">
        <f t="shared" si="140"/>
        <v/>
      </c>
      <c r="S1313" s="31" t="s">
        <v>3489</v>
      </c>
      <c r="T1313" s="33" t="str">
        <f t="shared" si="141"/>
        <v/>
      </c>
    </row>
    <row r="1314" spans="1:20" x14ac:dyDescent="0.3">
      <c r="A1314" s="23" t="str">
        <f t="shared" si="142"/>
        <v/>
      </c>
      <c r="B1314" s="23" t="str">
        <f t="shared" si="143"/>
        <v/>
      </c>
      <c r="C1314" s="25"/>
      <c r="D1314" s="25"/>
      <c r="E1314" s="25"/>
      <c r="F1314" s="25"/>
      <c r="G1314" s="23"/>
      <c r="H1314" s="25"/>
      <c r="I1314" s="42"/>
      <c r="J1314" s="29" t="s">
        <v>3489</v>
      </c>
      <c r="K1314" s="29" t="s">
        <v>3489</v>
      </c>
      <c r="L1314" s="29" t="s">
        <v>3489</v>
      </c>
      <c r="M1314" s="29" t="s">
        <v>3489</v>
      </c>
      <c r="N1314" s="30">
        <v>0</v>
      </c>
      <c r="O1314" s="31">
        <f t="shared" si="144"/>
        <v>0</v>
      </c>
      <c r="P1314" s="31">
        <f t="shared" si="145"/>
        <v>0</v>
      </c>
      <c r="Q1314" s="31">
        <f t="shared" si="146"/>
        <v>0</v>
      </c>
      <c r="R1314" s="32" t="str">
        <f t="shared" si="140"/>
        <v/>
      </c>
      <c r="S1314" s="31" t="s">
        <v>3489</v>
      </c>
      <c r="T1314" s="33" t="str">
        <f t="shared" si="141"/>
        <v/>
      </c>
    </row>
    <row r="1315" spans="1:20" x14ac:dyDescent="0.3">
      <c r="A1315" s="23" t="str">
        <f t="shared" si="142"/>
        <v/>
      </c>
      <c r="B1315" s="23" t="str">
        <f t="shared" si="143"/>
        <v/>
      </c>
      <c r="C1315" s="25"/>
      <c r="D1315" s="25"/>
      <c r="E1315" s="25"/>
      <c r="F1315" s="25"/>
      <c r="G1315" s="23"/>
      <c r="H1315" s="25"/>
      <c r="I1315" s="42"/>
      <c r="J1315" s="29" t="s">
        <v>3489</v>
      </c>
      <c r="K1315" s="29" t="s">
        <v>3489</v>
      </c>
      <c r="L1315" s="29" t="s">
        <v>3489</v>
      </c>
      <c r="M1315" s="29" t="s">
        <v>3489</v>
      </c>
      <c r="N1315" s="30">
        <v>0</v>
      </c>
      <c r="O1315" s="31">
        <f t="shared" si="144"/>
        <v>0</v>
      </c>
      <c r="P1315" s="31">
        <f t="shared" si="145"/>
        <v>0</v>
      </c>
      <c r="Q1315" s="31">
        <f t="shared" si="146"/>
        <v>0</v>
      </c>
      <c r="R1315" s="32" t="str">
        <f t="shared" si="140"/>
        <v/>
      </c>
      <c r="S1315" s="31" t="s">
        <v>3489</v>
      </c>
      <c r="T1315" s="33" t="str">
        <f t="shared" si="141"/>
        <v/>
      </c>
    </row>
    <row r="1316" spans="1:20" x14ac:dyDescent="0.3">
      <c r="A1316" s="23" t="str">
        <f t="shared" si="142"/>
        <v/>
      </c>
      <c r="B1316" s="23" t="str">
        <f t="shared" si="143"/>
        <v/>
      </c>
      <c r="C1316" s="25"/>
      <c r="D1316" s="25"/>
      <c r="E1316" s="25"/>
      <c r="F1316" s="25"/>
      <c r="G1316" s="23"/>
      <c r="H1316" s="25"/>
      <c r="I1316" s="42"/>
      <c r="J1316" s="29" t="s">
        <v>3489</v>
      </c>
      <c r="K1316" s="29" t="s">
        <v>3489</v>
      </c>
      <c r="L1316" s="29" t="s">
        <v>3489</v>
      </c>
      <c r="M1316" s="29" t="s">
        <v>3489</v>
      </c>
      <c r="N1316" s="30">
        <v>0</v>
      </c>
      <c r="O1316" s="31">
        <f t="shared" si="144"/>
        <v>0</v>
      </c>
      <c r="P1316" s="31">
        <f t="shared" si="145"/>
        <v>0</v>
      </c>
      <c r="Q1316" s="31">
        <f t="shared" si="146"/>
        <v>0</v>
      </c>
      <c r="R1316" s="32" t="str">
        <f t="shared" si="140"/>
        <v/>
      </c>
      <c r="S1316" s="31" t="s">
        <v>3489</v>
      </c>
      <c r="T1316" s="33" t="str">
        <f t="shared" si="141"/>
        <v/>
      </c>
    </row>
    <row r="1317" spans="1:20" x14ac:dyDescent="0.3">
      <c r="A1317" s="23" t="str">
        <f t="shared" si="142"/>
        <v/>
      </c>
      <c r="B1317" s="23" t="str">
        <f t="shared" si="143"/>
        <v/>
      </c>
      <c r="C1317" s="25"/>
      <c r="D1317" s="25"/>
      <c r="E1317" s="25"/>
      <c r="F1317" s="25"/>
      <c r="G1317" s="23"/>
      <c r="H1317" s="25"/>
      <c r="I1317" s="42"/>
      <c r="J1317" s="29" t="s">
        <v>3489</v>
      </c>
      <c r="K1317" s="29" t="s">
        <v>3489</v>
      </c>
      <c r="L1317" s="29" t="s">
        <v>3489</v>
      </c>
      <c r="M1317" s="29" t="s">
        <v>3489</v>
      </c>
      <c r="N1317" s="30">
        <v>0</v>
      </c>
      <c r="O1317" s="31">
        <f t="shared" si="144"/>
        <v>0</v>
      </c>
      <c r="P1317" s="31">
        <f t="shared" si="145"/>
        <v>0</v>
      </c>
      <c r="Q1317" s="31">
        <f t="shared" si="146"/>
        <v>0</v>
      </c>
      <c r="R1317" s="32" t="str">
        <f t="shared" si="140"/>
        <v/>
      </c>
      <c r="S1317" s="31" t="s">
        <v>3489</v>
      </c>
      <c r="T1317" s="33" t="str">
        <f t="shared" si="141"/>
        <v/>
      </c>
    </row>
    <row r="1318" spans="1:20" x14ac:dyDescent="0.3">
      <c r="A1318" s="23" t="str">
        <f t="shared" si="142"/>
        <v/>
      </c>
      <c r="B1318" s="23" t="str">
        <f t="shared" si="143"/>
        <v/>
      </c>
      <c r="C1318" s="25"/>
      <c r="D1318" s="25"/>
      <c r="E1318" s="25"/>
      <c r="F1318" s="25"/>
      <c r="G1318" s="23"/>
      <c r="H1318" s="25"/>
      <c r="I1318" s="42"/>
      <c r="J1318" s="29" t="s">
        <v>3489</v>
      </c>
      <c r="K1318" s="29" t="s">
        <v>3489</v>
      </c>
      <c r="L1318" s="29" t="s">
        <v>3489</v>
      </c>
      <c r="M1318" s="29" t="s">
        <v>3489</v>
      </c>
      <c r="N1318" s="30">
        <v>0</v>
      </c>
      <c r="O1318" s="31">
        <f t="shared" si="144"/>
        <v>0</v>
      </c>
      <c r="P1318" s="31">
        <f t="shared" si="145"/>
        <v>0</v>
      </c>
      <c r="Q1318" s="31">
        <f t="shared" si="146"/>
        <v>0</v>
      </c>
      <c r="R1318" s="32" t="str">
        <f t="shared" si="140"/>
        <v/>
      </c>
      <c r="S1318" s="31" t="s">
        <v>3489</v>
      </c>
      <c r="T1318" s="33" t="str">
        <f t="shared" si="141"/>
        <v/>
      </c>
    </row>
    <row r="1319" spans="1:20" x14ac:dyDescent="0.3">
      <c r="A1319" s="23" t="str">
        <f t="shared" si="142"/>
        <v/>
      </c>
      <c r="B1319" s="23" t="str">
        <f t="shared" si="143"/>
        <v/>
      </c>
      <c r="C1319" s="25"/>
      <c r="D1319" s="25"/>
      <c r="E1319" s="25"/>
      <c r="F1319" s="25"/>
      <c r="G1319" s="23"/>
      <c r="H1319" s="25"/>
      <c r="I1319" s="42"/>
      <c r="J1319" s="29" t="s">
        <v>3489</v>
      </c>
      <c r="K1319" s="29" t="s">
        <v>3489</v>
      </c>
      <c r="L1319" s="29" t="s">
        <v>3489</v>
      </c>
      <c r="M1319" s="29" t="s">
        <v>3489</v>
      </c>
      <c r="N1319" s="30">
        <v>0</v>
      </c>
      <c r="O1319" s="31">
        <f t="shared" si="144"/>
        <v>0</v>
      </c>
      <c r="P1319" s="31">
        <f t="shared" si="145"/>
        <v>0</v>
      </c>
      <c r="Q1319" s="31">
        <f t="shared" si="146"/>
        <v>0</v>
      </c>
      <c r="R1319" s="32" t="str">
        <f t="shared" si="140"/>
        <v/>
      </c>
      <c r="S1319" s="31" t="s">
        <v>3489</v>
      </c>
      <c r="T1319" s="33" t="str">
        <f t="shared" si="141"/>
        <v/>
      </c>
    </row>
    <row r="1320" spans="1:20" x14ac:dyDescent="0.3">
      <c r="A1320" s="23" t="str">
        <f t="shared" si="142"/>
        <v/>
      </c>
      <c r="B1320" s="23" t="str">
        <f t="shared" si="143"/>
        <v/>
      </c>
      <c r="C1320" s="25"/>
      <c r="D1320" s="25"/>
      <c r="E1320" s="25"/>
      <c r="F1320" s="25"/>
      <c r="G1320" s="23"/>
      <c r="H1320" s="25"/>
      <c r="I1320" s="42"/>
      <c r="J1320" s="29" t="s">
        <v>3489</v>
      </c>
      <c r="K1320" s="29" t="s">
        <v>3489</v>
      </c>
      <c r="L1320" s="29" t="s">
        <v>3489</v>
      </c>
      <c r="M1320" s="29" t="s">
        <v>3489</v>
      </c>
      <c r="N1320" s="30">
        <v>0</v>
      </c>
      <c r="O1320" s="31">
        <f t="shared" si="144"/>
        <v>0</v>
      </c>
      <c r="P1320" s="31">
        <f t="shared" si="145"/>
        <v>0</v>
      </c>
      <c r="Q1320" s="31">
        <f t="shared" si="146"/>
        <v>0</v>
      </c>
      <c r="R1320" s="32" t="str">
        <f t="shared" si="140"/>
        <v/>
      </c>
      <c r="S1320" s="31" t="s">
        <v>3489</v>
      </c>
      <c r="T1320" s="33" t="str">
        <f t="shared" si="141"/>
        <v/>
      </c>
    </row>
    <row r="1321" spans="1:20" x14ac:dyDescent="0.3">
      <c r="A1321" s="23" t="str">
        <f t="shared" si="142"/>
        <v/>
      </c>
      <c r="B1321" s="23" t="str">
        <f t="shared" si="143"/>
        <v/>
      </c>
      <c r="C1321" s="25"/>
      <c r="D1321" s="25"/>
      <c r="E1321" s="25"/>
      <c r="F1321" s="25"/>
      <c r="G1321" s="23"/>
      <c r="H1321" s="25"/>
      <c r="I1321" s="42"/>
      <c r="J1321" s="29" t="s">
        <v>3489</v>
      </c>
      <c r="K1321" s="29" t="s">
        <v>3489</v>
      </c>
      <c r="L1321" s="29" t="s">
        <v>3489</v>
      </c>
      <c r="M1321" s="29" t="s">
        <v>3489</v>
      </c>
      <c r="N1321" s="30">
        <v>0</v>
      </c>
      <c r="O1321" s="31">
        <f t="shared" si="144"/>
        <v>0</v>
      </c>
      <c r="P1321" s="31">
        <f t="shared" si="145"/>
        <v>0</v>
      </c>
      <c r="Q1321" s="31">
        <f t="shared" si="146"/>
        <v>0</v>
      </c>
      <c r="R1321" s="32" t="str">
        <f t="shared" si="140"/>
        <v/>
      </c>
      <c r="S1321" s="31" t="s">
        <v>3489</v>
      </c>
      <c r="T1321" s="33" t="str">
        <f t="shared" si="141"/>
        <v/>
      </c>
    </row>
    <row r="1322" spans="1:20" x14ac:dyDescent="0.3">
      <c r="A1322" s="23" t="str">
        <f t="shared" si="142"/>
        <v/>
      </c>
      <c r="B1322" s="23" t="str">
        <f t="shared" si="143"/>
        <v/>
      </c>
      <c r="C1322" s="25"/>
      <c r="D1322" s="25"/>
      <c r="E1322" s="25"/>
      <c r="F1322" s="25"/>
      <c r="G1322" s="23"/>
      <c r="H1322" s="25"/>
      <c r="I1322" s="42"/>
      <c r="J1322" s="29" t="s">
        <v>3489</v>
      </c>
      <c r="K1322" s="29" t="s">
        <v>3489</v>
      </c>
      <c r="L1322" s="29" t="s">
        <v>3489</v>
      </c>
      <c r="M1322" s="29" t="s">
        <v>3489</v>
      </c>
      <c r="N1322" s="30">
        <v>0</v>
      </c>
      <c r="O1322" s="31">
        <f t="shared" si="144"/>
        <v>0</v>
      </c>
      <c r="P1322" s="31">
        <f t="shared" si="145"/>
        <v>0</v>
      </c>
      <c r="Q1322" s="31">
        <f t="shared" si="146"/>
        <v>0</v>
      </c>
      <c r="R1322" s="32" t="str">
        <f t="shared" si="140"/>
        <v/>
      </c>
      <c r="S1322" s="31" t="s">
        <v>3489</v>
      </c>
      <c r="T1322" s="33" t="str">
        <f t="shared" si="141"/>
        <v/>
      </c>
    </row>
    <row r="1323" spans="1:20" x14ac:dyDescent="0.3">
      <c r="A1323" s="23" t="str">
        <f t="shared" si="142"/>
        <v/>
      </c>
      <c r="B1323" s="23" t="str">
        <f t="shared" si="143"/>
        <v/>
      </c>
      <c r="C1323" s="25"/>
      <c r="D1323" s="25"/>
      <c r="E1323" s="25"/>
      <c r="F1323" s="25"/>
      <c r="G1323" s="23"/>
      <c r="H1323" s="25"/>
      <c r="I1323" s="42"/>
      <c r="J1323" s="29" t="s">
        <v>3489</v>
      </c>
      <c r="K1323" s="29" t="s">
        <v>3489</v>
      </c>
      <c r="L1323" s="29" t="s">
        <v>3489</v>
      </c>
      <c r="M1323" s="29" t="s">
        <v>3489</v>
      </c>
      <c r="N1323" s="30">
        <v>0</v>
      </c>
      <c r="O1323" s="31">
        <f t="shared" si="144"/>
        <v>0</v>
      </c>
      <c r="P1323" s="31">
        <f t="shared" si="145"/>
        <v>0</v>
      </c>
      <c r="Q1323" s="31">
        <f t="shared" si="146"/>
        <v>0</v>
      </c>
      <c r="R1323" s="32" t="str">
        <f t="shared" si="140"/>
        <v/>
      </c>
      <c r="S1323" s="31" t="s">
        <v>3489</v>
      </c>
      <c r="T1323" s="33" t="str">
        <f t="shared" si="141"/>
        <v/>
      </c>
    </row>
    <row r="1324" spans="1:20" x14ac:dyDescent="0.3">
      <c r="A1324" s="23" t="str">
        <f t="shared" si="142"/>
        <v/>
      </c>
      <c r="B1324" s="23" t="str">
        <f t="shared" si="143"/>
        <v/>
      </c>
      <c r="C1324" s="25"/>
      <c r="D1324" s="25"/>
      <c r="E1324" s="25"/>
      <c r="F1324" s="25"/>
      <c r="G1324" s="23"/>
      <c r="H1324" s="25"/>
      <c r="I1324" s="42"/>
      <c r="J1324" s="29" t="s">
        <v>3489</v>
      </c>
      <c r="K1324" s="29" t="s">
        <v>3489</v>
      </c>
      <c r="L1324" s="29" t="s">
        <v>3489</v>
      </c>
      <c r="M1324" s="29" t="s">
        <v>3489</v>
      </c>
      <c r="N1324" s="30">
        <v>0</v>
      </c>
      <c r="O1324" s="31">
        <f t="shared" si="144"/>
        <v>0</v>
      </c>
      <c r="P1324" s="31">
        <f t="shared" si="145"/>
        <v>0</v>
      </c>
      <c r="Q1324" s="31">
        <f t="shared" si="146"/>
        <v>0</v>
      </c>
      <c r="R1324" s="32" t="str">
        <f t="shared" si="140"/>
        <v/>
      </c>
      <c r="S1324" s="31" t="s">
        <v>3489</v>
      </c>
      <c r="T1324" s="33" t="str">
        <f t="shared" si="141"/>
        <v/>
      </c>
    </row>
    <row r="1325" spans="1:20" x14ac:dyDescent="0.3">
      <c r="A1325" s="23" t="str">
        <f t="shared" si="142"/>
        <v/>
      </c>
      <c r="B1325" s="23" t="str">
        <f t="shared" si="143"/>
        <v/>
      </c>
      <c r="C1325" s="25"/>
      <c r="D1325" s="25"/>
      <c r="E1325" s="25"/>
      <c r="F1325" s="25"/>
      <c r="G1325" s="23"/>
      <c r="H1325" s="25"/>
      <c r="I1325" s="42"/>
      <c r="J1325" s="29" t="s">
        <v>3489</v>
      </c>
      <c r="K1325" s="29" t="s">
        <v>3489</v>
      </c>
      <c r="L1325" s="29" t="s">
        <v>3489</v>
      </c>
      <c r="M1325" s="29" t="s">
        <v>3489</v>
      </c>
      <c r="N1325" s="30">
        <v>0</v>
      </c>
      <c r="O1325" s="31">
        <f t="shared" si="144"/>
        <v>0</v>
      </c>
      <c r="P1325" s="31">
        <f t="shared" si="145"/>
        <v>0</v>
      </c>
      <c r="Q1325" s="31">
        <f t="shared" si="146"/>
        <v>0</v>
      </c>
      <c r="R1325" s="32" t="str">
        <f t="shared" si="140"/>
        <v/>
      </c>
      <c r="S1325" s="31" t="s">
        <v>3489</v>
      </c>
      <c r="T1325" s="33" t="str">
        <f t="shared" si="141"/>
        <v/>
      </c>
    </row>
    <row r="1326" spans="1:20" x14ac:dyDescent="0.3">
      <c r="A1326" s="23" t="str">
        <f t="shared" si="142"/>
        <v/>
      </c>
      <c r="B1326" s="23" t="str">
        <f t="shared" si="143"/>
        <v/>
      </c>
      <c r="C1326" s="25"/>
      <c r="D1326" s="25"/>
      <c r="E1326" s="25"/>
      <c r="F1326" s="25"/>
      <c r="G1326" s="23"/>
      <c r="H1326" s="25"/>
      <c r="I1326" s="42"/>
      <c r="J1326" s="29" t="s">
        <v>3489</v>
      </c>
      <c r="K1326" s="29" t="s">
        <v>3489</v>
      </c>
      <c r="L1326" s="29" t="s">
        <v>3489</v>
      </c>
      <c r="M1326" s="29" t="s">
        <v>3489</v>
      </c>
      <c r="N1326" s="30">
        <v>0</v>
      </c>
      <c r="O1326" s="31">
        <f t="shared" si="144"/>
        <v>0</v>
      </c>
      <c r="P1326" s="31">
        <f t="shared" si="145"/>
        <v>0</v>
      </c>
      <c r="Q1326" s="31">
        <f t="shared" si="146"/>
        <v>0</v>
      </c>
      <c r="R1326" s="32" t="str">
        <f t="shared" si="140"/>
        <v/>
      </c>
      <c r="S1326" s="31" t="s">
        <v>3489</v>
      </c>
      <c r="T1326" s="33" t="str">
        <f t="shared" si="141"/>
        <v/>
      </c>
    </row>
    <row r="1327" spans="1:20" x14ac:dyDescent="0.3">
      <c r="A1327" s="23" t="str">
        <f t="shared" si="142"/>
        <v/>
      </c>
      <c r="B1327" s="23" t="str">
        <f t="shared" si="143"/>
        <v/>
      </c>
      <c r="C1327" s="25"/>
      <c r="D1327" s="25"/>
      <c r="E1327" s="25"/>
      <c r="F1327" s="25"/>
      <c r="G1327" s="23"/>
      <c r="H1327" s="25"/>
      <c r="I1327" s="42"/>
      <c r="J1327" s="29" t="s">
        <v>3489</v>
      </c>
      <c r="K1327" s="29" t="s">
        <v>3489</v>
      </c>
      <c r="L1327" s="29" t="s">
        <v>3489</v>
      </c>
      <c r="M1327" s="29" t="s">
        <v>3489</v>
      </c>
      <c r="N1327" s="30">
        <v>0</v>
      </c>
      <c r="O1327" s="31">
        <f t="shared" si="144"/>
        <v>0</v>
      </c>
      <c r="P1327" s="31">
        <f t="shared" si="145"/>
        <v>0</v>
      </c>
      <c r="Q1327" s="31">
        <f t="shared" si="146"/>
        <v>0</v>
      </c>
      <c r="R1327" s="32" t="str">
        <f t="shared" si="140"/>
        <v/>
      </c>
      <c r="S1327" s="31" t="s">
        <v>3489</v>
      </c>
      <c r="T1327" s="33" t="str">
        <f t="shared" si="141"/>
        <v/>
      </c>
    </row>
    <row r="1328" spans="1:20" x14ac:dyDescent="0.3">
      <c r="A1328" s="23" t="str">
        <f t="shared" si="142"/>
        <v/>
      </c>
      <c r="B1328" s="23" t="str">
        <f t="shared" si="143"/>
        <v/>
      </c>
      <c r="C1328" s="25"/>
      <c r="D1328" s="25"/>
      <c r="E1328" s="25"/>
      <c r="F1328" s="25"/>
      <c r="G1328" s="23"/>
      <c r="H1328" s="25"/>
      <c r="I1328" s="42"/>
      <c r="J1328" s="29" t="s">
        <v>3489</v>
      </c>
      <c r="K1328" s="29" t="s">
        <v>3489</v>
      </c>
      <c r="L1328" s="29" t="s">
        <v>3489</v>
      </c>
      <c r="M1328" s="29" t="s">
        <v>3489</v>
      </c>
      <c r="N1328" s="30">
        <v>0</v>
      </c>
      <c r="O1328" s="31">
        <f t="shared" si="144"/>
        <v>0</v>
      </c>
      <c r="P1328" s="31">
        <f t="shared" si="145"/>
        <v>0</v>
      </c>
      <c r="Q1328" s="31">
        <f t="shared" si="146"/>
        <v>0</v>
      </c>
      <c r="R1328" s="32" t="str">
        <f t="shared" si="140"/>
        <v/>
      </c>
      <c r="S1328" s="31" t="s">
        <v>3489</v>
      </c>
      <c r="T1328" s="33" t="str">
        <f t="shared" si="141"/>
        <v/>
      </c>
    </row>
    <row r="1329" spans="1:20" x14ac:dyDescent="0.3">
      <c r="A1329" s="23" t="str">
        <f t="shared" si="142"/>
        <v/>
      </c>
      <c r="B1329" s="23" t="str">
        <f t="shared" si="143"/>
        <v/>
      </c>
      <c r="C1329" s="25"/>
      <c r="D1329" s="25"/>
      <c r="E1329" s="25"/>
      <c r="F1329" s="25"/>
      <c r="G1329" s="23"/>
      <c r="H1329" s="25"/>
      <c r="I1329" s="42"/>
      <c r="J1329" s="29" t="s">
        <v>3489</v>
      </c>
      <c r="K1329" s="29" t="s">
        <v>3489</v>
      </c>
      <c r="L1329" s="29" t="s">
        <v>3489</v>
      </c>
      <c r="M1329" s="29" t="s">
        <v>3489</v>
      </c>
      <c r="N1329" s="30">
        <v>0</v>
      </c>
      <c r="O1329" s="31">
        <f t="shared" si="144"/>
        <v>0</v>
      </c>
      <c r="P1329" s="31">
        <f t="shared" si="145"/>
        <v>0</v>
      </c>
      <c r="Q1329" s="31">
        <f t="shared" si="146"/>
        <v>0</v>
      </c>
      <c r="R1329" s="32" t="str">
        <f t="shared" si="140"/>
        <v/>
      </c>
      <c r="S1329" s="31" t="s">
        <v>3489</v>
      </c>
      <c r="T1329" s="33" t="str">
        <f t="shared" si="141"/>
        <v/>
      </c>
    </row>
    <row r="1330" spans="1:20" x14ac:dyDescent="0.3">
      <c r="A1330" s="23" t="str">
        <f t="shared" si="142"/>
        <v/>
      </c>
      <c r="B1330" s="23" t="str">
        <f t="shared" si="143"/>
        <v/>
      </c>
      <c r="C1330" s="25"/>
      <c r="D1330" s="25"/>
      <c r="E1330" s="25"/>
      <c r="F1330" s="25"/>
      <c r="G1330" s="23"/>
      <c r="H1330" s="25"/>
      <c r="I1330" s="42"/>
      <c r="J1330" s="29" t="s">
        <v>3489</v>
      </c>
      <c r="K1330" s="29" t="s">
        <v>3489</v>
      </c>
      <c r="L1330" s="29" t="s">
        <v>3489</v>
      </c>
      <c r="M1330" s="29" t="s">
        <v>3489</v>
      </c>
      <c r="N1330" s="30">
        <v>0</v>
      </c>
      <c r="O1330" s="31">
        <f t="shared" si="144"/>
        <v>0</v>
      </c>
      <c r="P1330" s="31">
        <f t="shared" si="145"/>
        <v>0</v>
      </c>
      <c r="Q1330" s="31">
        <f t="shared" si="146"/>
        <v>0</v>
      </c>
      <c r="R1330" s="32" t="str">
        <f t="shared" si="140"/>
        <v/>
      </c>
      <c r="S1330" s="31" t="s">
        <v>3489</v>
      </c>
      <c r="T1330" s="33" t="str">
        <f t="shared" si="141"/>
        <v/>
      </c>
    </row>
    <row r="1331" spans="1:20" x14ac:dyDescent="0.3">
      <c r="A1331" s="23" t="str">
        <f t="shared" si="142"/>
        <v/>
      </c>
      <c r="B1331" s="23" t="str">
        <f t="shared" si="143"/>
        <v/>
      </c>
      <c r="C1331" s="25"/>
      <c r="D1331" s="25"/>
      <c r="E1331" s="25"/>
      <c r="F1331" s="25"/>
      <c r="G1331" s="23"/>
      <c r="H1331" s="25"/>
      <c r="I1331" s="42"/>
      <c r="J1331" s="29" t="s">
        <v>3489</v>
      </c>
      <c r="K1331" s="29" t="s">
        <v>3489</v>
      </c>
      <c r="L1331" s="29" t="s">
        <v>3489</v>
      </c>
      <c r="M1331" s="29" t="s">
        <v>3489</v>
      </c>
      <c r="N1331" s="30">
        <v>0</v>
      </c>
      <c r="O1331" s="31">
        <f t="shared" si="144"/>
        <v>0</v>
      </c>
      <c r="P1331" s="31">
        <f t="shared" si="145"/>
        <v>0</v>
      </c>
      <c r="Q1331" s="31">
        <f t="shared" si="146"/>
        <v>0</v>
      </c>
      <c r="R1331" s="32" t="str">
        <f t="shared" si="140"/>
        <v/>
      </c>
      <c r="S1331" s="31" t="s">
        <v>3489</v>
      </c>
      <c r="T1331" s="33" t="str">
        <f t="shared" si="141"/>
        <v/>
      </c>
    </row>
    <row r="1332" spans="1:20" x14ac:dyDescent="0.3">
      <c r="A1332" s="23" t="str">
        <f t="shared" si="142"/>
        <v/>
      </c>
      <c r="B1332" s="23" t="str">
        <f t="shared" si="143"/>
        <v/>
      </c>
      <c r="C1332" s="25"/>
      <c r="D1332" s="25"/>
      <c r="E1332" s="25"/>
      <c r="F1332" s="25"/>
      <c r="G1332" s="23"/>
      <c r="H1332" s="25"/>
      <c r="I1332" s="42"/>
      <c r="J1332" s="29" t="s">
        <v>3489</v>
      </c>
      <c r="K1332" s="29" t="s">
        <v>3489</v>
      </c>
      <c r="L1332" s="29" t="s">
        <v>3489</v>
      </c>
      <c r="M1332" s="29" t="s">
        <v>3489</v>
      </c>
      <c r="N1332" s="30">
        <v>0</v>
      </c>
      <c r="O1332" s="31">
        <f t="shared" si="144"/>
        <v>0</v>
      </c>
      <c r="P1332" s="31">
        <f t="shared" si="145"/>
        <v>0</v>
      </c>
      <c r="Q1332" s="31">
        <f t="shared" si="146"/>
        <v>0</v>
      </c>
      <c r="R1332" s="32" t="str">
        <f t="shared" si="140"/>
        <v/>
      </c>
      <c r="S1332" s="31" t="s">
        <v>3489</v>
      </c>
      <c r="T1332" s="33" t="str">
        <f t="shared" si="141"/>
        <v/>
      </c>
    </row>
    <row r="1333" spans="1:20" x14ac:dyDescent="0.3">
      <c r="A1333" s="23" t="str">
        <f t="shared" si="142"/>
        <v/>
      </c>
      <c r="B1333" s="23" t="str">
        <f t="shared" si="143"/>
        <v/>
      </c>
      <c r="C1333" s="25"/>
      <c r="D1333" s="25"/>
      <c r="E1333" s="25"/>
      <c r="F1333" s="25"/>
      <c r="G1333" s="23"/>
      <c r="H1333" s="25"/>
      <c r="I1333" s="42"/>
      <c r="J1333" s="29" t="s">
        <v>3489</v>
      </c>
      <c r="K1333" s="29" t="s">
        <v>3489</v>
      </c>
      <c r="L1333" s="29" t="s">
        <v>3489</v>
      </c>
      <c r="M1333" s="29" t="s">
        <v>3489</v>
      </c>
      <c r="N1333" s="30">
        <v>0</v>
      </c>
      <c r="O1333" s="31">
        <f t="shared" si="144"/>
        <v>0</v>
      </c>
      <c r="P1333" s="31">
        <f t="shared" si="145"/>
        <v>0</v>
      </c>
      <c r="Q1333" s="31">
        <f t="shared" si="146"/>
        <v>0</v>
      </c>
      <c r="R1333" s="32" t="str">
        <f t="shared" si="140"/>
        <v/>
      </c>
      <c r="S1333" s="31" t="s">
        <v>3489</v>
      </c>
      <c r="T1333" s="33" t="str">
        <f t="shared" si="141"/>
        <v/>
      </c>
    </row>
    <row r="1334" spans="1:20" x14ac:dyDescent="0.3">
      <c r="A1334" s="23" t="str">
        <f t="shared" si="142"/>
        <v/>
      </c>
      <c r="B1334" s="23" t="str">
        <f t="shared" si="143"/>
        <v/>
      </c>
      <c r="C1334" s="25"/>
      <c r="D1334" s="25"/>
      <c r="E1334" s="25"/>
      <c r="F1334" s="25"/>
      <c r="G1334" s="23"/>
      <c r="H1334" s="25"/>
      <c r="I1334" s="42"/>
      <c r="J1334" s="29" t="s">
        <v>3489</v>
      </c>
      <c r="K1334" s="29" t="s">
        <v>3489</v>
      </c>
      <c r="L1334" s="29" t="s">
        <v>3489</v>
      </c>
      <c r="M1334" s="29" t="s">
        <v>3489</v>
      </c>
      <c r="N1334" s="30">
        <v>0</v>
      </c>
      <c r="O1334" s="31">
        <f t="shared" si="144"/>
        <v>0</v>
      </c>
      <c r="P1334" s="31">
        <f t="shared" si="145"/>
        <v>0</v>
      </c>
      <c r="Q1334" s="31">
        <f t="shared" si="146"/>
        <v>0</v>
      </c>
      <c r="R1334" s="32" t="str">
        <f t="shared" si="140"/>
        <v/>
      </c>
      <c r="S1334" s="31" t="s">
        <v>3489</v>
      </c>
      <c r="T1334" s="33" t="str">
        <f t="shared" si="141"/>
        <v/>
      </c>
    </row>
    <row r="1335" spans="1:20" x14ac:dyDescent="0.3">
      <c r="A1335" s="23" t="str">
        <f t="shared" si="142"/>
        <v/>
      </c>
      <c r="B1335" s="23" t="str">
        <f t="shared" si="143"/>
        <v/>
      </c>
      <c r="C1335" s="25"/>
      <c r="D1335" s="25"/>
      <c r="E1335" s="25"/>
      <c r="F1335" s="25"/>
      <c r="G1335" s="23"/>
      <c r="H1335" s="25"/>
      <c r="I1335" s="42"/>
      <c r="J1335" s="29" t="s">
        <v>3489</v>
      </c>
      <c r="K1335" s="29" t="s">
        <v>3489</v>
      </c>
      <c r="L1335" s="29" t="s">
        <v>3489</v>
      </c>
      <c r="M1335" s="29" t="s">
        <v>3489</v>
      </c>
      <c r="N1335" s="30">
        <v>0</v>
      </c>
      <c r="O1335" s="31">
        <f t="shared" si="144"/>
        <v>0</v>
      </c>
      <c r="P1335" s="31">
        <f t="shared" si="145"/>
        <v>0</v>
      </c>
      <c r="Q1335" s="31">
        <f t="shared" si="146"/>
        <v>0</v>
      </c>
      <c r="R1335" s="32" t="str">
        <f t="shared" si="140"/>
        <v/>
      </c>
      <c r="S1335" s="31" t="s">
        <v>3489</v>
      </c>
      <c r="T1335" s="33" t="str">
        <f t="shared" si="141"/>
        <v/>
      </c>
    </row>
    <row r="1336" spans="1:20" x14ac:dyDescent="0.3">
      <c r="A1336" s="23" t="str">
        <f t="shared" si="142"/>
        <v/>
      </c>
      <c r="B1336" s="23" t="str">
        <f t="shared" si="143"/>
        <v/>
      </c>
      <c r="C1336" s="25"/>
      <c r="D1336" s="25"/>
      <c r="E1336" s="25"/>
      <c r="F1336" s="25"/>
      <c r="G1336" s="23"/>
      <c r="H1336" s="25"/>
      <c r="I1336" s="42"/>
      <c r="J1336" s="29" t="s">
        <v>3489</v>
      </c>
      <c r="K1336" s="29" t="s">
        <v>3489</v>
      </c>
      <c r="L1336" s="29" t="s">
        <v>3489</v>
      </c>
      <c r="M1336" s="29" t="s">
        <v>3489</v>
      </c>
      <c r="N1336" s="30">
        <v>0</v>
      </c>
      <c r="O1336" s="31">
        <f t="shared" si="144"/>
        <v>0</v>
      </c>
      <c r="P1336" s="31">
        <f t="shared" si="145"/>
        <v>0</v>
      </c>
      <c r="Q1336" s="31">
        <f t="shared" si="146"/>
        <v>0</v>
      </c>
      <c r="R1336" s="32" t="str">
        <f t="shared" si="140"/>
        <v/>
      </c>
      <c r="S1336" s="31" t="s">
        <v>3489</v>
      </c>
      <c r="T1336" s="33" t="str">
        <f t="shared" si="141"/>
        <v/>
      </c>
    </row>
    <row r="1337" spans="1:20" x14ac:dyDescent="0.3">
      <c r="A1337" s="23" t="str">
        <f t="shared" si="142"/>
        <v/>
      </c>
      <c r="B1337" s="23" t="str">
        <f t="shared" si="143"/>
        <v/>
      </c>
      <c r="C1337" s="25"/>
      <c r="D1337" s="25"/>
      <c r="E1337" s="25"/>
      <c r="F1337" s="25"/>
      <c r="G1337" s="23"/>
      <c r="H1337" s="25"/>
      <c r="I1337" s="42"/>
      <c r="J1337" s="29" t="s">
        <v>3489</v>
      </c>
      <c r="K1337" s="29" t="s">
        <v>3489</v>
      </c>
      <c r="L1337" s="29" t="s">
        <v>3489</v>
      </c>
      <c r="M1337" s="29" t="s">
        <v>3489</v>
      </c>
      <c r="N1337" s="30">
        <v>0</v>
      </c>
      <c r="O1337" s="31">
        <f t="shared" si="144"/>
        <v>0</v>
      </c>
      <c r="P1337" s="31">
        <f t="shared" si="145"/>
        <v>0</v>
      </c>
      <c r="Q1337" s="31">
        <f t="shared" si="146"/>
        <v>0</v>
      </c>
      <c r="R1337" s="32" t="str">
        <f t="shared" si="140"/>
        <v/>
      </c>
      <c r="S1337" s="31" t="s">
        <v>3489</v>
      </c>
      <c r="T1337" s="33" t="str">
        <f t="shared" si="141"/>
        <v/>
      </c>
    </row>
    <row r="1338" spans="1:20" x14ac:dyDescent="0.3">
      <c r="A1338" s="23" t="str">
        <f t="shared" si="142"/>
        <v/>
      </c>
      <c r="B1338" s="23" t="str">
        <f t="shared" si="143"/>
        <v/>
      </c>
      <c r="C1338" s="25"/>
      <c r="D1338" s="25"/>
      <c r="E1338" s="25"/>
      <c r="F1338" s="25"/>
      <c r="G1338" s="23"/>
      <c r="H1338" s="25"/>
      <c r="I1338" s="42"/>
      <c r="J1338" s="29" t="s">
        <v>3489</v>
      </c>
      <c r="K1338" s="29" t="s">
        <v>3489</v>
      </c>
      <c r="L1338" s="29" t="s">
        <v>3489</v>
      </c>
      <c r="M1338" s="29" t="s">
        <v>3489</v>
      </c>
      <c r="N1338" s="30">
        <v>0</v>
      </c>
      <c r="O1338" s="31">
        <f t="shared" si="144"/>
        <v>0</v>
      </c>
      <c r="P1338" s="31">
        <f t="shared" si="145"/>
        <v>0</v>
      </c>
      <c r="Q1338" s="31">
        <f t="shared" si="146"/>
        <v>0</v>
      </c>
      <c r="R1338" s="32" t="str">
        <f t="shared" si="140"/>
        <v/>
      </c>
      <c r="S1338" s="31" t="s">
        <v>3489</v>
      </c>
      <c r="T1338" s="33" t="str">
        <f t="shared" si="141"/>
        <v/>
      </c>
    </row>
    <row r="1339" spans="1:20" x14ac:dyDescent="0.3">
      <c r="A1339" s="23" t="str">
        <f t="shared" si="142"/>
        <v/>
      </c>
      <c r="B1339" s="23" t="str">
        <f t="shared" si="143"/>
        <v/>
      </c>
      <c r="C1339" s="25"/>
      <c r="D1339" s="25"/>
      <c r="E1339" s="25"/>
      <c r="F1339" s="25"/>
      <c r="G1339" s="23"/>
      <c r="H1339" s="25"/>
      <c r="I1339" s="42"/>
      <c r="J1339" s="29" t="s">
        <v>3489</v>
      </c>
      <c r="K1339" s="29" t="s">
        <v>3489</v>
      </c>
      <c r="L1339" s="29" t="s">
        <v>3489</v>
      </c>
      <c r="M1339" s="29" t="s">
        <v>3489</v>
      </c>
      <c r="N1339" s="30">
        <v>0</v>
      </c>
      <c r="O1339" s="31">
        <f t="shared" si="144"/>
        <v>0</v>
      </c>
      <c r="P1339" s="31">
        <f t="shared" si="145"/>
        <v>0</v>
      </c>
      <c r="Q1339" s="31">
        <f t="shared" si="146"/>
        <v>0</v>
      </c>
      <c r="R1339" s="32" t="str">
        <f t="shared" si="140"/>
        <v/>
      </c>
      <c r="S1339" s="31" t="s">
        <v>3489</v>
      </c>
      <c r="T1339" s="33" t="str">
        <f t="shared" si="141"/>
        <v/>
      </c>
    </row>
    <row r="1340" spans="1:20" x14ac:dyDescent="0.3">
      <c r="A1340" s="23" t="str">
        <f t="shared" si="142"/>
        <v/>
      </c>
      <c r="B1340" s="23" t="str">
        <f t="shared" si="143"/>
        <v/>
      </c>
      <c r="C1340" s="25"/>
      <c r="D1340" s="25"/>
      <c r="E1340" s="25"/>
      <c r="F1340" s="25"/>
      <c r="G1340" s="23"/>
      <c r="H1340" s="25"/>
      <c r="I1340" s="42"/>
      <c r="J1340" s="29" t="s">
        <v>3489</v>
      </c>
      <c r="K1340" s="29" t="s">
        <v>3489</v>
      </c>
      <c r="L1340" s="29" t="s">
        <v>3489</v>
      </c>
      <c r="M1340" s="29" t="s">
        <v>3489</v>
      </c>
      <c r="N1340" s="30">
        <v>0</v>
      </c>
      <c r="O1340" s="31">
        <f t="shared" si="144"/>
        <v>0</v>
      </c>
      <c r="P1340" s="31">
        <f t="shared" si="145"/>
        <v>0</v>
      </c>
      <c r="Q1340" s="31">
        <f t="shared" si="146"/>
        <v>0</v>
      </c>
      <c r="R1340" s="32" t="str">
        <f t="shared" si="140"/>
        <v/>
      </c>
      <c r="S1340" s="31" t="s">
        <v>3489</v>
      </c>
      <c r="T1340" s="33" t="str">
        <f t="shared" si="141"/>
        <v/>
      </c>
    </row>
    <row r="1341" spans="1:20" x14ac:dyDescent="0.3">
      <c r="A1341" s="23" t="str">
        <f t="shared" si="142"/>
        <v/>
      </c>
      <c r="B1341" s="23" t="str">
        <f t="shared" si="143"/>
        <v/>
      </c>
      <c r="C1341" s="25"/>
      <c r="D1341" s="25"/>
      <c r="E1341" s="25"/>
      <c r="F1341" s="25"/>
      <c r="G1341" s="23"/>
      <c r="H1341" s="25"/>
      <c r="I1341" s="42"/>
      <c r="J1341" s="29" t="s">
        <v>3489</v>
      </c>
      <c r="K1341" s="29" t="s">
        <v>3489</v>
      </c>
      <c r="L1341" s="29" t="s">
        <v>3489</v>
      </c>
      <c r="M1341" s="29" t="s">
        <v>3489</v>
      </c>
      <c r="N1341" s="30">
        <v>0</v>
      </c>
      <c r="O1341" s="31">
        <f t="shared" si="144"/>
        <v>0</v>
      </c>
      <c r="P1341" s="31">
        <f t="shared" si="145"/>
        <v>0</v>
      </c>
      <c r="Q1341" s="31">
        <f t="shared" si="146"/>
        <v>0</v>
      </c>
      <c r="R1341" s="32" t="str">
        <f t="shared" si="140"/>
        <v/>
      </c>
      <c r="S1341" s="31" t="s">
        <v>3489</v>
      </c>
      <c r="T1341" s="33" t="str">
        <f t="shared" si="141"/>
        <v/>
      </c>
    </row>
    <row r="1342" spans="1:20" x14ac:dyDescent="0.3">
      <c r="A1342" s="23" t="str">
        <f t="shared" si="142"/>
        <v/>
      </c>
      <c r="B1342" s="23" t="str">
        <f t="shared" si="143"/>
        <v/>
      </c>
      <c r="C1342" s="25"/>
      <c r="D1342" s="25"/>
      <c r="E1342" s="25"/>
      <c r="F1342" s="25"/>
      <c r="G1342" s="23"/>
      <c r="H1342" s="25"/>
      <c r="I1342" s="42"/>
      <c r="J1342" s="29" t="s">
        <v>3489</v>
      </c>
      <c r="K1342" s="29" t="s">
        <v>3489</v>
      </c>
      <c r="L1342" s="29" t="s">
        <v>3489</v>
      </c>
      <c r="M1342" s="29" t="s">
        <v>3489</v>
      </c>
      <c r="N1342" s="30">
        <v>0</v>
      </c>
      <c r="O1342" s="31">
        <f t="shared" si="144"/>
        <v>0</v>
      </c>
      <c r="P1342" s="31">
        <f t="shared" si="145"/>
        <v>0</v>
      </c>
      <c r="Q1342" s="31">
        <f t="shared" si="146"/>
        <v>0</v>
      </c>
      <c r="R1342" s="32" t="str">
        <f t="shared" si="140"/>
        <v/>
      </c>
      <c r="S1342" s="31" t="s">
        <v>3489</v>
      </c>
      <c r="T1342" s="33" t="str">
        <f t="shared" si="141"/>
        <v/>
      </c>
    </row>
    <row r="1343" spans="1:20" x14ac:dyDescent="0.3">
      <c r="A1343" s="23" t="str">
        <f t="shared" si="142"/>
        <v/>
      </c>
      <c r="B1343" s="23" t="str">
        <f t="shared" si="143"/>
        <v/>
      </c>
      <c r="C1343" s="25"/>
      <c r="D1343" s="25"/>
      <c r="E1343" s="25"/>
      <c r="F1343" s="25"/>
      <c r="G1343" s="23"/>
      <c r="H1343" s="25"/>
      <c r="I1343" s="42"/>
      <c r="J1343" s="29" t="s">
        <v>3489</v>
      </c>
      <c r="K1343" s="29" t="s">
        <v>3489</v>
      </c>
      <c r="L1343" s="29" t="s">
        <v>3489</v>
      </c>
      <c r="M1343" s="29" t="s">
        <v>3489</v>
      </c>
      <c r="N1343" s="30">
        <v>0</v>
      </c>
      <c r="O1343" s="31">
        <f t="shared" si="144"/>
        <v>0</v>
      </c>
      <c r="P1343" s="31">
        <f t="shared" si="145"/>
        <v>0</v>
      </c>
      <c r="Q1343" s="31">
        <f t="shared" si="146"/>
        <v>0</v>
      </c>
      <c r="R1343" s="32" t="str">
        <f t="shared" si="140"/>
        <v/>
      </c>
      <c r="S1343" s="31" t="s">
        <v>3489</v>
      </c>
      <c r="T1343" s="33" t="str">
        <f t="shared" si="141"/>
        <v/>
      </c>
    </row>
    <row r="1344" spans="1:20" x14ac:dyDescent="0.3">
      <c r="A1344" s="23" t="str">
        <f t="shared" si="142"/>
        <v/>
      </c>
      <c r="B1344" s="23" t="str">
        <f t="shared" si="143"/>
        <v/>
      </c>
      <c r="C1344" s="25"/>
      <c r="D1344" s="25"/>
      <c r="E1344" s="25"/>
      <c r="F1344" s="25"/>
      <c r="G1344" s="23"/>
      <c r="H1344" s="25"/>
      <c r="I1344" s="42"/>
      <c r="J1344" s="29" t="s">
        <v>3489</v>
      </c>
      <c r="K1344" s="29" t="s">
        <v>3489</v>
      </c>
      <c r="L1344" s="29" t="s">
        <v>3489</v>
      </c>
      <c r="M1344" s="29" t="s">
        <v>3489</v>
      </c>
      <c r="N1344" s="30">
        <v>0</v>
      </c>
      <c r="O1344" s="31">
        <f t="shared" si="144"/>
        <v>0</v>
      </c>
      <c r="P1344" s="31">
        <f t="shared" si="145"/>
        <v>0</v>
      </c>
      <c r="Q1344" s="31">
        <f t="shared" si="146"/>
        <v>0</v>
      </c>
      <c r="R1344" s="32" t="str">
        <f t="shared" si="140"/>
        <v/>
      </c>
      <c r="S1344" s="31" t="s">
        <v>3489</v>
      </c>
      <c r="T1344" s="33" t="str">
        <f t="shared" si="141"/>
        <v/>
      </c>
    </row>
    <row r="1345" spans="1:20" x14ac:dyDescent="0.3">
      <c r="A1345" s="23" t="str">
        <f t="shared" si="142"/>
        <v/>
      </c>
      <c r="B1345" s="23" t="str">
        <f t="shared" si="143"/>
        <v/>
      </c>
      <c r="C1345" s="25"/>
      <c r="D1345" s="25"/>
      <c r="E1345" s="25"/>
      <c r="F1345" s="25"/>
      <c r="G1345" s="23"/>
      <c r="H1345" s="25"/>
      <c r="I1345" s="42"/>
      <c r="J1345" s="29" t="s">
        <v>3489</v>
      </c>
      <c r="K1345" s="29" t="s">
        <v>3489</v>
      </c>
      <c r="L1345" s="29" t="s">
        <v>3489</v>
      </c>
      <c r="M1345" s="29" t="s">
        <v>3489</v>
      </c>
      <c r="N1345" s="30">
        <v>0</v>
      </c>
      <c r="O1345" s="31">
        <f t="shared" si="144"/>
        <v>0</v>
      </c>
      <c r="P1345" s="31">
        <f t="shared" si="145"/>
        <v>0</v>
      </c>
      <c r="Q1345" s="31">
        <f t="shared" si="146"/>
        <v>0</v>
      </c>
      <c r="R1345" s="32" t="str">
        <f t="shared" si="140"/>
        <v/>
      </c>
      <c r="S1345" s="31" t="s">
        <v>3489</v>
      </c>
      <c r="T1345" s="33" t="str">
        <f t="shared" si="141"/>
        <v/>
      </c>
    </row>
    <row r="1346" spans="1:20" x14ac:dyDescent="0.3">
      <c r="A1346" s="23" t="str">
        <f t="shared" si="142"/>
        <v/>
      </c>
      <c r="B1346" s="23" t="str">
        <f t="shared" si="143"/>
        <v/>
      </c>
      <c r="C1346" s="25"/>
      <c r="D1346" s="25"/>
      <c r="E1346" s="25"/>
      <c r="F1346" s="25"/>
      <c r="G1346" s="23"/>
      <c r="H1346" s="25"/>
      <c r="I1346" s="42"/>
      <c r="J1346" s="29" t="s">
        <v>3489</v>
      </c>
      <c r="K1346" s="29" t="s">
        <v>3489</v>
      </c>
      <c r="L1346" s="29" t="s">
        <v>3489</v>
      </c>
      <c r="M1346" s="29" t="s">
        <v>3489</v>
      </c>
      <c r="N1346" s="30">
        <v>0</v>
      </c>
      <c r="O1346" s="31">
        <f t="shared" si="144"/>
        <v>0</v>
      </c>
      <c r="P1346" s="31">
        <f t="shared" si="145"/>
        <v>0</v>
      </c>
      <c r="Q1346" s="31">
        <f t="shared" si="146"/>
        <v>0</v>
      </c>
      <c r="R1346" s="32" t="str">
        <f t="shared" ref="R1346:R1409" si="147">IF(I1346&lt;&gt;"",MID(I1346,FIND("-",I1346)+1,2),"")</f>
        <v/>
      </c>
      <c r="S1346" s="31" t="s">
        <v>3489</v>
      </c>
      <c r="T1346" s="33" t="str">
        <f t="shared" ref="T1346:T1409" si="148">LEFT(R1346,1)</f>
        <v/>
      </c>
    </row>
    <row r="1347" spans="1:20" x14ac:dyDescent="0.3">
      <c r="A1347" s="23" t="str">
        <f t="shared" ref="A1347:A1410" si="149">IF(I1347&lt;&gt;"",IF(ISNUMBER(A1346),A1346+1,1),"")</f>
        <v/>
      </c>
      <c r="B1347" s="23" t="str">
        <f t="shared" ref="B1347:B1410" si="150">IF(AND(C1347&lt;&gt;"",D1347&lt;&gt;"",H1347&lt;&gt;""),"ss",IF(AND(C1347="",D1347&lt;&gt;"",H1347&lt;&gt;""),"s",IF(AND(C1347="",D1347="",OR(F1347="",E1347&lt;&gt;""),H1347&lt;&gt;""),"a",IF(AND(A1347&lt;&gt;"",C1347="",D1347="",E1347=""),"b",""))))</f>
        <v/>
      </c>
      <c r="C1347" s="25"/>
      <c r="D1347" s="25"/>
      <c r="E1347" s="25"/>
      <c r="F1347" s="25"/>
      <c r="G1347" s="23"/>
      <c r="H1347" s="25"/>
      <c r="I1347" s="42"/>
      <c r="J1347" s="29" t="s">
        <v>3489</v>
      </c>
      <c r="K1347" s="29" t="s">
        <v>3489</v>
      </c>
      <c r="L1347" s="29" t="s">
        <v>3489</v>
      </c>
      <c r="M1347" s="29" t="s">
        <v>3489</v>
      </c>
      <c r="N1347" s="30">
        <v>0</v>
      </c>
      <c r="O1347" s="31">
        <f t="shared" ref="O1347:O1410" si="151">ROUND(N1347*4.9227,2)</f>
        <v>0</v>
      </c>
      <c r="P1347" s="31">
        <f t="shared" ref="P1347:P1410" si="152">ROUND(O1347*19%,2)</f>
        <v>0</v>
      </c>
      <c r="Q1347" s="31">
        <f t="shared" ref="Q1347:Q1410" si="153">SUM(O1347:P1347)</f>
        <v>0</v>
      </c>
      <c r="R1347" s="32" t="str">
        <f t="shared" si="147"/>
        <v/>
      </c>
      <c r="S1347" s="31" t="s">
        <v>3489</v>
      </c>
      <c r="T1347" s="33" t="str">
        <f t="shared" si="148"/>
        <v/>
      </c>
    </row>
    <row r="1348" spans="1:20" x14ac:dyDescent="0.3">
      <c r="A1348" s="23" t="str">
        <f t="shared" si="149"/>
        <v/>
      </c>
      <c r="B1348" s="23" t="str">
        <f t="shared" si="150"/>
        <v/>
      </c>
      <c r="C1348" s="25"/>
      <c r="D1348" s="25"/>
      <c r="E1348" s="25"/>
      <c r="F1348" s="25"/>
      <c r="G1348" s="23"/>
      <c r="H1348" s="25"/>
      <c r="I1348" s="42"/>
      <c r="J1348" s="29" t="s">
        <v>3489</v>
      </c>
      <c r="K1348" s="29" t="s">
        <v>3489</v>
      </c>
      <c r="L1348" s="29" t="s">
        <v>3489</v>
      </c>
      <c r="M1348" s="29" t="s">
        <v>3489</v>
      </c>
      <c r="N1348" s="30">
        <v>0</v>
      </c>
      <c r="O1348" s="31">
        <f t="shared" si="151"/>
        <v>0</v>
      </c>
      <c r="P1348" s="31">
        <f t="shared" si="152"/>
        <v>0</v>
      </c>
      <c r="Q1348" s="31">
        <f t="shared" si="153"/>
        <v>0</v>
      </c>
      <c r="R1348" s="32" t="str">
        <f t="shared" si="147"/>
        <v/>
      </c>
      <c r="S1348" s="31" t="s">
        <v>3489</v>
      </c>
      <c r="T1348" s="33" t="str">
        <f t="shared" si="148"/>
        <v/>
      </c>
    </row>
    <row r="1349" spans="1:20" x14ac:dyDescent="0.3">
      <c r="A1349" s="23" t="str">
        <f t="shared" si="149"/>
        <v/>
      </c>
      <c r="B1349" s="23" t="str">
        <f t="shared" si="150"/>
        <v/>
      </c>
      <c r="C1349" s="25"/>
      <c r="D1349" s="25"/>
      <c r="E1349" s="25"/>
      <c r="F1349" s="25"/>
      <c r="G1349" s="23"/>
      <c r="H1349" s="25"/>
      <c r="I1349" s="42"/>
      <c r="J1349" s="29" t="s">
        <v>3489</v>
      </c>
      <c r="K1349" s="29" t="s">
        <v>3489</v>
      </c>
      <c r="L1349" s="29" t="s">
        <v>3489</v>
      </c>
      <c r="M1349" s="29" t="s">
        <v>3489</v>
      </c>
      <c r="N1349" s="30">
        <v>0</v>
      </c>
      <c r="O1349" s="31">
        <f t="shared" si="151"/>
        <v>0</v>
      </c>
      <c r="P1349" s="31">
        <f t="shared" si="152"/>
        <v>0</v>
      </c>
      <c r="Q1349" s="31">
        <f t="shared" si="153"/>
        <v>0</v>
      </c>
      <c r="R1349" s="32" t="str">
        <f t="shared" si="147"/>
        <v/>
      </c>
      <c r="S1349" s="31" t="s">
        <v>3489</v>
      </c>
      <c r="T1349" s="33" t="str">
        <f t="shared" si="148"/>
        <v/>
      </c>
    </row>
    <row r="1350" spans="1:20" x14ac:dyDescent="0.3">
      <c r="A1350" s="23" t="str">
        <f t="shared" si="149"/>
        <v/>
      </c>
      <c r="B1350" s="23" t="str">
        <f t="shared" si="150"/>
        <v/>
      </c>
      <c r="C1350" s="25"/>
      <c r="D1350" s="25"/>
      <c r="E1350" s="25"/>
      <c r="F1350" s="25"/>
      <c r="G1350" s="23"/>
      <c r="H1350" s="25"/>
      <c r="I1350" s="42"/>
      <c r="J1350" s="29" t="s">
        <v>3489</v>
      </c>
      <c r="K1350" s="29" t="s">
        <v>3489</v>
      </c>
      <c r="L1350" s="29" t="s">
        <v>3489</v>
      </c>
      <c r="M1350" s="29" t="s">
        <v>3489</v>
      </c>
      <c r="N1350" s="30">
        <v>0</v>
      </c>
      <c r="O1350" s="31">
        <f t="shared" si="151"/>
        <v>0</v>
      </c>
      <c r="P1350" s="31">
        <f t="shared" si="152"/>
        <v>0</v>
      </c>
      <c r="Q1350" s="31">
        <f t="shared" si="153"/>
        <v>0</v>
      </c>
      <c r="R1350" s="32" t="str">
        <f t="shared" si="147"/>
        <v/>
      </c>
      <c r="S1350" s="31" t="s">
        <v>3489</v>
      </c>
      <c r="T1350" s="33" t="str">
        <f t="shared" si="148"/>
        <v/>
      </c>
    </row>
    <row r="1351" spans="1:20" x14ac:dyDescent="0.3">
      <c r="A1351" s="23" t="str">
        <f t="shared" si="149"/>
        <v/>
      </c>
      <c r="B1351" s="23" t="str">
        <f t="shared" si="150"/>
        <v/>
      </c>
      <c r="C1351" s="25"/>
      <c r="D1351" s="25"/>
      <c r="E1351" s="25"/>
      <c r="F1351" s="25"/>
      <c r="G1351" s="23"/>
      <c r="H1351" s="25"/>
      <c r="I1351" s="42"/>
      <c r="J1351" s="29" t="s">
        <v>3489</v>
      </c>
      <c r="K1351" s="29" t="s">
        <v>3489</v>
      </c>
      <c r="L1351" s="29" t="s">
        <v>3489</v>
      </c>
      <c r="M1351" s="29" t="s">
        <v>3489</v>
      </c>
      <c r="N1351" s="30">
        <v>0</v>
      </c>
      <c r="O1351" s="31">
        <f t="shared" si="151"/>
        <v>0</v>
      </c>
      <c r="P1351" s="31">
        <f t="shared" si="152"/>
        <v>0</v>
      </c>
      <c r="Q1351" s="31">
        <f t="shared" si="153"/>
        <v>0</v>
      </c>
      <c r="R1351" s="32" t="str">
        <f t="shared" si="147"/>
        <v/>
      </c>
      <c r="S1351" s="31" t="s">
        <v>3489</v>
      </c>
      <c r="T1351" s="33" t="str">
        <f t="shared" si="148"/>
        <v/>
      </c>
    </row>
    <row r="1352" spans="1:20" x14ac:dyDescent="0.3">
      <c r="A1352" s="23" t="str">
        <f t="shared" si="149"/>
        <v/>
      </c>
      <c r="B1352" s="23" t="str">
        <f t="shared" si="150"/>
        <v/>
      </c>
      <c r="C1352" s="25"/>
      <c r="D1352" s="25"/>
      <c r="E1352" s="25"/>
      <c r="F1352" s="25"/>
      <c r="G1352" s="23"/>
      <c r="H1352" s="25"/>
      <c r="I1352" s="42"/>
      <c r="J1352" s="29" t="s">
        <v>3489</v>
      </c>
      <c r="K1352" s="29" t="s">
        <v>3489</v>
      </c>
      <c r="L1352" s="29" t="s">
        <v>3489</v>
      </c>
      <c r="M1352" s="29" t="s">
        <v>3489</v>
      </c>
      <c r="N1352" s="30">
        <v>0</v>
      </c>
      <c r="O1352" s="31">
        <f t="shared" si="151"/>
        <v>0</v>
      </c>
      <c r="P1352" s="31">
        <f t="shared" si="152"/>
        <v>0</v>
      </c>
      <c r="Q1352" s="31">
        <f t="shared" si="153"/>
        <v>0</v>
      </c>
      <c r="R1352" s="32" t="str">
        <f t="shared" si="147"/>
        <v/>
      </c>
      <c r="S1352" s="31" t="s">
        <v>3489</v>
      </c>
      <c r="T1352" s="33" t="str">
        <f t="shared" si="148"/>
        <v/>
      </c>
    </row>
    <row r="1353" spans="1:20" x14ac:dyDescent="0.3">
      <c r="A1353" s="23" t="str">
        <f t="shared" si="149"/>
        <v/>
      </c>
      <c r="B1353" s="23" t="str">
        <f t="shared" si="150"/>
        <v/>
      </c>
      <c r="C1353" s="25"/>
      <c r="D1353" s="25"/>
      <c r="E1353" s="25"/>
      <c r="F1353" s="25"/>
      <c r="G1353" s="23"/>
      <c r="H1353" s="25"/>
      <c r="I1353" s="42"/>
      <c r="J1353" s="29" t="s">
        <v>3489</v>
      </c>
      <c r="K1353" s="29" t="s">
        <v>3489</v>
      </c>
      <c r="L1353" s="29" t="s">
        <v>3489</v>
      </c>
      <c r="M1353" s="29" t="s">
        <v>3489</v>
      </c>
      <c r="N1353" s="30">
        <v>0</v>
      </c>
      <c r="O1353" s="31">
        <f t="shared" si="151"/>
        <v>0</v>
      </c>
      <c r="P1353" s="31">
        <f t="shared" si="152"/>
        <v>0</v>
      </c>
      <c r="Q1353" s="31">
        <f t="shared" si="153"/>
        <v>0</v>
      </c>
      <c r="R1353" s="32" t="str">
        <f t="shared" si="147"/>
        <v/>
      </c>
      <c r="S1353" s="31" t="s">
        <v>3489</v>
      </c>
      <c r="T1353" s="33" t="str">
        <f t="shared" si="148"/>
        <v/>
      </c>
    </row>
    <row r="1354" spans="1:20" x14ac:dyDescent="0.3">
      <c r="A1354" s="23" t="str">
        <f t="shared" si="149"/>
        <v/>
      </c>
      <c r="B1354" s="23" t="str">
        <f t="shared" si="150"/>
        <v/>
      </c>
      <c r="C1354" s="25"/>
      <c r="D1354" s="25"/>
      <c r="E1354" s="25"/>
      <c r="F1354" s="25"/>
      <c r="G1354" s="23"/>
      <c r="H1354" s="25"/>
      <c r="I1354" s="42"/>
      <c r="J1354" s="29" t="s">
        <v>3489</v>
      </c>
      <c r="K1354" s="29" t="s">
        <v>3489</v>
      </c>
      <c r="L1354" s="29" t="s">
        <v>3489</v>
      </c>
      <c r="M1354" s="29" t="s">
        <v>3489</v>
      </c>
      <c r="N1354" s="30">
        <v>0</v>
      </c>
      <c r="O1354" s="31">
        <f t="shared" si="151"/>
        <v>0</v>
      </c>
      <c r="P1354" s="31">
        <f t="shared" si="152"/>
        <v>0</v>
      </c>
      <c r="Q1354" s="31">
        <f t="shared" si="153"/>
        <v>0</v>
      </c>
      <c r="R1354" s="32" t="str">
        <f t="shared" si="147"/>
        <v/>
      </c>
      <c r="S1354" s="31" t="s">
        <v>3489</v>
      </c>
      <c r="T1354" s="33" t="str">
        <f t="shared" si="148"/>
        <v/>
      </c>
    </row>
    <row r="1355" spans="1:20" x14ac:dyDescent="0.3">
      <c r="A1355" s="23" t="str">
        <f t="shared" si="149"/>
        <v/>
      </c>
      <c r="B1355" s="23" t="str">
        <f t="shared" si="150"/>
        <v/>
      </c>
      <c r="C1355" s="25"/>
      <c r="D1355" s="25"/>
      <c r="E1355" s="25"/>
      <c r="F1355" s="25"/>
      <c r="G1355" s="23"/>
      <c r="H1355" s="25"/>
      <c r="I1355" s="42"/>
      <c r="J1355" s="29" t="s">
        <v>3489</v>
      </c>
      <c r="K1355" s="29" t="s">
        <v>3489</v>
      </c>
      <c r="L1355" s="29" t="s">
        <v>3489</v>
      </c>
      <c r="M1355" s="29" t="s">
        <v>3489</v>
      </c>
      <c r="N1355" s="30">
        <v>0</v>
      </c>
      <c r="O1355" s="31">
        <f t="shared" si="151"/>
        <v>0</v>
      </c>
      <c r="P1355" s="31">
        <f t="shared" si="152"/>
        <v>0</v>
      </c>
      <c r="Q1355" s="31">
        <f t="shared" si="153"/>
        <v>0</v>
      </c>
      <c r="R1355" s="32" t="str">
        <f t="shared" si="147"/>
        <v/>
      </c>
      <c r="S1355" s="31" t="s">
        <v>3489</v>
      </c>
      <c r="T1355" s="33" t="str">
        <f t="shared" si="148"/>
        <v/>
      </c>
    </row>
    <row r="1356" spans="1:20" x14ac:dyDescent="0.3">
      <c r="A1356" s="23" t="str">
        <f t="shared" si="149"/>
        <v/>
      </c>
      <c r="B1356" s="23" t="str">
        <f t="shared" si="150"/>
        <v/>
      </c>
      <c r="C1356" s="25"/>
      <c r="D1356" s="25"/>
      <c r="E1356" s="25"/>
      <c r="F1356" s="25"/>
      <c r="G1356" s="23"/>
      <c r="H1356" s="25"/>
      <c r="I1356" s="42"/>
      <c r="J1356" s="29" t="s">
        <v>3489</v>
      </c>
      <c r="K1356" s="29" t="s">
        <v>3489</v>
      </c>
      <c r="L1356" s="29" t="s">
        <v>3489</v>
      </c>
      <c r="M1356" s="29" t="s">
        <v>3489</v>
      </c>
      <c r="N1356" s="30">
        <v>0</v>
      </c>
      <c r="O1356" s="31">
        <f t="shared" si="151"/>
        <v>0</v>
      </c>
      <c r="P1356" s="31">
        <f t="shared" si="152"/>
        <v>0</v>
      </c>
      <c r="Q1356" s="31">
        <f t="shared" si="153"/>
        <v>0</v>
      </c>
      <c r="R1356" s="32" t="str">
        <f t="shared" si="147"/>
        <v/>
      </c>
      <c r="S1356" s="31" t="s">
        <v>3489</v>
      </c>
      <c r="T1356" s="33" t="str">
        <f t="shared" si="148"/>
        <v/>
      </c>
    </row>
    <row r="1357" spans="1:20" x14ac:dyDescent="0.3">
      <c r="A1357" s="23" t="str">
        <f t="shared" si="149"/>
        <v/>
      </c>
      <c r="B1357" s="23" t="str">
        <f t="shared" si="150"/>
        <v/>
      </c>
      <c r="C1357" s="25"/>
      <c r="D1357" s="25"/>
      <c r="E1357" s="25"/>
      <c r="F1357" s="25"/>
      <c r="G1357" s="23"/>
      <c r="H1357" s="25"/>
      <c r="I1357" s="42"/>
      <c r="J1357" s="29" t="s">
        <v>3489</v>
      </c>
      <c r="K1357" s="29" t="s">
        <v>3489</v>
      </c>
      <c r="L1357" s="29" t="s">
        <v>3489</v>
      </c>
      <c r="M1357" s="29" t="s">
        <v>3489</v>
      </c>
      <c r="N1357" s="30">
        <v>0</v>
      </c>
      <c r="O1357" s="31">
        <f t="shared" si="151"/>
        <v>0</v>
      </c>
      <c r="P1357" s="31">
        <f t="shared" si="152"/>
        <v>0</v>
      </c>
      <c r="Q1357" s="31">
        <f t="shared" si="153"/>
        <v>0</v>
      </c>
      <c r="R1357" s="32" t="str">
        <f t="shared" si="147"/>
        <v/>
      </c>
      <c r="S1357" s="31" t="s">
        <v>3489</v>
      </c>
      <c r="T1357" s="33" t="str">
        <f t="shared" si="148"/>
        <v/>
      </c>
    </row>
    <row r="1358" spans="1:20" x14ac:dyDescent="0.3">
      <c r="A1358" s="23" t="str">
        <f t="shared" si="149"/>
        <v/>
      </c>
      <c r="B1358" s="23" t="str">
        <f t="shared" si="150"/>
        <v/>
      </c>
      <c r="C1358" s="25"/>
      <c r="D1358" s="25"/>
      <c r="E1358" s="25"/>
      <c r="F1358" s="25"/>
      <c r="G1358" s="23"/>
      <c r="H1358" s="25"/>
      <c r="I1358" s="42"/>
      <c r="J1358" s="29" t="s">
        <v>3489</v>
      </c>
      <c r="K1358" s="29" t="s">
        <v>3489</v>
      </c>
      <c r="L1358" s="29" t="s">
        <v>3489</v>
      </c>
      <c r="M1358" s="29" t="s">
        <v>3489</v>
      </c>
      <c r="N1358" s="30">
        <v>0</v>
      </c>
      <c r="O1358" s="31">
        <f t="shared" si="151"/>
        <v>0</v>
      </c>
      <c r="P1358" s="31">
        <f t="shared" si="152"/>
        <v>0</v>
      </c>
      <c r="Q1358" s="31">
        <f t="shared" si="153"/>
        <v>0</v>
      </c>
      <c r="R1358" s="32" t="str">
        <f t="shared" si="147"/>
        <v/>
      </c>
      <c r="S1358" s="31" t="s">
        <v>3489</v>
      </c>
      <c r="T1358" s="33" t="str">
        <f t="shared" si="148"/>
        <v/>
      </c>
    </row>
    <row r="1359" spans="1:20" x14ac:dyDescent="0.3">
      <c r="A1359" s="23" t="str">
        <f t="shared" si="149"/>
        <v/>
      </c>
      <c r="B1359" s="23" t="str">
        <f t="shared" si="150"/>
        <v/>
      </c>
      <c r="C1359" s="25"/>
      <c r="D1359" s="25"/>
      <c r="E1359" s="25"/>
      <c r="F1359" s="25"/>
      <c r="G1359" s="23"/>
      <c r="H1359" s="25"/>
      <c r="I1359" s="42"/>
      <c r="J1359" s="29" t="s">
        <v>3489</v>
      </c>
      <c r="K1359" s="29" t="s">
        <v>3489</v>
      </c>
      <c r="L1359" s="29" t="s">
        <v>3489</v>
      </c>
      <c r="M1359" s="29" t="s">
        <v>3489</v>
      </c>
      <c r="N1359" s="30">
        <v>0</v>
      </c>
      <c r="O1359" s="31">
        <f t="shared" si="151"/>
        <v>0</v>
      </c>
      <c r="P1359" s="31">
        <f t="shared" si="152"/>
        <v>0</v>
      </c>
      <c r="Q1359" s="31">
        <f t="shared" si="153"/>
        <v>0</v>
      </c>
      <c r="R1359" s="32" t="str">
        <f t="shared" si="147"/>
        <v/>
      </c>
      <c r="S1359" s="31" t="s">
        <v>3489</v>
      </c>
      <c r="T1359" s="33" t="str">
        <f t="shared" si="148"/>
        <v/>
      </c>
    </row>
    <row r="1360" spans="1:20" x14ac:dyDescent="0.3">
      <c r="A1360" s="23" t="str">
        <f t="shared" si="149"/>
        <v/>
      </c>
      <c r="B1360" s="23" t="str">
        <f t="shared" si="150"/>
        <v/>
      </c>
      <c r="C1360" s="25"/>
      <c r="D1360" s="25"/>
      <c r="E1360" s="25"/>
      <c r="F1360" s="25"/>
      <c r="G1360" s="23"/>
      <c r="H1360" s="25"/>
      <c r="I1360" s="42"/>
      <c r="J1360" s="29" t="s">
        <v>3489</v>
      </c>
      <c r="K1360" s="29" t="s">
        <v>3489</v>
      </c>
      <c r="L1360" s="29" t="s">
        <v>3489</v>
      </c>
      <c r="M1360" s="29" t="s">
        <v>3489</v>
      </c>
      <c r="N1360" s="30">
        <v>0</v>
      </c>
      <c r="O1360" s="31">
        <f t="shared" si="151"/>
        <v>0</v>
      </c>
      <c r="P1360" s="31">
        <f t="shared" si="152"/>
        <v>0</v>
      </c>
      <c r="Q1360" s="31">
        <f t="shared" si="153"/>
        <v>0</v>
      </c>
      <c r="R1360" s="32" t="str">
        <f t="shared" si="147"/>
        <v/>
      </c>
      <c r="S1360" s="31" t="s">
        <v>3489</v>
      </c>
      <c r="T1360" s="33" t="str">
        <f t="shared" si="148"/>
        <v/>
      </c>
    </row>
    <row r="1361" spans="1:20" x14ac:dyDescent="0.3">
      <c r="A1361" s="23" t="str">
        <f t="shared" si="149"/>
        <v/>
      </c>
      <c r="B1361" s="23" t="str">
        <f t="shared" si="150"/>
        <v/>
      </c>
      <c r="C1361" s="25"/>
      <c r="D1361" s="25"/>
      <c r="E1361" s="25"/>
      <c r="F1361" s="25"/>
      <c r="G1361" s="23"/>
      <c r="H1361" s="25"/>
      <c r="I1361" s="42"/>
      <c r="J1361" s="29" t="s">
        <v>3489</v>
      </c>
      <c r="K1361" s="29" t="s">
        <v>3489</v>
      </c>
      <c r="L1361" s="29" t="s">
        <v>3489</v>
      </c>
      <c r="M1361" s="29" t="s">
        <v>3489</v>
      </c>
      <c r="N1361" s="30">
        <v>0</v>
      </c>
      <c r="O1361" s="31">
        <f t="shared" si="151"/>
        <v>0</v>
      </c>
      <c r="P1361" s="31">
        <f t="shared" si="152"/>
        <v>0</v>
      </c>
      <c r="Q1361" s="31">
        <f t="shared" si="153"/>
        <v>0</v>
      </c>
      <c r="R1361" s="32" t="str">
        <f t="shared" si="147"/>
        <v/>
      </c>
      <c r="S1361" s="31" t="s">
        <v>3489</v>
      </c>
      <c r="T1361" s="33" t="str">
        <f t="shared" si="148"/>
        <v/>
      </c>
    </row>
    <row r="1362" spans="1:20" x14ac:dyDescent="0.3">
      <c r="A1362" s="23" t="str">
        <f t="shared" si="149"/>
        <v/>
      </c>
      <c r="B1362" s="23" t="str">
        <f t="shared" si="150"/>
        <v/>
      </c>
      <c r="C1362" s="25"/>
      <c r="D1362" s="25"/>
      <c r="E1362" s="25"/>
      <c r="F1362" s="25"/>
      <c r="G1362" s="23"/>
      <c r="H1362" s="25"/>
      <c r="I1362" s="42"/>
      <c r="J1362" s="29" t="s">
        <v>3489</v>
      </c>
      <c r="K1362" s="29" t="s">
        <v>3489</v>
      </c>
      <c r="L1362" s="29" t="s">
        <v>3489</v>
      </c>
      <c r="M1362" s="29" t="s">
        <v>3489</v>
      </c>
      <c r="N1362" s="30">
        <v>0</v>
      </c>
      <c r="O1362" s="31">
        <f t="shared" si="151"/>
        <v>0</v>
      </c>
      <c r="P1362" s="31">
        <f t="shared" si="152"/>
        <v>0</v>
      </c>
      <c r="Q1362" s="31">
        <f t="shared" si="153"/>
        <v>0</v>
      </c>
      <c r="R1362" s="32" t="str">
        <f t="shared" si="147"/>
        <v/>
      </c>
      <c r="S1362" s="31" t="s">
        <v>3489</v>
      </c>
      <c r="T1362" s="33" t="str">
        <f t="shared" si="148"/>
        <v/>
      </c>
    </row>
    <row r="1363" spans="1:20" x14ac:dyDescent="0.3">
      <c r="A1363" s="23" t="str">
        <f t="shared" si="149"/>
        <v/>
      </c>
      <c r="B1363" s="23" t="str">
        <f t="shared" si="150"/>
        <v/>
      </c>
      <c r="C1363" s="25"/>
      <c r="D1363" s="25"/>
      <c r="E1363" s="25"/>
      <c r="F1363" s="25"/>
      <c r="G1363" s="23"/>
      <c r="H1363" s="25"/>
      <c r="I1363" s="42"/>
      <c r="J1363" s="29" t="s">
        <v>3489</v>
      </c>
      <c r="K1363" s="29" t="s">
        <v>3489</v>
      </c>
      <c r="L1363" s="29" t="s">
        <v>3489</v>
      </c>
      <c r="M1363" s="29" t="s">
        <v>3489</v>
      </c>
      <c r="N1363" s="30">
        <v>0</v>
      </c>
      <c r="O1363" s="31">
        <f t="shared" si="151"/>
        <v>0</v>
      </c>
      <c r="P1363" s="31">
        <f t="shared" si="152"/>
        <v>0</v>
      </c>
      <c r="Q1363" s="31">
        <f t="shared" si="153"/>
        <v>0</v>
      </c>
      <c r="R1363" s="32" t="str">
        <f t="shared" si="147"/>
        <v/>
      </c>
      <c r="S1363" s="31" t="s">
        <v>3489</v>
      </c>
      <c r="T1363" s="33" t="str">
        <f t="shared" si="148"/>
        <v/>
      </c>
    </row>
    <row r="1364" spans="1:20" x14ac:dyDescent="0.3">
      <c r="A1364" s="23" t="str">
        <f t="shared" si="149"/>
        <v/>
      </c>
      <c r="B1364" s="23" t="str">
        <f t="shared" si="150"/>
        <v/>
      </c>
      <c r="C1364" s="25"/>
      <c r="D1364" s="25"/>
      <c r="E1364" s="25"/>
      <c r="F1364" s="25"/>
      <c r="G1364" s="23"/>
      <c r="H1364" s="25"/>
      <c r="I1364" s="42"/>
      <c r="J1364" s="29" t="s">
        <v>3489</v>
      </c>
      <c r="K1364" s="29" t="s">
        <v>3489</v>
      </c>
      <c r="L1364" s="29" t="s">
        <v>3489</v>
      </c>
      <c r="M1364" s="29" t="s">
        <v>3489</v>
      </c>
      <c r="N1364" s="30">
        <v>0</v>
      </c>
      <c r="O1364" s="31">
        <f t="shared" si="151"/>
        <v>0</v>
      </c>
      <c r="P1364" s="31">
        <f t="shared" si="152"/>
        <v>0</v>
      </c>
      <c r="Q1364" s="31">
        <f t="shared" si="153"/>
        <v>0</v>
      </c>
      <c r="R1364" s="32" t="str">
        <f t="shared" si="147"/>
        <v/>
      </c>
      <c r="S1364" s="31" t="s">
        <v>3489</v>
      </c>
      <c r="T1364" s="33" t="str">
        <f t="shared" si="148"/>
        <v/>
      </c>
    </row>
    <row r="1365" spans="1:20" x14ac:dyDescent="0.3">
      <c r="A1365" s="23" t="str">
        <f t="shared" si="149"/>
        <v/>
      </c>
      <c r="B1365" s="23" t="str">
        <f t="shared" si="150"/>
        <v/>
      </c>
      <c r="C1365" s="25"/>
      <c r="D1365" s="25"/>
      <c r="E1365" s="25"/>
      <c r="F1365" s="25"/>
      <c r="G1365" s="23"/>
      <c r="H1365" s="25"/>
      <c r="I1365" s="42"/>
      <c r="J1365" s="29" t="s">
        <v>3489</v>
      </c>
      <c r="K1365" s="29" t="s">
        <v>3489</v>
      </c>
      <c r="L1365" s="29" t="s">
        <v>3489</v>
      </c>
      <c r="M1365" s="29" t="s">
        <v>3489</v>
      </c>
      <c r="N1365" s="30">
        <v>0</v>
      </c>
      <c r="O1365" s="31">
        <f t="shared" si="151"/>
        <v>0</v>
      </c>
      <c r="P1365" s="31">
        <f t="shared" si="152"/>
        <v>0</v>
      </c>
      <c r="Q1365" s="31">
        <f t="shared" si="153"/>
        <v>0</v>
      </c>
      <c r="R1365" s="32" t="str">
        <f t="shared" si="147"/>
        <v/>
      </c>
      <c r="S1365" s="31" t="s">
        <v>3489</v>
      </c>
      <c r="T1365" s="33" t="str">
        <f t="shared" si="148"/>
        <v/>
      </c>
    </row>
    <row r="1366" spans="1:20" x14ac:dyDescent="0.3">
      <c r="A1366" s="23" t="str">
        <f t="shared" si="149"/>
        <v/>
      </c>
      <c r="B1366" s="23" t="str">
        <f t="shared" si="150"/>
        <v/>
      </c>
      <c r="C1366" s="25"/>
      <c r="D1366" s="25"/>
      <c r="E1366" s="25"/>
      <c r="F1366" s="25"/>
      <c r="G1366" s="23"/>
      <c r="H1366" s="25"/>
      <c r="I1366" s="42"/>
      <c r="J1366" s="29" t="s">
        <v>3489</v>
      </c>
      <c r="K1366" s="29" t="s">
        <v>3489</v>
      </c>
      <c r="L1366" s="29" t="s">
        <v>3489</v>
      </c>
      <c r="M1366" s="29" t="s">
        <v>3489</v>
      </c>
      <c r="N1366" s="30">
        <v>0</v>
      </c>
      <c r="O1366" s="31">
        <f t="shared" si="151"/>
        <v>0</v>
      </c>
      <c r="P1366" s="31">
        <f t="shared" si="152"/>
        <v>0</v>
      </c>
      <c r="Q1366" s="31">
        <f t="shared" si="153"/>
        <v>0</v>
      </c>
      <c r="R1366" s="32" t="str">
        <f t="shared" si="147"/>
        <v/>
      </c>
      <c r="S1366" s="31" t="s">
        <v>3489</v>
      </c>
      <c r="T1366" s="33" t="str">
        <f t="shared" si="148"/>
        <v/>
      </c>
    </row>
    <row r="1367" spans="1:20" x14ac:dyDescent="0.3">
      <c r="A1367" s="23" t="str">
        <f t="shared" si="149"/>
        <v/>
      </c>
      <c r="B1367" s="23" t="str">
        <f t="shared" si="150"/>
        <v/>
      </c>
      <c r="C1367" s="25"/>
      <c r="D1367" s="25"/>
      <c r="E1367" s="25"/>
      <c r="F1367" s="25"/>
      <c r="G1367" s="23"/>
      <c r="H1367" s="25"/>
      <c r="I1367" s="42"/>
      <c r="J1367" s="29" t="s">
        <v>3489</v>
      </c>
      <c r="K1367" s="29" t="s">
        <v>3489</v>
      </c>
      <c r="L1367" s="29" t="s">
        <v>3489</v>
      </c>
      <c r="M1367" s="29" t="s">
        <v>3489</v>
      </c>
      <c r="N1367" s="30">
        <v>0</v>
      </c>
      <c r="O1367" s="31">
        <f t="shared" si="151"/>
        <v>0</v>
      </c>
      <c r="P1367" s="31">
        <f t="shared" si="152"/>
        <v>0</v>
      </c>
      <c r="Q1367" s="31">
        <f t="shared" si="153"/>
        <v>0</v>
      </c>
      <c r="R1367" s="32" t="str">
        <f t="shared" si="147"/>
        <v/>
      </c>
      <c r="S1367" s="31" t="s">
        <v>3489</v>
      </c>
      <c r="T1367" s="33" t="str">
        <f t="shared" si="148"/>
        <v/>
      </c>
    </row>
    <row r="1368" spans="1:20" x14ac:dyDescent="0.3">
      <c r="A1368" s="23" t="str">
        <f t="shared" si="149"/>
        <v/>
      </c>
      <c r="B1368" s="23" t="str">
        <f t="shared" si="150"/>
        <v/>
      </c>
      <c r="C1368" s="25"/>
      <c r="D1368" s="25"/>
      <c r="E1368" s="25"/>
      <c r="F1368" s="25"/>
      <c r="G1368" s="23"/>
      <c r="H1368" s="25"/>
      <c r="I1368" s="42"/>
      <c r="J1368" s="29" t="s">
        <v>3489</v>
      </c>
      <c r="K1368" s="29" t="s">
        <v>3489</v>
      </c>
      <c r="L1368" s="29" t="s">
        <v>3489</v>
      </c>
      <c r="M1368" s="29" t="s">
        <v>3489</v>
      </c>
      <c r="N1368" s="30">
        <v>0</v>
      </c>
      <c r="O1368" s="31">
        <f t="shared" si="151"/>
        <v>0</v>
      </c>
      <c r="P1368" s="31">
        <f t="shared" si="152"/>
        <v>0</v>
      </c>
      <c r="Q1368" s="31">
        <f t="shared" si="153"/>
        <v>0</v>
      </c>
      <c r="R1368" s="32" t="str">
        <f t="shared" si="147"/>
        <v/>
      </c>
      <c r="S1368" s="31" t="s">
        <v>3489</v>
      </c>
      <c r="T1368" s="33" t="str">
        <f t="shared" si="148"/>
        <v/>
      </c>
    </row>
    <row r="1369" spans="1:20" x14ac:dyDescent="0.3">
      <c r="A1369" s="23" t="str">
        <f t="shared" si="149"/>
        <v/>
      </c>
      <c r="B1369" s="23" t="str">
        <f t="shared" si="150"/>
        <v/>
      </c>
      <c r="C1369" s="25"/>
      <c r="D1369" s="25"/>
      <c r="E1369" s="25"/>
      <c r="F1369" s="25"/>
      <c r="G1369" s="23"/>
      <c r="H1369" s="25"/>
      <c r="I1369" s="42"/>
      <c r="J1369" s="29" t="s">
        <v>3489</v>
      </c>
      <c r="K1369" s="29" t="s">
        <v>3489</v>
      </c>
      <c r="L1369" s="29" t="s">
        <v>3489</v>
      </c>
      <c r="M1369" s="29" t="s">
        <v>3489</v>
      </c>
      <c r="N1369" s="30">
        <v>0</v>
      </c>
      <c r="O1369" s="31">
        <f t="shared" si="151"/>
        <v>0</v>
      </c>
      <c r="P1369" s="31">
        <f t="shared" si="152"/>
        <v>0</v>
      </c>
      <c r="Q1369" s="31">
        <f t="shared" si="153"/>
        <v>0</v>
      </c>
      <c r="R1369" s="32" t="str">
        <f t="shared" si="147"/>
        <v/>
      </c>
      <c r="S1369" s="31" t="s">
        <v>3489</v>
      </c>
      <c r="T1369" s="33" t="str">
        <f t="shared" si="148"/>
        <v/>
      </c>
    </row>
    <row r="1370" spans="1:20" x14ac:dyDescent="0.3">
      <c r="A1370" s="23" t="str">
        <f t="shared" si="149"/>
        <v/>
      </c>
      <c r="B1370" s="23" t="str">
        <f t="shared" si="150"/>
        <v/>
      </c>
      <c r="C1370" s="25"/>
      <c r="D1370" s="25"/>
      <c r="E1370" s="25"/>
      <c r="F1370" s="25"/>
      <c r="G1370" s="23"/>
      <c r="H1370" s="25"/>
      <c r="I1370" s="42"/>
      <c r="J1370" s="29" t="s">
        <v>3489</v>
      </c>
      <c r="K1370" s="29" t="s">
        <v>3489</v>
      </c>
      <c r="L1370" s="29" t="s">
        <v>3489</v>
      </c>
      <c r="M1370" s="29" t="s">
        <v>3489</v>
      </c>
      <c r="N1370" s="30">
        <v>0</v>
      </c>
      <c r="O1370" s="31">
        <f t="shared" si="151"/>
        <v>0</v>
      </c>
      <c r="P1370" s="31">
        <f t="shared" si="152"/>
        <v>0</v>
      </c>
      <c r="Q1370" s="31">
        <f t="shared" si="153"/>
        <v>0</v>
      </c>
      <c r="R1370" s="32" t="str">
        <f t="shared" si="147"/>
        <v/>
      </c>
      <c r="S1370" s="31" t="s">
        <v>3489</v>
      </c>
      <c r="T1370" s="33" t="str">
        <f t="shared" si="148"/>
        <v/>
      </c>
    </row>
    <row r="1371" spans="1:20" x14ac:dyDescent="0.3">
      <c r="A1371" s="23" t="str">
        <f t="shared" si="149"/>
        <v/>
      </c>
      <c r="B1371" s="23" t="str">
        <f t="shared" si="150"/>
        <v/>
      </c>
      <c r="C1371" s="25"/>
      <c r="D1371" s="25"/>
      <c r="E1371" s="25"/>
      <c r="F1371" s="25"/>
      <c r="G1371" s="23"/>
      <c r="H1371" s="25"/>
      <c r="I1371" s="42"/>
      <c r="J1371" s="29" t="s">
        <v>3489</v>
      </c>
      <c r="K1371" s="29" t="s">
        <v>3489</v>
      </c>
      <c r="L1371" s="29" t="s">
        <v>3489</v>
      </c>
      <c r="M1371" s="29" t="s">
        <v>3489</v>
      </c>
      <c r="N1371" s="30">
        <v>0</v>
      </c>
      <c r="O1371" s="31">
        <f t="shared" si="151"/>
        <v>0</v>
      </c>
      <c r="P1371" s="31">
        <f t="shared" si="152"/>
        <v>0</v>
      </c>
      <c r="Q1371" s="31">
        <f t="shared" si="153"/>
        <v>0</v>
      </c>
      <c r="R1371" s="32" t="str">
        <f t="shared" si="147"/>
        <v/>
      </c>
      <c r="S1371" s="31" t="s">
        <v>3489</v>
      </c>
      <c r="T1371" s="33" t="str">
        <f t="shared" si="148"/>
        <v/>
      </c>
    </row>
    <row r="1372" spans="1:20" x14ac:dyDescent="0.3">
      <c r="A1372" s="23" t="str">
        <f t="shared" si="149"/>
        <v/>
      </c>
      <c r="B1372" s="23" t="str">
        <f t="shared" si="150"/>
        <v/>
      </c>
      <c r="C1372" s="25"/>
      <c r="D1372" s="25"/>
      <c r="E1372" s="25"/>
      <c r="F1372" s="25"/>
      <c r="G1372" s="23"/>
      <c r="H1372" s="25"/>
      <c r="I1372" s="42"/>
      <c r="J1372" s="29" t="s">
        <v>3489</v>
      </c>
      <c r="K1372" s="29" t="s">
        <v>3489</v>
      </c>
      <c r="L1372" s="29" t="s">
        <v>3489</v>
      </c>
      <c r="M1372" s="29" t="s">
        <v>3489</v>
      </c>
      <c r="N1372" s="30">
        <v>0</v>
      </c>
      <c r="O1372" s="31">
        <f t="shared" si="151"/>
        <v>0</v>
      </c>
      <c r="P1372" s="31">
        <f t="shared" si="152"/>
        <v>0</v>
      </c>
      <c r="Q1372" s="31">
        <f t="shared" si="153"/>
        <v>0</v>
      </c>
      <c r="R1372" s="32" t="str">
        <f t="shared" si="147"/>
        <v/>
      </c>
      <c r="S1372" s="31" t="s">
        <v>3489</v>
      </c>
      <c r="T1372" s="33" t="str">
        <f t="shared" si="148"/>
        <v/>
      </c>
    </row>
    <row r="1373" spans="1:20" x14ac:dyDescent="0.3">
      <c r="A1373" s="23" t="str">
        <f t="shared" si="149"/>
        <v/>
      </c>
      <c r="B1373" s="23" t="str">
        <f t="shared" si="150"/>
        <v/>
      </c>
      <c r="C1373" s="25"/>
      <c r="D1373" s="25"/>
      <c r="E1373" s="25"/>
      <c r="F1373" s="25"/>
      <c r="G1373" s="23"/>
      <c r="H1373" s="25"/>
      <c r="I1373" s="42"/>
      <c r="J1373" s="29" t="s">
        <v>3489</v>
      </c>
      <c r="K1373" s="29" t="s">
        <v>3489</v>
      </c>
      <c r="L1373" s="29" t="s">
        <v>3489</v>
      </c>
      <c r="M1373" s="29" t="s">
        <v>3489</v>
      </c>
      <c r="N1373" s="30">
        <v>0</v>
      </c>
      <c r="O1373" s="31">
        <f t="shared" si="151"/>
        <v>0</v>
      </c>
      <c r="P1373" s="31">
        <f t="shared" si="152"/>
        <v>0</v>
      </c>
      <c r="Q1373" s="31">
        <f t="shared" si="153"/>
        <v>0</v>
      </c>
      <c r="R1373" s="32" t="str">
        <f t="shared" si="147"/>
        <v/>
      </c>
      <c r="S1373" s="31" t="s">
        <v>3489</v>
      </c>
      <c r="T1373" s="33" t="str">
        <f t="shared" si="148"/>
        <v/>
      </c>
    </row>
    <row r="1374" spans="1:20" x14ac:dyDescent="0.3">
      <c r="A1374" s="23" t="str">
        <f t="shared" si="149"/>
        <v/>
      </c>
      <c r="B1374" s="23" t="str">
        <f t="shared" si="150"/>
        <v/>
      </c>
      <c r="C1374" s="25"/>
      <c r="D1374" s="25"/>
      <c r="E1374" s="25"/>
      <c r="F1374" s="25"/>
      <c r="G1374" s="23"/>
      <c r="H1374" s="25"/>
      <c r="I1374" s="42"/>
      <c r="J1374" s="29" t="s">
        <v>3489</v>
      </c>
      <c r="K1374" s="29" t="s">
        <v>3489</v>
      </c>
      <c r="L1374" s="29" t="s">
        <v>3489</v>
      </c>
      <c r="M1374" s="29" t="s">
        <v>3489</v>
      </c>
      <c r="N1374" s="30">
        <v>0</v>
      </c>
      <c r="O1374" s="31">
        <f t="shared" si="151"/>
        <v>0</v>
      </c>
      <c r="P1374" s="31">
        <f t="shared" si="152"/>
        <v>0</v>
      </c>
      <c r="Q1374" s="31">
        <f t="shared" si="153"/>
        <v>0</v>
      </c>
      <c r="R1374" s="32" t="str">
        <f t="shared" si="147"/>
        <v/>
      </c>
      <c r="S1374" s="31" t="s">
        <v>3489</v>
      </c>
      <c r="T1374" s="33" t="str">
        <f t="shared" si="148"/>
        <v/>
      </c>
    </row>
    <row r="1375" spans="1:20" x14ac:dyDescent="0.3">
      <c r="A1375" s="23" t="str">
        <f t="shared" si="149"/>
        <v/>
      </c>
      <c r="B1375" s="23" t="str">
        <f t="shared" si="150"/>
        <v/>
      </c>
      <c r="C1375" s="25"/>
      <c r="D1375" s="25"/>
      <c r="E1375" s="25"/>
      <c r="F1375" s="25"/>
      <c r="G1375" s="23"/>
      <c r="H1375" s="25"/>
      <c r="I1375" s="42"/>
      <c r="J1375" s="29" t="s">
        <v>3489</v>
      </c>
      <c r="K1375" s="29" t="s">
        <v>3489</v>
      </c>
      <c r="L1375" s="29" t="s">
        <v>3489</v>
      </c>
      <c r="M1375" s="29" t="s">
        <v>3489</v>
      </c>
      <c r="N1375" s="30">
        <v>0</v>
      </c>
      <c r="O1375" s="31">
        <f t="shared" si="151"/>
        <v>0</v>
      </c>
      <c r="P1375" s="31">
        <f t="shared" si="152"/>
        <v>0</v>
      </c>
      <c r="Q1375" s="31">
        <f t="shared" si="153"/>
        <v>0</v>
      </c>
      <c r="R1375" s="32" t="str">
        <f t="shared" si="147"/>
        <v/>
      </c>
      <c r="S1375" s="31" t="s">
        <v>3489</v>
      </c>
      <c r="T1375" s="33" t="str">
        <f t="shared" si="148"/>
        <v/>
      </c>
    </row>
    <row r="1376" spans="1:20" x14ac:dyDescent="0.3">
      <c r="A1376" s="23" t="str">
        <f t="shared" si="149"/>
        <v/>
      </c>
      <c r="B1376" s="23" t="str">
        <f t="shared" si="150"/>
        <v/>
      </c>
      <c r="C1376" s="25"/>
      <c r="D1376" s="25"/>
      <c r="E1376" s="25"/>
      <c r="F1376" s="25"/>
      <c r="G1376" s="23"/>
      <c r="H1376" s="25"/>
      <c r="I1376" s="42"/>
      <c r="J1376" s="29" t="s">
        <v>3489</v>
      </c>
      <c r="K1376" s="29" t="s">
        <v>3489</v>
      </c>
      <c r="L1376" s="29" t="s">
        <v>3489</v>
      </c>
      <c r="M1376" s="29" t="s">
        <v>3489</v>
      </c>
      <c r="N1376" s="30">
        <v>0</v>
      </c>
      <c r="O1376" s="31">
        <f t="shared" si="151"/>
        <v>0</v>
      </c>
      <c r="P1376" s="31">
        <f t="shared" si="152"/>
        <v>0</v>
      </c>
      <c r="Q1376" s="31">
        <f t="shared" si="153"/>
        <v>0</v>
      </c>
      <c r="R1376" s="32" t="str">
        <f t="shared" si="147"/>
        <v/>
      </c>
      <c r="S1376" s="31" t="s">
        <v>3489</v>
      </c>
      <c r="T1376" s="33" t="str">
        <f t="shared" si="148"/>
        <v/>
      </c>
    </row>
    <row r="1377" spans="1:20" x14ac:dyDescent="0.3">
      <c r="A1377" s="23" t="str">
        <f t="shared" si="149"/>
        <v/>
      </c>
      <c r="B1377" s="23" t="str">
        <f t="shared" si="150"/>
        <v/>
      </c>
      <c r="C1377" s="25"/>
      <c r="D1377" s="25"/>
      <c r="E1377" s="25"/>
      <c r="F1377" s="25"/>
      <c r="G1377" s="23"/>
      <c r="H1377" s="25"/>
      <c r="I1377" s="42"/>
      <c r="J1377" s="29" t="s">
        <v>3489</v>
      </c>
      <c r="K1377" s="29" t="s">
        <v>3489</v>
      </c>
      <c r="L1377" s="29" t="s">
        <v>3489</v>
      </c>
      <c r="M1377" s="29" t="s">
        <v>3489</v>
      </c>
      <c r="N1377" s="30">
        <v>0</v>
      </c>
      <c r="O1377" s="31">
        <f t="shared" si="151"/>
        <v>0</v>
      </c>
      <c r="P1377" s="31">
        <f t="shared" si="152"/>
        <v>0</v>
      </c>
      <c r="Q1377" s="31">
        <f t="shared" si="153"/>
        <v>0</v>
      </c>
      <c r="R1377" s="32" t="str">
        <f t="shared" si="147"/>
        <v/>
      </c>
      <c r="S1377" s="31" t="s">
        <v>3489</v>
      </c>
      <c r="T1377" s="33" t="str">
        <f t="shared" si="148"/>
        <v/>
      </c>
    </row>
    <row r="1378" spans="1:20" x14ac:dyDescent="0.3">
      <c r="A1378" s="23" t="str">
        <f t="shared" si="149"/>
        <v/>
      </c>
      <c r="B1378" s="23" t="str">
        <f t="shared" si="150"/>
        <v/>
      </c>
      <c r="C1378" s="25"/>
      <c r="D1378" s="25"/>
      <c r="E1378" s="25"/>
      <c r="F1378" s="25"/>
      <c r="G1378" s="23"/>
      <c r="H1378" s="25"/>
      <c r="I1378" s="42"/>
      <c r="J1378" s="29" t="s">
        <v>3489</v>
      </c>
      <c r="K1378" s="29" t="s">
        <v>3489</v>
      </c>
      <c r="L1378" s="29" t="s">
        <v>3489</v>
      </c>
      <c r="M1378" s="29" t="s">
        <v>3489</v>
      </c>
      <c r="N1378" s="30">
        <v>0</v>
      </c>
      <c r="O1378" s="31">
        <f t="shared" si="151"/>
        <v>0</v>
      </c>
      <c r="P1378" s="31">
        <f t="shared" si="152"/>
        <v>0</v>
      </c>
      <c r="Q1378" s="31">
        <f t="shared" si="153"/>
        <v>0</v>
      </c>
      <c r="R1378" s="32" t="str">
        <f t="shared" si="147"/>
        <v/>
      </c>
      <c r="S1378" s="31" t="s">
        <v>3489</v>
      </c>
      <c r="T1378" s="33" t="str">
        <f t="shared" si="148"/>
        <v/>
      </c>
    </row>
    <row r="1379" spans="1:20" x14ac:dyDescent="0.3">
      <c r="A1379" s="23" t="str">
        <f t="shared" si="149"/>
        <v/>
      </c>
      <c r="B1379" s="23" t="str">
        <f t="shared" si="150"/>
        <v/>
      </c>
      <c r="C1379" s="25"/>
      <c r="D1379" s="25"/>
      <c r="E1379" s="25"/>
      <c r="F1379" s="25"/>
      <c r="G1379" s="23"/>
      <c r="H1379" s="25"/>
      <c r="I1379" s="42"/>
      <c r="J1379" s="29" t="s">
        <v>3489</v>
      </c>
      <c r="K1379" s="29" t="s">
        <v>3489</v>
      </c>
      <c r="L1379" s="29" t="s">
        <v>3489</v>
      </c>
      <c r="M1379" s="29" t="s">
        <v>3489</v>
      </c>
      <c r="N1379" s="30">
        <v>0</v>
      </c>
      <c r="O1379" s="31">
        <f t="shared" si="151"/>
        <v>0</v>
      </c>
      <c r="P1379" s="31">
        <f t="shared" si="152"/>
        <v>0</v>
      </c>
      <c r="Q1379" s="31">
        <f t="shared" si="153"/>
        <v>0</v>
      </c>
      <c r="R1379" s="32" t="str">
        <f t="shared" si="147"/>
        <v/>
      </c>
      <c r="S1379" s="31" t="s">
        <v>3489</v>
      </c>
      <c r="T1379" s="33" t="str">
        <f t="shared" si="148"/>
        <v/>
      </c>
    </row>
    <row r="1380" spans="1:20" x14ac:dyDescent="0.3">
      <c r="A1380" s="23" t="str">
        <f t="shared" si="149"/>
        <v/>
      </c>
      <c r="B1380" s="23" t="str">
        <f t="shared" si="150"/>
        <v/>
      </c>
      <c r="C1380" s="25"/>
      <c r="D1380" s="25"/>
      <c r="E1380" s="25"/>
      <c r="F1380" s="25"/>
      <c r="G1380" s="23"/>
      <c r="H1380" s="25"/>
      <c r="I1380" s="42"/>
      <c r="J1380" s="29" t="s">
        <v>3489</v>
      </c>
      <c r="K1380" s="29" t="s">
        <v>3489</v>
      </c>
      <c r="L1380" s="29" t="s">
        <v>3489</v>
      </c>
      <c r="M1380" s="29" t="s">
        <v>3489</v>
      </c>
      <c r="N1380" s="30">
        <v>0</v>
      </c>
      <c r="O1380" s="31">
        <f t="shared" si="151"/>
        <v>0</v>
      </c>
      <c r="P1380" s="31">
        <f t="shared" si="152"/>
        <v>0</v>
      </c>
      <c r="Q1380" s="31">
        <f t="shared" si="153"/>
        <v>0</v>
      </c>
      <c r="R1380" s="32" t="str">
        <f t="shared" si="147"/>
        <v/>
      </c>
      <c r="S1380" s="31" t="s">
        <v>3489</v>
      </c>
      <c r="T1380" s="33" t="str">
        <f t="shared" si="148"/>
        <v/>
      </c>
    </row>
    <row r="1381" spans="1:20" x14ac:dyDescent="0.3">
      <c r="A1381" s="23" t="str">
        <f t="shared" si="149"/>
        <v/>
      </c>
      <c r="B1381" s="23" t="str">
        <f t="shared" si="150"/>
        <v/>
      </c>
      <c r="C1381" s="25"/>
      <c r="D1381" s="25"/>
      <c r="E1381" s="25"/>
      <c r="F1381" s="25"/>
      <c r="G1381" s="23"/>
      <c r="H1381" s="25"/>
      <c r="I1381" s="42"/>
      <c r="J1381" s="29" t="s">
        <v>3489</v>
      </c>
      <c r="K1381" s="29" t="s">
        <v>3489</v>
      </c>
      <c r="L1381" s="29" t="s">
        <v>3489</v>
      </c>
      <c r="M1381" s="29" t="s">
        <v>3489</v>
      </c>
      <c r="N1381" s="30">
        <v>0</v>
      </c>
      <c r="O1381" s="31">
        <f t="shared" si="151"/>
        <v>0</v>
      </c>
      <c r="P1381" s="31">
        <f t="shared" si="152"/>
        <v>0</v>
      </c>
      <c r="Q1381" s="31">
        <f t="shared" si="153"/>
        <v>0</v>
      </c>
      <c r="R1381" s="32" t="str">
        <f t="shared" si="147"/>
        <v/>
      </c>
      <c r="S1381" s="31" t="s">
        <v>3489</v>
      </c>
      <c r="T1381" s="33" t="str">
        <f t="shared" si="148"/>
        <v/>
      </c>
    </row>
    <row r="1382" spans="1:20" x14ac:dyDescent="0.3">
      <c r="A1382" s="23" t="str">
        <f t="shared" si="149"/>
        <v/>
      </c>
      <c r="B1382" s="23" t="str">
        <f t="shared" si="150"/>
        <v/>
      </c>
      <c r="C1382" s="25"/>
      <c r="D1382" s="25"/>
      <c r="E1382" s="25"/>
      <c r="F1382" s="25"/>
      <c r="G1382" s="23"/>
      <c r="H1382" s="25"/>
      <c r="I1382" s="42"/>
      <c r="J1382" s="29" t="s">
        <v>3489</v>
      </c>
      <c r="K1382" s="29" t="s">
        <v>3489</v>
      </c>
      <c r="L1382" s="29" t="s">
        <v>3489</v>
      </c>
      <c r="M1382" s="29" t="s">
        <v>3489</v>
      </c>
      <c r="N1382" s="30">
        <v>0</v>
      </c>
      <c r="O1382" s="31">
        <f t="shared" si="151"/>
        <v>0</v>
      </c>
      <c r="P1382" s="31">
        <f t="shared" si="152"/>
        <v>0</v>
      </c>
      <c r="Q1382" s="31">
        <f t="shared" si="153"/>
        <v>0</v>
      </c>
      <c r="R1382" s="32" t="str">
        <f t="shared" si="147"/>
        <v/>
      </c>
      <c r="S1382" s="31" t="s">
        <v>3489</v>
      </c>
      <c r="T1382" s="33" t="str">
        <f t="shared" si="148"/>
        <v/>
      </c>
    </row>
    <row r="1383" spans="1:20" x14ac:dyDescent="0.3">
      <c r="A1383" s="23" t="str">
        <f t="shared" si="149"/>
        <v/>
      </c>
      <c r="B1383" s="23" t="str">
        <f t="shared" si="150"/>
        <v/>
      </c>
      <c r="C1383" s="25"/>
      <c r="D1383" s="25"/>
      <c r="E1383" s="25"/>
      <c r="F1383" s="25"/>
      <c r="G1383" s="23"/>
      <c r="H1383" s="25"/>
      <c r="I1383" s="42"/>
      <c r="J1383" s="29" t="s">
        <v>3489</v>
      </c>
      <c r="K1383" s="29" t="s">
        <v>3489</v>
      </c>
      <c r="L1383" s="29" t="s">
        <v>3489</v>
      </c>
      <c r="M1383" s="29" t="s">
        <v>3489</v>
      </c>
      <c r="N1383" s="30">
        <v>0</v>
      </c>
      <c r="O1383" s="31">
        <f t="shared" si="151"/>
        <v>0</v>
      </c>
      <c r="P1383" s="31">
        <f t="shared" si="152"/>
        <v>0</v>
      </c>
      <c r="Q1383" s="31">
        <f t="shared" si="153"/>
        <v>0</v>
      </c>
      <c r="R1383" s="32" t="str">
        <f t="shared" si="147"/>
        <v/>
      </c>
      <c r="S1383" s="31" t="s">
        <v>3489</v>
      </c>
      <c r="T1383" s="33" t="str">
        <f t="shared" si="148"/>
        <v/>
      </c>
    </row>
    <row r="1384" spans="1:20" x14ac:dyDescent="0.3">
      <c r="A1384" s="23" t="str">
        <f t="shared" si="149"/>
        <v/>
      </c>
      <c r="B1384" s="23" t="str">
        <f t="shared" si="150"/>
        <v/>
      </c>
      <c r="C1384" s="25"/>
      <c r="D1384" s="25"/>
      <c r="E1384" s="25"/>
      <c r="F1384" s="25"/>
      <c r="G1384" s="23"/>
      <c r="H1384" s="25"/>
      <c r="I1384" s="42"/>
      <c r="J1384" s="29" t="s">
        <v>3489</v>
      </c>
      <c r="K1384" s="29" t="s">
        <v>3489</v>
      </c>
      <c r="L1384" s="29" t="s">
        <v>3489</v>
      </c>
      <c r="M1384" s="29" t="s">
        <v>3489</v>
      </c>
      <c r="N1384" s="30">
        <v>0</v>
      </c>
      <c r="O1384" s="31">
        <f t="shared" si="151"/>
        <v>0</v>
      </c>
      <c r="P1384" s="31">
        <f t="shared" si="152"/>
        <v>0</v>
      </c>
      <c r="Q1384" s="31">
        <f t="shared" si="153"/>
        <v>0</v>
      </c>
      <c r="R1384" s="32" t="str">
        <f t="shared" si="147"/>
        <v/>
      </c>
      <c r="S1384" s="31" t="s">
        <v>3489</v>
      </c>
      <c r="T1384" s="33" t="str">
        <f t="shared" si="148"/>
        <v/>
      </c>
    </row>
    <row r="1385" spans="1:20" x14ac:dyDescent="0.3">
      <c r="A1385" s="23" t="str">
        <f t="shared" si="149"/>
        <v/>
      </c>
      <c r="B1385" s="23" t="str">
        <f t="shared" si="150"/>
        <v/>
      </c>
      <c r="C1385" s="25"/>
      <c r="D1385" s="25"/>
      <c r="E1385" s="25"/>
      <c r="F1385" s="25"/>
      <c r="G1385" s="23"/>
      <c r="H1385" s="25"/>
      <c r="I1385" s="42"/>
      <c r="J1385" s="29" t="s">
        <v>3489</v>
      </c>
      <c r="K1385" s="29" t="s">
        <v>3489</v>
      </c>
      <c r="L1385" s="29" t="s">
        <v>3489</v>
      </c>
      <c r="M1385" s="29" t="s">
        <v>3489</v>
      </c>
      <c r="N1385" s="30">
        <v>0</v>
      </c>
      <c r="O1385" s="31">
        <f t="shared" si="151"/>
        <v>0</v>
      </c>
      <c r="P1385" s="31">
        <f t="shared" si="152"/>
        <v>0</v>
      </c>
      <c r="Q1385" s="31">
        <f t="shared" si="153"/>
        <v>0</v>
      </c>
      <c r="R1385" s="32" t="str">
        <f t="shared" si="147"/>
        <v/>
      </c>
      <c r="S1385" s="31" t="s">
        <v>3489</v>
      </c>
      <c r="T1385" s="33" t="str">
        <f t="shared" si="148"/>
        <v/>
      </c>
    </row>
    <row r="1386" spans="1:20" x14ac:dyDescent="0.3">
      <c r="A1386" s="23" t="str">
        <f t="shared" si="149"/>
        <v/>
      </c>
      <c r="B1386" s="23" t="str">
        <f t="shared" si="150"/>
        <v/>
      </c>
      <c r="C1386" s="25"/>
      <c r="D1386" s="25"/>
      <c r="E1386" s="25"/>
      <c r="F1386" s="25"/>
      <c r="G1386" s="23"/>
      <c r="H1386" s="25"/>
      <c r="I1386" s="42"/>
      <c r="J1386" s="29" t="s">
        <v>3489</v>
      </c>
      <c r="K1386" s="29" t="s">
        <v>3489</v>
      </c>
      <c r="L1386" s="29" t="s">
        <v>3489</v>
      </c>
      <c r="M1386" s="29" t="s">
        <v>3489</v>
      </c>
      <c r="N1386" s="30">
        <v>0</v>
      </c>
      <c r="O1386" s="31">
        <f t="shared" si="151"/>
        <v>0</v>
      </c>
      <c r="P1386" s="31">
        <f t="shared" si="152"/>
        <v>0</v>
      </c>
      <c r="Q1386" s="31">
        <f t="shared" si="153"/>
        <v>0</v>
      </c>
      <c r="R1386" s="32" t="str">
        <f t="shared" si="147"/>
        <v/>
      </c>
      <c r="S1386" s="31" t="s">
        <v>3489</v>
      </c>
      <c r="T1386" s="33" t="str">
        <f t="shared" si="148"/>
        <v/>
      </c>
    </row>
    <row r="1387" spans="1:20" x14ac:dyDescent="0.3">
      <c r="A1387" s="23" t="str">
        <f t="shared" si="149"/>
        <v/>
      </c>
      <c r="B1387" s="23" t="str">
        <f t="shared" si="150"/>
        <v/>
      </c>
      <c r="C1387" s="25"/>
      <c r="D1387" s="25"/>
      <c r="E1387" s="25"/>
      <c r="F1387" s="25"/>
      <c r="G1387" s="23"/>
      <c r="H1387" s="25"/>
      <c r="I1387" s="42"/>
      <c r="J1387" s="29" t="s">
        <v>3489</v>
      </c>
      <c r="K1387" s="29" t="s">
        <v>3489</v>
      </c>
      <c r="L1387" s="29" t="s">
        <v>3489</v>
      </c>
      <c r="M1387" s="29" t="s">
        <v>3489</v>
      </c>
      <c r="N1387" s="30">
        <v>0</v>
      </c>
      <c r="O1387" s="31">
        <f t="shared" si="151"/>
        <v>0</v>
      </c>
      <c r="P1387" s="31">
        <f t="shared" si="152"/>
        <v>0</v>
      </c>
      <c r="Q1387" s="31">
        <f t="shared" si="153"/>
        <v>0</v>
      </c>
      <c r="R1387" s="32" t="str">
        <f t="shared" si="147"/>
        <v/>
      </c>
      <c r="S1387" s="31" t="s">
        <v>3489</v>
      </c>
      <c r="T1387" s="33" t="str">
        <f t="shared" si="148"/>
        <v/>
      </c>
    </row>
    <row r="1388" spans="1:20" x14ac:dyDescent="0.3">
      <c r="A1388" s="23" t="str">
        <f t="shared" si="149"/>
        <v/>
      </c>
      <c r="B1388" s="23" t="str">
        <f t="shared" si="150"/>
        <v/>
      </c>
      <c r="C1388" s="25"/>
      <c r="D1388" s="25"/>
      <c r="E1388" s="25"/>
      <c r="F1388" s="25"/>
      <c r="G1388" s="23"/>
      <c r="H1388" s="25"/>
      <c r="I1388" s="42"/>
      <c r="J1388" s="29" t="s">
        <v>3489</v>
      </c>
      <c r="K1388" s="29" t="s">
        <v>3489</v>
      </c>
      <c r="L1388" s="29" t="s">
        <v>3489</v>
      </c>
      <c r="M1388" s="29" t="s">
        <v>3489</v>
      </c>
      <c r="N1388" s="30">
        <v>0</v>
      </c>
      <c r="O1388" s="31">
        <f t="shared" si="151"/>
        <v>0</v>
      </c>
      <c r="P1388" s="31">
        <f t="shared" si="152"/>
        <v>0</v>
      </c>
      <c r="Q1388" s="31">
        <f t="shared" si="153"/>
        <v>0</v>
      </c>
      <c r="R1388" s="32" t="str">
        <f t="shared" si="147"/>
        <v/>
      </c>
      <c r="S1388" s="31" t="s">
        <v>3489</v>
      </c>
      <c r="T1388" s="33" t="str">
        <f t="shared" si="148"/>
        <v/>
      </c>
    </row>
    <row r="1389" spans="1:20" x14ac:dyDescent="0.3">
      <c r="A1389" s="23" t="str">
        <f t="shared" si="149"/>
        <v/>
      </c>
      <c r="B1389" s="23" t="str">
        <f t="shared" si="150"/>
        <v/>
      </c>
      <c r="C1389" s="25"/>
      <c r="D1389" s="25"/>
      <c r="E1389" s="25"/>
      <c r="F1389" s="25"/>
      <c r="G1389" s="23"/>
      <c r="H1389" s="25"/>
      <c r="I1389" s="42"/>
      <c r="J1389" s="29" t="s">
        <v>3489</v>
      </c>
      <c r="K1389" s="29" t="s">
        <v>3489</v>
      </c>
      <c r="L1389" s="29" t="s">
        <v>3489</v>
      </c>
      <c r="M1389" s="29" t="s">
        <v>3489</v>
      </c>
      <c r="N1389" s="30">
        <v>0</v>
      </c>
      <c r="O1389" s="31">
        <f t="shared" si="151"/>
        <v>0</v>
      </c>
      <c r="P1389" s="31">
        <f t="shared" si="152"/>
        <v>0</v>
      </c>
      <c r="Q1389" s="31">
        <f t="shared" si="153"/>
        <v>0</v>
      </c>
      <c r="R1389" s="32" t="str">
        <f t="shared" si="147"/>
        <v/>
      </c>
      <c r="S1389" s="31" t="s">
        <v>3489</v>
      </c>
      <c r="T1389" s="33" t="str">
        <f t="shared" si="148"/>
        <v/>
      </c>
    </row>
    <row r="1390" spans="1:20" x14ac:dyDescent="0.3">
      <c r="A1390" s="23" t="str">
        <f t="shared" si="149"/>
        <v/>
      </c>
      <c r="B1390" s="23" t="str">
        <f t="shared" si="150"/>
        <v/>
      </c>
      <c r="C1390" s="25"/>
      <c r="D1390" s="25"/>
      <c r="E1390" s="25"/>
      <c r="F1390" s="25"/>
      <c r="G1390" s="23"/>
      <c r="H1390" s="25"/>
      <c r="I1390" s="42"/>
      <c r="J1390" s="29" t="s">
        <v>3489</v>
      </c>
      <c r="K1390" s="29" t="s">
        <v>3489</v>
      </c>
      <c r="L1390" s="29" t="s">
        <v>3489</v>
      </c>
      <c r="M1390" s="29" t="s">
        <v>3489</v>
      </c>
      <c r="N1390" s="30">
        <v>0</v>
      </c>
      <c r="O1390" s="31">
        <f t="shared" si="151"/>
        <v>0</v>
      </c>
      <c r="P1390" s="31">
        <f t="shared" si="152"/>
        <v>0</v>
      </c>
      <c r="Q1390" s="31">
        <f t="shared" si="153"/>
        <v>0</v>
      </c>
      <c r="R1390" s="32" t="str">
        <f t="shared" si="147"/>
        <v/>
      </c>
      <c r="S1390" s="31" t="s">
        <v>3489</v>
      </c>
      <c r="T1390" s="33" t="str">
        <f t="shared" si="148"/>
        <v/>
      </c>
    </row>
    <row r="1391" spans="1:20" x14ac:dyDescent="0.3">
      <c r="A1391" s="23" t="str">
        <f t="shared" si="149"/>
        <v/>
      </c>
      <c r="B1391" s="23" t="str">
        <f t="shared" si="150"/>
        <v/>
      </c>
      <c r="C1391" s="25"/>
      <c r="D1391" s="25"/>
      <c r="E1391" s="25"/>
      <c r="F1391" s="25"/>
      <c r="G1391" s="23"/>
      <c r="H1391" s="25"/>
      <c r="I1391" s="42"/>
      <c r="J1391" s="29" t="s">
        <v>3489</v>
      </c>
      <c r="K1391" s="29" t="s">
        <v>3489</v>
      </c>
      <c r="L1391" s="29" t="s">
        <v>3489</v>
      </c>
      <c r="M1391" s="29" t="s">
        <v>3489</v>
      </c>
      <c r="N1391" s="30">
        <v>0</v>
      </c>
      <c r="O1391" s="31">
        <f t="shared" si="151"/>
        <v>0</v>
      </c>
      <c r="P1391" s="31">
        <f t="shared" si="152"/>
        <v>0</v>
      </c>
      <c r="Q1391" s="31">
        <f t="shared" si="153"/>
        <v>0</v>
      </c>
      <c r="R1391" s="32" t="str">
        <f t="shared" si="147"/>
        <v/>
      </c>
      <c r="S1391" s="31" t="s">
        <v>3489</v>
      </c>
      <c r="T1391" s="33" t="str">
        <f t="shared" si="148"/>
        <v/>
      </c>
    </row>
    <row r="1392" spans="1:20" x14ac:dyDescent="0.3">
      <c r="A1392" s="23" t="str">
        <f t="shared" si="149"/>
        <v/>
      </c>
      <c r="B1392" s="23" t="str">
        <f t="shared" si="150"/>
        <v/>
      </c>
      <c r="C1392" s="25"/>
      <c r="D1392" s="25"/>
      <c r="E1392" s="25"/>
      <c r="F1392" s="25"/>
      <c r="G1392" s="23"/>
      <c r="H1392" s="25"/>
      <c r="I1392" s="42"/>
      <c r="J1392" s="29" t="s">
        <v>3489</v>
      </c>
      <c r="K1392" s="29" t="s">
        <v>3489</v>
      </c>
      <c r="L1392" s="29" t="s">
        <v>3489</v>
      </c>
      <c r="M1392" s="29" t="s">
        <v>3489</v>
      </c>
      <c r="N1392" s="30">
        <v>0</v>
      </c>
      <c r="O1392" s="31">
        <f t="shared" si="151"/>
        <v>0</v>
      </c>
      <c r="P1392" s="31">
        <f t="shared" si="152"/>
        <v>0</v>
      </c>
      <c r="Q1392" s="31">
        <f t="shared" si="153"/>
        <v>0</v>
      </c>
      <c r="R1392" s="32" t="str">
        <f t="shared" si="147"/>
        <v/>
      </c>
      <c r="S1392" s="31" t="s">
        <v>3489</v>
      </c>
      <c r="T1392" s="33" t="str">
        <f t="shared" si="148"/>
        <v/>
      </c>
    </row>
    <row r="1393" spans="1:20" x14ac:dyDescent="0.3">
      <c r="A1393" s="23" t="str">
        <f t="shared" si="149"/>
        <v/>
      </c>
      <c r="B1393" s="23" t="str">
        <f t="shared" si="150"/>
        <v/>
      </c>
      <c r="C1393" s="25"/>
      <c r="D1393" s="25"/>
      <c r="E1393" s="25"/>
      <c r="F1393" s="25"/>
      <c r="G1393" s="23"/>
      <c r="H1393" s="25"/>
      <c r="I1393" s="42"/>
      <c r="J1393" s="29" t="s">
        <v>3489</v>
      </c>
      <c r="K1393" s="29" t="s">
        <v>3489</v>
      </c>
      <c r="L1393" s="29" t="s">
        <v>3489</v>
      </c>
      <c r="M1393" s="29" t="s">
        <v>3489</v>
      </c>
      <c r="N1393" s="30">
        <v>0</v>
      </c>
      <c r="O1393" s="31">
        <f t="shared" si="151"/>
        <v>0</v>
      </c>
      <c r="P1393" s="31">
        <f t="shared" si="152"/>
        <v>0</v>
      </c>
      <c r="Q1393" s="31">
        <f t="shared" si="153"/>
        <v>0</v>
      </c>
      <c r="R1393" s="32" t="str">
        <f t="shared" si="147"/>
        <v/>
      </c>
      <c r="S1393" s="31" t="s">
        <v>3489</v>
      </c>
      <c r="T1393" s="33" t="str">
        <f t="shared" si="148"/>
        <v/>
      </c>
    </row>
    <row r="1394" spans="1:20" x14ac:dyDescent="0.3">
      <c r="A1394" s="23" t="str">
        <f t="shared" si="149"/>
        <v/>
      </c>
      <c r="B1394" s="23" t="str">
        <f t="shared" si="150"/>
        <v/>
      </c>
      <c r="C1394" s="25"/>
      <c r="D1394" s="25"/>
      <c r="E1394" s="25"/>
      <c r="F1394" s="25"/>
      <c r="G1394" s="23"/>
      <c r="H1394" s="25"/>
      <c r="I1394" s="42"/>
      <c r="J1394" s="29" t="s">
        <v>3489</v>
      </c>
      <c r="K1394" s="29" t="s">
        <v>3489</v>
      </c>
      <c r="L1394" s="29" t="s">
        <v>3489</v>
      </c>
      <c r="M1394" s="29" t="s">
        <v>3489</v>
      </c>
      <c r="N1394" s="30">
        <v>0</v>
      </c>
      <c r="O1394" s="31">
        <f t="shared" si="151"/>
        <v>0</v>
      </c>
      <c r="P1394" s="31">
        <f t="shared" si="152"/>
        <v>0</v>
      </c>
      <c r="Q1394" s="31">
        <f t="shared" si="153"/>
        <v>0</v>
      </c>
      <c r="R1394" s="32" t="str">
        <f t="shared" si="147"/>
        <v/>
      </c>
      <c r="S1394" s="31" t="s">
        <v>3489</v>
      </c>
      <c r="T1394" s="33" t="str">
        <f t="shared" si="148"/>
        <v/>
      </c>
    </row>
    <row r="1395" spans="1:20" x14ac:dyDescent="0.3">
      <c r="A1395" s="23" t="str">
        <f t="shared" si="149"/>
        <v/>
      </c>
      <c r="B1395" s="23" t="str">
        <f t="shared" si="150"/>
        <v/>
      </c>
      <c r="C1395" s="25"/>
      <c r="D1395" s="25"/>
      <c r="E1395" s="25"/>
      <c r="F1395" s="25"/>
      <c r="G1395" s="23"/>
      <c r="H1395" s="25"/>
      <c r="I1395" s="42"/>
      <c r="J1395" s="29" t="s">
        <v>3489</v>
      </c>
      <c r="K1395" s="29" t="s">
        <v>3489</v>
      </c>
      <c r="L1395" s="29" t="s">
        <v>3489</v>
      </c>
      <c r="M1395" s="29" t="s">
        <v>3489</v>
      </c>
      <c r="N1395" s="30">
        <v>0</v>
      </c>
      <c r="O1395" s="31">
        <f t="shared" si="151"/>
        <v>0</v>
      </c>
      <c r="P1395" s="31">
        <f t="shared" si="152"/>
        <v>0</v>
      </c>
      <c r="Q1395" s="31">
        <f t="shared" si="153"/>
        <v>0</v>
      </c>
      <c r="R1395" s="32" t="str">
        <f t="shared" si="147"/>
        <v/>
      </c>
      <c r="S1395" s="31" t="s">
        <v>3489</v>
      </c>
      <c r="T1395" s="33" t="str">
        <f t="shared" si="148"/>
        <v/>
      </c>
    </row>
    <row r="1396" spans="1:20" x14ac:dyDescent="0.3">
      <c r="A1396" s="23" t="str">
        <f t="shared" si="149"/>
        <v/>
      </c>
      <c r="B1396" s="23" t="str">
        <f t="shared" si="150"/>
        <v/>
      </c>
      <c r="C1396" s="25"/>
      <c r="D1396" s="25"/>
      <c r="E1396" s="25"/>
      <c r="F1396" s="25"/>
      <c r="G1396" s="23"/>
      <c r="H1396" s="25"/>
      <c r="I1396" s="42"/>
      <c r="J1396" s="29" t="s">
        <v>3489</v>
      </c>
      <c r="K1396" s="29" t="s">
        <v>3489</v>
      </c>
      <c r="L1396" s="29" t="s">
        <v>3489</v>
      </c>
      <c r="M1396" s="29" t="s">
        <v>3489</v>
      </c>
      <c r="N1396" s="30">
        <v>0</v>
      </c>
      <c r="O1396" s="31">
        <f t="shared" si="151"/>
        <v>0</v>
      </c>
      <c r="P1396" s="31">
        <f t="shared" si="152"/>
        <v>0</v>
      </c>
      <c r="Q1396" s="31">
        <f t="shared" si="153"/>
        <v>0</v>
      </c>
      <c r="R1396" s="32" t="str">
        <f t="shared" si="147"/>
        <v/>
      </c>
      <c r="S1396" s="31" t="s">
        <v>3489</v>
      </c>
      <c r="T1396" s="33" t="str">
        <f t="shared" si="148"/>
        <v/>
      </c>
    </row>
    <row r="1397" spans="1:20" x14ac:dyDescent="0.3">
      <c r="A1397" s="23" t="str">
        <f t="shared" si="149"/>
        <v/>
      </c>
      <c r="B1397" s="23" t="str">
        <f t="shared" si="150"/>
        <v/>
      </c>
      <c r="C1397" s="25"/>
      <c r="D1397" s="25"/>
      <c r="E1397" s="25"/>
      <c r="F1397" s="25"/>
      <c r="G1397" s="23"/>
      <c r="H1397" s="25"/>
      <c r="I1397" s="42"/>
      <c r="J1397" s="29" t="s">
        <v>3489</v>
      </c>
      <c r="K1397" s="29" t="s">
        <v>3489</v>
      </c>
      <c r="L1397" s="29" t="s">
        <v>3489</v>
      </c>
      <c r="M1397" s="29" t="s">
        <v>3489</v>
      </c>
      <c r="N1397" s="30">
        <v>0</v>
      </c>
      <c r="O1397" s="31">
        <f t="shared" si="151"/>
        <v>0</v>
      </c>
      <c r="P1397" s="31">
        <f t="shared" si="152"/>
        <v>0</v>
      </c>
      <c r="Q1397" s="31">
        <f t="shared" si="153"/>
        <v>0</v>
      </c>
      <c r="R1397" s="32" t="str">
        <f t="shared" si="147"/>
        <v/>
      </c>
      <c r="S1397" s="31" t="s">
        <v>3489</v>
      </c>
      <c r="T1397" s="33" t="str">
        <f t="shared" si="148"/>
        <v/>
      </c>
    </row>
    <row r="1398" spans="1:20" x14ac:dyDescent="0.3">
      <c r="A1398" s="23" t="str">
        <f t="shared" si="149"/>
        <v/>
      </c>
      <c r="B1398" s="23" t="str">
        <f t="shared" si="150"/>
        <v/>
      </c>
      <c r="C1398" s="25"/>
      <c r="D1398" s="25"/>
      <c r="E1398" s="25"/>
      <c r="F1398" s="25"/>
      <c r="G1398" s="23"/>
      <c r="H1398" s="25"/>
      <c r="I1398" s="42"/>
      <c r="J1398" s="29" t="s">
        <v>3489</v>
      </c>
      <c r="K1398" s="29" t="s">
        <v>3489</v>
      </c>
      <c r="L1398" s="29" t="s">
        <v>3489</v>
      </c>
      <c r="M1398" s="29" t="s">
        <v>3489</v>
      </c>
      <c r="N1398" s="30">
        <v>0</v>
      </c>
      <c r="O1398" s="31">
        <f t="shared" si="151"/>
        <v>0</v>
      </c>
      <c r="P1398" s="31">
        <f t="shared" si="152"/>
        <v>0</v>
      </c>
      <c r="Q1398" s="31">
        <f t="shared" si="153"/>
        <v>0</v>
      </c>
      <c r="R1398" s="32" t="str">
        <f t="shared" si="147"/>
        <v/>
      </c>
      <c r="S1398" s="31" t="s">
        <v>3489</v>
      </c>
      <c r="T1398" s="33" t="str">
        <f t="shared" si="148"/>
        <v/>
      </c>
    </row>
    <row r="1399" spans="1:20" x14ac:dyDescent="0.3">
      <c r="A1399" s="23" t="str">
        <f t="shared" si="149"/>
        <v/>
      </c>
      <c r="B1399" s="23" t="str">
        <f t="shared" si="150"/>
        <v/>
      </c>
      <c r="C1399" s="25"/>
      <c r="D1399" s="25"/>
      <c r="E1399" s="25"/>
      <c r="F1399" s="25"/>
      <c r="G1399" s="23"/>
      <c r="H1399" s="25"/>
      <c r="I1399" s="42"/>
      <c r="J1399" s="29" t="s">
        <v>3489</v>
      </c>
      <c r="K1399" s="29" t="s">
        <v>3489</v>
      </c>
      <c r="L1399" s="29" t="s">
        <v>3489</v>
      </c>
      <c r="M1399" s="29" t="s">
        <v>3489</v>
      </c>
      <c r="N1399" s="30">
        <v>0</v>
      </c>
      <c r="O1399" s="31">
        <f t="shared" si="151"/>
        <v>0</v>
      </c>
      <c r="P1399" s="31">
        <f t="shared" si="152"/>
        <v>0</v>
      </c>
      <c r="Q1399" s="31">
        <f t="shared" si="153"/>
        <v>0</v>
      </c>
      <c r="R1399" s="32" t="str">
        <f t="shared" si="147"/>
        <v/>
      </c>
      <c r="S1399" s="31" t="s">
        <v>3489</v>
      </c>
      <c r="T1399" s="33" t="str">
        <f t="shared" si="148"/>
        <v/>
      </c>
    </row>
    <row r="1400" spans="1:20" x14ac:dyDescent="0.3">
      <c r="A1400" s="23" t="str">
        <f t="shared" si="149"/>
        <v/>
      </c>
      <c r="B1400" s="23" t="str">
        <f t="shared" si="150"/>
        <v/>
      </c>
      <c r="C1400" s="25"/>
      <c r="D1400" s="25"/>
      <c r="E1400" s="25"/>
      <c r="F1400" s="25"/>
      <c r="G1400" s="23"/>
      <c r="H1400" s="25"/>
      <c r="I1400" s="42"/>
      <c r="J1400" s="29" t="s">
        <v>3489</v>
      </c>
      <c r="K1400" s="29" t="s">
        <v>3489</v>
      </c>
      <c r="L1400" s="29" t="s">
        <v>3489</v>
      </c>
      <c r="M1400" s="29" t="s">
        <v>3489</v>
      </c>
      <c r="N1400" s="30">
        <v>0</v>
      </c>
      <c r="O1400" s="31">
        <f t="shared" si="151"/>
        <v>0</v>
      </c>
      <c r="P1400" s="31">
        <f t="shared" si="152"/>
        <v>0</v>
      </c>
      <c r="Q1400" s="31">
        <f t="shared" si="153"/>
        <v>0</v>
      </c>
      <c r="R1400" s="32" t="str">
        <f t="shared" si="147"/>
        <v/>
      </c>
      <c r="S1400" s="31" t="s">
        <v>3489</v>
      </c>
      <c r="T1400" s="33" t="str">
        <f t="shared" si="148"/>
        <v/>
      </c>
    </row>
    <row r="1401" spans="1:20" x14ac:dyDescent="0.3">
      <c r="A1401" s="23" t="str">
        <f t="shared" si="149"/>
        <v/>
      </c>
      <c r="B1401" s="23" t="str">
        <f t="shared" si="150"/>
        <v/>
      </c>
      <c r="C1401" s="25"/>
      <c r="D1401" s="25"/>
      <c r="E1401" s="25"/>
      <c r="F1401" s="25"/>
      <c r="G1401" s="23"/>
      <c r="H1401" s="25"/>
      <c r="I1401" s="42"/>
      <c r="J1401" s="29" t="s">
        <v>3489</v>
      </c>
      <c r="K1401" s="29" t="s">
        <v>3489</v>
      </c>
      <c r="L1401" s="29" t="s">
        <v>3489</v>
      </c>
      <c r="M1401" s="29" t="s">
        <v>3489</v>
      </c>
      <c r="N1401" s="30">
        <v>0</v>
      </c>
      <c r="O1401" s="31">
        <f t="shared" si="151"/>
        <v>0</v>
      </c>
      <c r="P1401" s="31">
        <f t="shared" si="152"/>
        <v>0</v>
      </c>
      <c r="Q1401" s="31">
        <f t="shared" si="153"/>
        <v>0</v>
      </c>
      <c r="R1401" s="32" t="str">
        <f t="shared" si="147"/>
        <v/>
      </c>
      <c r="S1401" s="31" t="s">
        <v>3489</v>
      </c>
      <c r="T1401" s="33" t="str">
        <f t="shared" si="148"/>
        <v/>
      </c>
    </row>
    <row r="1402" spans="1:20" x14ac:dyDescent="0.3">
      <c r="A1402" s="23" t="str">
        <f t="shared" si="149"/>
        <v/>
      </c>
      <c r="B1402" s="23" t="str">
        <f t="shared" si="150"/>
        <v/>
      </c>
      <c r="C1402" s="25"/>
      <c r="D1402" s="25"/>
      <c r="E1402" s="25"/>
      <c r="F1402" s="25"/>
      <c r="G1402" s="23"/>
      <c r="H1402" s="25"/>
      <c r="I1402" s="42"/>
      <c r="J1402" s="29" t="s">
        <v>3489</v>
      </c>
      <c r="K1402" s="29" t="s">
        <v>3489</v>
      </c>
      <c r="L1402" s="29" t="s">
        <v>3489</v>
      </c>
      <c r="M1402" s="29" t="s">
        <v>3489</v>
      </c>
      <c r="N1402" s="30">
        <v>0</v>
      </c>
      <c r="O1402" s="31">
        <f t="shared" si="151"/>
        <v>0</v>
      </c>
      <c r="P1402" s="31">
        <f t="shared" si="152"/>
        <v>0</v>
      </c>
      <c r="Q1402" s="31">
        <f t="shared" si="153"/>
        <v>0</v>
      </c>
      <c r="R1402" s="32" t="str">
        <f t="shared" si="147"/>
        <v/>
      </c>
      <c r="S1402" s="31" t="s">
        <v>3489</v>
      </c>
      <c r="T1402" s="33" t="str">
        <f t="shared" si="148"/>
        <v/>
      </c>
    </row>
    <row r="1403" spans="1:20" x14ac:dyDescent="0.3">
      <c r="A1403" s="23" t="str">
        <f t="shared" si="149"/>
        <v/>
      </c>
      <c r="B1403" s="23" t="str">
        <f t="shared" si="150"/>
        <v/>
      </c>
      <c r="C1403" s="25"/>
      <c r="D1403" s="25"/>
      <c r="E1403" s="25"/>
      <c r="F1403" s="25"/>
      <c r="G1403" s="23"/>
      <c r="H1403" s="25"/>
      <c r="I1403" s="42"/>
      <c r="J1403" s="29" t="s">
        <v>3489</v>
      </c>
      <c r="K1403" s="29" t="s">
        <v>3489</v>
      </c>
      <c r="L1403" s="29" t="s">
        <v>3489</v>
      </c>
      <c r="M1403" s="29" t="s">
        <v>3489</v>
      </c>
      <c r="N1403" s="30">
        <v>0</v>
      </c>
      <c r="O1403" s="31">
        <f t="shared" si="151"/>
        <v>0</v>
      </c>
      <c r="P1403" s="31">
        <f t="shared" si="152"/>
        <v>0</v>
      </c>
      <c r="Q1403" s="31">
        <f t="shared" si="153"/>
        <v>0</v>
      </c>
      <c r="R1403" s="32" t="str">
        <f t="shared" si="147"/>
        <v/>
      </c>
      <c r="S1403" s="31" t="s">
        <v>3489</v>
      </c>
      <c r="T1403" s="33" t="str">
        <f t="shared" si="148"/>
        <v/>
      </c>
    </row>
    <row r="1404" spans="1:20" x14ac:dyDescent="0.3">
      <c r="A1404" s="23" t="str">
        <f t="shared" si="149"/>
        <v/>
      </c>
      <c r="B1404" s="23" t="str">
        <f t="shared" si="150"/>
        <v/>
      </c>
      <c r="C1404" s="25"/>
      <c r="D1404" s="25"/>
      <c r="E1404" s="25"/>
      <c r="F1404" s="25"/>
      <c r="G1404" s="23"/>
      <c r="H1404" s="25"/>
      <c r="I1404" s="42"/>
      <c r="J1404" s="29" t="s">
        <v>3489</v>
      </c>
      <c r="K1404" s="29" t="s">
        <v>3489</v>
      </c>
      <c r="L1404" s="29" t="s">
        <v>3489</v>
      </c>
      <c r="M1404" s="29" t="s">
        <v>3489</v>
      </c>
      <c r="N1404" s="30">
        <v>0</v>
      </c>
      <c r="O1404" s="31">
        <f t="shared" si="151"/>
        <v>0</v>
      </c>
      <c r="P1404" s="31">
        <f t="shared" si="152"/>
        <v>0</v>
      </c>
      <c r="Q1404" s="31">
        <f t="shared" si="153"/>
        <v>0</v>
      </c>
      <c r="R1404" s="32" t="str">
        <f t="shared" si="147"/>
        <v/>
      </c>
      <c r="S1404" s="31" t="s">
        <v>3489</v>
      </c>
      <c r="T1404" s="33" t="str">
        <f t="shared" si="148"/>
        <v/>
      </c>
    </row>
    <row r="1405" spans="1:20" x14ac:dyDescent="0.3">
      <c r="A1405" s="23" t="str">
        <f t="shared" si="149"/>
        <v/>
      </c>
      <c r="B1405" s="23" t="str">
        <f t="shared" si="150"/>
        <v/>
      </c>
      <c r="C1405" s="25"/>
      <c r="D1405" s="25"/>
      <c r="E1405" s="25"/>
      <c r="F1405" s="25"/>
      <c r="G1405" s="23"/>
      <c r="H1405" s="25"/>
      <c r="I1405" s="42"/>
      <c r="J1405" s="29" t="s">
        <v>3489</v>
      </c>
      <c r="K1405" s="29" t="s">
        <v>3489</v>
      </c>
      <c r="L1405" s="29" t="s">
        <v>3489</v>
      </c>
      <c r="M1405" s="29" t="s">
        <v>3489</v>
      </c>
      <c r="N1405" s="30">
        <v>0</v>
      </c>
      <c r="O1405" s="31">
        <f t="shared" si="151"/>
        <v>0</v>
      </c>
      <c r="P1405" s="31">
        <f t="shared" si="152"/>
        <v>0</v>
      </c>
      <c r="Q1405" s="31">
        <f t="shared" si="153"/>
        <v>0</v>
      </c>
      <c r="R1405" s="32" t="str">
        <f t="shared" si="147"/>
        <v/>
      </c>
      <c r="S1405" s="31" t="s">
        <v>3489</v>
      </c>
      <c r="T1405" s="33" t="str">
        <f t="shared" si="148"/>
        <v/>
      </c>
    </row>
    <row r="1406" spans="1:20" x14ac:dyDescent="0.3">
      <c r="A1406" s="23" t="str">
        <f t="shared" si="149"/>
        <v/>
      </c>
      <c r="B1406" s="23" t="str">
        <f t="shared" si="150"/>
        <v/>
      </c>
      <c r="C1406" s="25"/>
      <c r="D1406" s="25"/>
      <c r="E1406" s="25"/>
      <c r="F1406" s="25"/>
      <c r="G1406" s="23"/>
      <c r="H1406" s="25"/>
      <c r="I1406" s="42"/>
      <c r="J1406" s="29" t="s">
        <v>3489</v>
      </c>
      <c r="K1406" s="29" t="s">
        <v>3489</v>
      </c>
      <c r="L1406" s="29" t="s">
        <v>3489</v>
      </c>
      <c r="M1406" s="29" t="s">
        <v>3489</v>
      </c>
      <c r="N1406" s="30">
        <v>0</v>
      </c>
      <c r="O1406" s="31">
        <f t="shared" si="151"/>
        <v>0</v>
      </c>
      <c r="P1406" s="31">
        <f t="shared" si="152"/>
        <v>0</v>
      </c>
      <c r="Q1406" s="31">
        <f t="shared" si="153"/>
        <v>0</v>
      </c>
      <c r="R1406" s="32" t="str">
        <f t="shared" si="147"/>
        <v/>
      </c>
      <c r="S1406" s="31" t="s">
        <v>3489</v>
      </c>
      <c r="T1406" s="33" t="str">
        <f t="shared" si="148"/>
        <v/>
      </c>
    </row>
    <row r="1407" spans="1:20" x14ac:dyDescent="0.3">
      <c r="A1407" s="23" t="str">
        <f t="shared" si="149"/>
        <v/>
      </c>
      <c r="B1407" s="23" t="str">
        <f t="shared" si="150"/>
        <v/>
      </c>
      <c r="C1407" s="25"/>
      <c r="D1407" s="25"/>
      <c r="E1407" s="25"/>
      <c r="F1407" s="25"/>
      <c r="G1407" s="23"/>
      <c r="H1407" s="25"/>
      <c r="I1407" s="42"/>
      <c r="J1407" s="29" t="s">
        <v>3489</v>
      </c>
      <c r="K1407" s="29" t="s">
        <v>3489</v>
      </c>
      <c r="L1407" s="29" t="s">
        <v>3489</v>
      </c>
      <c r="M1407" s="29" t="s">
        <v>3489</v>
      </c>
      <c r="N1407" s="30">
        <v>0</v>
      </c>
      <c r="O1407" s="31">
        <f t="shared" si="151"/>
        <v>0</v>
      </c>
      <c r="P1407" s="31">
        <f t="shared" si="152"/>
        <v>0</v>
      </c>
      <c r="Q1407" s="31">
        <f t="shared" si="153"/>
        <v>0</v>
      </c>
      <c r="R1407" s="32" t="str">
        <f t="shared" si="147"/>
        <v/>
      </c>
      <c r="S1407" s="31" t="s">
        <v>3489</v>
      </c>
      <c r="T1407" s="33" t="str">
        <f t="shared" si="148"/>
        <v/>
      </c>
    </row>
    <row r="1408" spans="1:20" x14ac:dyDescent="0.3">
      <c r="A1408" s="23" t="str">
        <f t="shared" si="149"/>
        <v/>
      </c>
      <c r="B1408" s="23" t="str">
        <f t="shared" si="150"/>
        <v/>
      </c>
      <c r="C1408" s="25"/>
      <c r="D1408" s="25"/>
      <c r="E1408" s="25"/>
      <c r="F1408" s="25"/>
      <c r="G1408" s="23"/>
      <c r="H1408" s="25"/>
      <c r="I1408" s="42"/>
      <c r="J1408" s="29" t="s">
        <v>3489</v>
      </c>
      <c r="K1408" s="29" t="s">
        <v>3489</v>
      </c>
      <c r="L1408" s="29" t="s">
        <v>3489</v>
      </c>
      <c r="M1408" s="29" t="s">
        <v>3489</v>
      </c>
      <c r="N1408" s="30">
        <v>0</v>
      </c>
      <c r="O1408" s="31">
        <f t="shared" si="151"/>
        <v>0</v>
      </c>
      <c r="P1408" s="31">
        <f t="shared" si="152"/>
        <v>0</v>
      </c>
      <c r="Q1408" s="31">
        <f t="shared" si="153"/>
        <v>0</v>
      </c>
      <c r="R1408" s="32" t="str">
        <f t="shared" si="147"/>
        <v/>
      </c>
      <c r="S1408" s="31" t="s">
        <v>3489</v>
      </c>
      <c r="T1408" s="33" t="str">
        <f t="shared" si="148"/>
        <v/>
      </c>
    </row>
    <row r="1409" spans="1:20" x14ac:dyDescent="0.3">
      <c r="A1409" s="23" t="str">
        <f t="shared" si="149"/>
        <v/>
      </c>
      <c r="B1409" s="23" t="str">
        <f t="shared" si="150"/>
        <v/>
      </c>
      <c r="C1409" s="25"/>
      <c r="D1409" s="25"/>
      <c r="E1409" s="25"/>
      <c r="F1409" s="25"/>
      <c r="G1409" s="23"/>
      <c r="H1409" s="25"/>
      <c r="I1409" s="42"/>
      <c r="J1409" s="29" t="s">
        <v>3489</v>
      </c>
      <c r="K1409" s="29" t="s">
        <v>3489</v>
      </c>
      <c r="L1409" s="29" t="s">
        <v>3489</v>
      </c>
      <c r="M1409" s="29" t="s">
        <v>3489</v>
      </c>
      <c r="N1409" s="30">
        <v>0</v>
      </c>
      <c r="O1409" s="31">
        <f t="shared" si="151"/>
        <v>0</v>
      </c>
      <c r="P1409" s="31">
        <f t="shared" si="152"/>
        <v>0</v>
      </c>
      <c r="Q1409" s="31">
        <f t="shared" si="153"/>
        <v>0</v>
      </c>
      <c r="R1409" s="32" t="str">
        <f t="shared" si="147"/>
        <v/>
      </c>
      <c r="S1409" s="31" t="s">
        <v>3489</v>
      </c>
      <c r="T1409" s="33" t="str">
        <f t="shared" si="148"/>
        <v/>
      </c>
    </row>
    <row r="1410" spans="1:20" x14ac:dyDescent="0.3">
      <c r="A1410" s="23" t="str">
        <f t="shared" si="149"/>
        <v/>
      </c>
      <c r="B1410" s="23" t="str">
        <f t="shared" si="150"/>
        <v/>
      </c>
      <c r="C1410" s="25"/>
      <c r="D1410" s="25"/>
      <c r="E1410" s="25"/>
      <c r="F1410" s="25"/>
      <c r="G1410" s="23"/>
      <c r="H1410" s="25"/>
      <c r="I1410" s="42"/>
      <c r="J1410" s="29" t="s">
        <v>3489</v>
      </c>
      <c r="K1410" s="29" t="s">
        <v>3489</v>
      </c>
      <c r="L1410" s="29" t="s">
        <v>3489</v>
      </c>
      <c r="M1410" s="29" t="s">
        <v>3489</v>
      </c>
      <c r="N1410" s="30">
        <v>0</v>
      </c>
      <c r="O1410" s="31">
        <f t="shared" si="151"/>
        <v>0</v>
      </c>
      <c r="P1410" s="31">
        <f t="shared" si="152"/>
        <v>0</v>
      </c>
      <c r="Q1410" s="31">
        <f t="shared" si="153"/>
        <v>0</v>
      </c>
      <c r="R1410" s="32" t="str">
        <f t="shared" ref="R1410:R1438" si="154">IF(I1410&lt;&gt;"",MID(I1410,FIND("-",I1410)+1,2),"")</f>
        <v/>
      </c>
      <c r="S1410" s="31" t="s">
        <v>3489</v>
      </c>
      <c r="T1410" s="33" t="str">
        <f t="shared" ref="T1410:T1438" si="155">LEFT(R1410,1)</f>
        <v/>
      </c>
    </row>
    <row r="1411" spans="1:20" x14ac:dyDescent="0.3">
      <c r="A1411" s="23" t="str">
        <f t="shared" ref="A1411:A1437" si="156">IF(I1411&lt;&gt;"",IF(ISNUMBER(A1410),A1410+1,1),"")</f>
        <v/>
      </c>
      <c r="B1411" s="23" t="str">
        <f t="shared" ref="B1411:B1438" si="157">IF(AND(C1411&lt;&gt;"",D1411&lt;&gt;"",H1411&lt;&gt;""),"ss",IF(AND(C1411="",D1411&lt;&gt;"",H1411&lt;&gt;""),"s",IF(AND(C1411="",D1411="",OR(F1411="",E1411&lt;&gt;""),H1411&lt;&gt;""),"a",IF(AND(A1411&lt;&gt;"",C1411="",D1411="",E1411=""),"b",""))))</f>
        <v/>
      </c>
      <c r="C1411" s="25"/>
      <c r="D1411" s="25"/>
      <c r="E1411" s="25"/>
      <c r="F1411" s="25"/>
      <c r="G1411" s="23"/>
      <c r="H1411" s="25"/>
      <c r="I1411" s="42"/>
      <c r="J1411" s="29" t="s">
        <v>3489</v>
      </c>
      <c r="K1411" s="29" t="s">
        <v>3489</v>
      </c>
      <c r="L1411" s="29" t="s">
        <v>3489</v>
      </c>
      <c r="M1411" s="29" t="s">
        <v>3489</v>
      </c>
      <c r="N1411" s="30">
        <v>0</v>
      </c>
      <c r="O1411" s="31">
        <f t="shared" ref="O1411:O1438" si="158">ROUND(N1411*4.9227,2)</f>
        <v>0</v>
      </c>
      <c r="P1411" s="31">
        <f t="shared" ref="P1411:P1438" si="159">ROUND(O1411*19%,2)</f>
        <v>0</v>
      </c>
      <c r="Q1411" s="31">
        <f t="shared" ref="Q1411:Q1438" si="160">SUM(O1411:P1411)</f>
        <v>0</v>
      </c>
      <c r="R1411" s="32" t="str">
        <f t="shared" si="154"/>
        <v/>
      </c>
      <c r="S1411" s="31" t="s">
        <v>3489</v>
      </c>
      <c r="T1411" s="33" t="str">
        <f t="shared" si="155"/>
        <v/>
      </c>
    </row>
    <row r="1412" spans="1:20" x14ac:dyDescent="0.3">
      <c r="A1412" s="23" t="str">
        <f t="shared" si="156"/>
        <v/>
      </c>
      <c r="B1412" s="23" t="str">
        <f t="shared" si="157"/>
        <v/>
      </c>
      <c r="C1412" s="25"/>
      <c r="D1412" s="25"/>
      <c r="E1412" s="25"/>
      <c r="F1412" s="25"/>
      <c r="G1412" s="23"/>
      <c r="H1412" s="25"/>
      <c r="I1412" s="42"/>
      <c r="J1412" s="29" t="s">
        <v>3489</v>
      </c>
      <c r="K1412" s="29" t="s">
        <v>3489</v>
      </c>
      <c r="L1412" s="29" t="s">
        <v>3489</v>
      </c>
      <c r="M1412" s="29" t="s">
        <v>3489</v>
      </c>
      <c r="N1412" s="30">
        <v>0</v>
      </c>
      <c r="O1412" s="31">
        <f t="shared" si="158"/>
        <v>0</v>
      </c>
      <c r="P1412" s="31">
        <f t="shared" si="159"/>
        <v>0</v>
      </c>
      <c r="Q1412" s="31">
        <f t="shared" si="160"/>
        <v>0</v>
      </c>
      <c r="R1412" s="32" t="str">
        <f t="shared" si="154"/>
        <v/>
      </c>
      <c r="S1412" s="31" t="s">
        <v>3489</v>
      </c>
      <c r="T1412" s="33" t="str">
        <f t="shared" si="155"/>
        <v/>
      </c>
    </row>
    <row r="1413" spans="1:20" x14ac:dyDescent="0.3">
      <c r="A1413" s="23" t="str">
        <f t="shared" si="156"/>
        <v/>
      </c>
      <c r="B1413" s="23" t="str">
        <f t="shared" si="157"/>
        <v/>
      </c>
      <c r="C1413" s="25"/>
      <c r="D1413" s="25"/>
      <c r="E1413" s="25"/>
      <c r="F1413" s="25"/>
      <c r="G1413" s="23"/>
      <c r="H1413" s="25"/>
      <c r="I1413" s="42"/>
      <c r="J1413" s="29" t="s">
        <v>3489</v>
      </c>
      <c r="K1413" s="29" t="s">
        <v>3489</v>
      </c>
      <c r="L1413" s="29" t="s">
        <v>3489</v>
      </c>
      <c r="M1413" s="29" t="s">
        <v>3489</v>
      </c>
      <c r="N1413" s="30">
        <v>0</v>
      </c>
      <c r="O1413" s="31">
        <f t="shared" si="158"/>
        <v>0</v>
      </c>
      <c r="P1413" s="31">
        <f t="shared" si="159"/>
        <v>0</v>
      </c>
      <c r="Q1413" s="31">
        <f t="shared" si="160"/>
        <v>0</v>
      </c>
      <c r="R1413" s="32" t="str">
        <f t="shared" si="154"/>
        <v/>
      </c>
      <c r="S1413" s="31" t="s">
        <v>3489</v>
      </c>
      <c r="T1413" s="33" t="str">
        <f t="shared" si="155"/>
        <v/>
      </c>
    </row>
    <row r="1414" spans="1:20" x14ac:dyDescent="0.3">
      <c r="A1414" s="23" t="str">
        <f t="shared" si="156"/>
        <v/>
      </c>
      <c r="B1414" s="23" t="str">
        <f t="shared" si="157"/>
        <v/>
      </c>
      <c r="C1414" s="25"/>
      <c r="D1414" s="25"/>
      <c r="E1414" s="25"/>
      <c r="F1414" s="25"/>
      <c r="G1414" s="23"/>
      <c r="H1414" s="25"/>
      <c r="I1414" s="42"/>
      <c r="J1414" s="29" t="s">
        <v>3489</v>
      </c>
      <c r="K1414" s="29" t="s">
        <v>3489</v>
      </c>
      <c r="L1414" s="29" t="s">
        <v>3489</v>
      </c>
      <c r="M1414" s="29" t="s">
        <v>3489</v>
      </c>
      <c r="N1414" s="30">
        <v>0</v>
      </c>
      <c r="O1414" s="31">
        <f t="shared" si="158"/>
        <v>0</v>
      </c>
      <c r="P1414" s="31">
        <f t="shared" si="159"/>
        <v>0</v>
      </c>
      <c r="Q1414" s="31">
        <f t="shared" si="160"/>
        <v>0</v>
      </c>
      <c r="R1414" s="32" t="str">
        <f t="shared" si="154"/>
        <v/>
      </c>
      <c r="S1414" s="31" t="s">
        <v>3489</v>
      </c>
      <c r="T1414" s="33" t="str">
        <f t="shared" si="155"/>
        <v/>
      </c>
    </row>
    <row r="1415" spans="1:20" x14ac:dyDescent="0.3">
      <c r="A1415" s="23" t="str">
        <f t="shared" si="156"/>
        <v/>
      </c>
      <c r="B1415" s="23" t="str">
        <f t="shared" si="157"/>
        <v/>
      </c>
      <c r="C1415" s="25"/>
      <c r="D1415" s="25"/>
      <c r="E1415" s="25"/>
      <c r="F1415" s="25"/>
      <c r="G1415" s="23"/>
      <c r="H1415" s="25"/>
      <c r="I1415" s="42"/>
      <c r="J1415" s="29" t="s">
        <v>3489</v>
      </c>
      <c r="K1415" s="29" t="s">
        <v>3489</v>
      </c>
      <c r="L1415" s="29" t="s">
        <v>3489</v>
      </c>
      <c r="M1415" s="29" t="s">
        <v>3489</v>
      </c>
      <c r="N1415" s="30">
        <v>0</v>
      </c>
      <c r="O1415" s="31">
        <f t="shared" si="158"/>
        <v>0</v>
      </c>
      <c r="P1415" s="31">
        <f t="shared" si="159"/>
        <v>0</v>
      </c>
      <c r="Q1415" s="31">
        <f t="shared" si="160"/>
        <v>0</v>
      </c>
      <c r="R1415" s="32" t="str">
        <f t="shared" si="154"/>
        <v/>
      </c>
      <c r="S1415" s="31" t="s">
        <v>3489</v>
      </c>
      <c r="T1415" s="33" t="str">
        <f t="shared" si="155"/>
        <v/>
      </c>
    </row>
    <row r="1416" spans="1:20" x14ac:dyDescent="0.3">
      <c r="A1416" s="23" t="str">
        <f t="shared" si="156"/>
        <v/>
      </c>
      <c r="B1416" s="23" t="str">
        <f t="shared" si="157"/>
        <v/>
      </c>
      <c r="C1416" s="25"/>
      <c r="D1416" s="25"/>
      <c r="E1416" s="25"/>
      <c r="F1416" s="25"/>
      <c r="G1416" s="23"/>
      <c r="H1416" s="25"/>
      <c r="I1416" s="42"/>
      <c r="J1416" s="29" t="s">
        <v>3489</v>
      </c>
      <c r="K1416" s="29" t="s">
        <v>3489</v>
      </c>
      <c r="L1416" s="29" t="s">
        <v>3489</v>
      </c>
      <c r="M1416" s="29" t="s">
        <v>3489</v>
      </c>
      <c r="N1416" s="30">
        <v>0</v>
      </c>
      <c r="O1416" s="31">
        <f t="shared" si="158"/>
        <v>0</v>
      </c>
      <c r="P1416" s="31">
        <f t="shared" si="159"/>
        <v>0</v>
      </c>
      <c r="Q1416" s="31">
        <f t="shared" si="160"/>
        <v>0</v>
      </c>
      <c r="R1416" s="32" t="str">
        <f t="shared" si="154"/>
        <v/>
      </c>
      <c r="S1416" s="31" t="s">
        <v>3489</v>
      </c>
      <c r="T1416" s="33" t="str">
        <f t="shared" si="155"/>
        <v/>
      </c>
    </row>
    <row r="1417" spans="1:20" x14ac:dyDescent="0.3">
      <c r="A1417" s="23" t="str">
        <f t="shared" si="156"/>
        <v/>
      </c>
      <c r="B1417" s="23" t="str">
        <f t="shared" si="157"/>
        <v/>
      </c>
      <c r="C1417" s="25"/>
      <c r="D1417" s="25"/>
      <c r="E1417" s="25"/>
      <c r="F1417" s="25"/>
      <c r="G1417" s="23"/>
      <c r="H1417" s="25"/>
      <c r="I1417" s="42"/>
      <c r="J1417" s="29" t="s">
        <v>3489</v>
      </c>
      <c r="K1417" s="29" t="s">
        <v>3489</v>
      </c>
      <c r="L1417" s="29" t="s">
        <v>3489</v>
      </c>
      <c r="M1417" s="29" t="s">
        <v>3489</v>
      </c>
      <c r="N1417" s="30">
        <v>0</v>
      </c>
      <c r="O1417" s="31">
        <f t="shared" si="158"/>
        <v>0</v>
      </c>
      <c r="P1417" s="31">
        <f t="shared" si="159"/>
        <v>0</v>
      </c>
      <c r="Q1417" s="31">
        <f t="shared" si="160"/>
        <v>0</v>
      </c>
      <c r="R1417" s="32" t="str">
        <f t="shared" si="154"/>
        <v/>
      </c>
      <c r="S1417" s="31" t="s">
        <v>3489</v>
      </c>
      <c r="T1417" s="33" t="str">
        <f t="shared" si="155"/>
        <v/>
      </c>
    </row>
    <row r="1418" spans="1:20" x14ac:dyDescent="0.3">
      <c r="A1418" s="23" t="str">
        <f t="shared" si="156"/>
        <v/>
      </c>
      <c r="B1418" s="23" t="str">
        <f t="shared" si="157"/>
        <v/>
      </c>
      <c r="C1418" s="25"/>
      <c r="D1418" s="25"/>
      <c r="E1418" s="25"/>
      <c r="F1418" s="25"/>
      <c r="G1418" s="23"/>
      <c r="H1418" s="25"/>
      <c r="I1418" s="42"/>
      <c r="J1418" s="29" t="s">
        <v>3489</v>
      </c>
      <c r="K1418" s="29" t="s">
        <v>3489</v>
      </c>
      <c r="L1418" s="29" t="s">
        <v>3489</v>
      </c>
      <c r="M1418" s="29" t="s">
        <v>3489</v>
      </c>
      <c r="N1418" s="30">
        <v>0</v>
      </c>
      <c r="O1418" s="31">
        <f t="shared" si="158"/>
        <v>0</v>
      </c>
      <c r="P1418" s="31">
        <f t="shared" si="159"/>
        <v>0</v>
      </c>
      <c r="Q1418" s="31">
        <f t="shared" si="160"/>
        <v>0</v>
      </c>
      <c r="R1418" s="32" t="str">
        <f t="shared" si="154"/>
        <v/>
      </c>
      <c r="S1418" s="31" t="s">
        <v>3489</v>
      </c>
      <c r="T1418" s="33" t="str">
        <f t="shared" si="155"/>
        <v/>
      </c>
    </row>
    <row r="1419" spans="1:20" x14ac:dyDescent="0.3">
      <c r="A1419" s="23" t="str">
        <f t="shared" si="156"/>
        <v/>
      </c>
      <c r="B1419" s="23" t="str">
        <f t="shared" si="157"/>
        <v/>
      </c>
      <c r="C1419" s="25"/>
      <c r="D1419" s="25"/>
      <c r="E1419" s="25"/>
      <c r="F1419" s="25"/>
      <c r="G1419" s="23"/>
      <c r="H1419" s="25"/>
      <c r="I1419" s="42"/>
      <c r="J1419" s="29" t="s">
        <v>3489</v>
      </c>
      <c r="K1419" s="29" t="s">
        <v>3489</v>
      </c>
      <c r="L1419" s="29" t="s">
        <v>3489</v>
      </c>
      <c r="M1419" s="29" t="s">
        <v>3489</v>
      </c>
      <c r="N1419" s="30">
        <v>0</v>
      </c>
      <c r="O1419" s="31">
        <f t="shared" si="158"/>
        <v>0</v>
      </c>
      <c r="P1419" s="31">
        <f t="shared" si="159"/>
        <v>0</v>
      </c>
      <c r="Q1419" s="31">
        <f t="shared" si="160"/>
        <v>0</v>
      </c>
      <c r="R1419" s="32" t="str">
        <f t="shared" si="154"/>
        <v/>
      </c>
      <c r="S1419" s="31" t="s">
        <v>3489</v>
      </c>
      <c r="T1419" s="33" t="str">
        <f t="shared" si="155"/>
        <v/>
      </c>
    </row>
    <row r="1420" spans="1:20" x14ac:dyDescent="0.3">
      <c r="A1420" s="23" t="str">
        <f t="shared" si="156"/>
        <v/>
      </c>
      <c r="B1420" s="23" t="str">
        <f t="shared" si="157"/>
        <v/>
      </c>
      <c r="C1420" s="25"/>
      <c r="D1420" s="25"/>
      <c r="E1420" s="25"/>
      <c r="F1420" s="25"/>
      <c r="G1420" s="23"/>
      <c r="H1420" s="25"/>
      <c r="I1420" s="42"/>
      <c r="J1420" s="29" t="s">
        <v>3489</v>
      </c>
      <c r="K1420" s="29" t="s">
        <v>3489</v>
      </c>
      <c r="L1420" s="29" t="s">
        <v>3489</v>
      </c>
      <c r="M1420" s="29" t="s">
        <v>3489</v>
      </c>
      <c r="N1420" s="30">
        <v>0</v>
      </c>
      <c r="O1420" s="31">
        <f t="shared" si="158"/>
        <v>0</v>
      </c>
      <c r="P1420" s="31">
        <f t="shared" si="159"/>
        <v>0</v>
      </c>
      <c r="Q1420" s="31">
        <f t="shared" si="160"/>
        <v>0</v>
      </c>
      <c r="R1420" s="32" t="str">
        <f t="shared" si="154"/>
        <v/>
      </c>
      <c r="S1420" s="31" t="s">
        <v>3489</v>
      </c>
      <c r="T1420" s="33" t="str">
        <f t="shared" si="155"/>
        <v/>
      </c>
    </row>
    <row r="1421" spans="1:20" x14ac:dyDescent="0.3">
      <c r="A1421" s="23" t="str">
        <f t="shared" si="156"/>
        <v/>
      </c>
      <c r="B1421" s="23" t="str">
        <f t="shared" si="157"/>
        <v/>
      </c>
      <c r="C1421" s="25"/>
      <c r="D1421" s="25"/>
      <c r="E1421" s="25"/>
      <c r="F1421" s="25"/>
      <c r="G1421" s="23"/>
      <c r="H1421" s="25"/>
      <c r="I1421" s="42"/>
      <c r="J1421" s="29" t="s">
        <v>3489</v>
      </c>
      <c r="K1421" s="29" t="s">
        <v>3489</v>
      </c>
      <c r="L1421" s="29" t="s">
        <v>3489</v>
      </c>
      <c r="M1421" s="29" t="s">
        <v>3489</v>
      </c>
      <c r="N1421" s="30">
        <v>0</v>
      </c>
      <c r="O1421" s="31">
        <f t="shared" si="158"/>
        <v>0</v>
      </c>
      <c r="P1421" s="31">
        <f t="shared" si="159"/>
        <v>0</v>
      </c>
      <c r="Q1421" s="31">
        <f t="shared" si="160"/>
        <v>0</v>
      </c>
      <c r="R1421" s="32" t="str">
        <f t="shared" si="154"/>
        <v/>
      </c>
      <c r="S1421" s="31" t="s">
        <v>3489</v>
      </c>
      <c r="T1421" s="33" t="str">
        <f t="shared" si="155"/>
        <v/>
      </c>
    </row>
    <row r="1422" spans="1:20" x14ac:dyDescent="0.3">
      <c r="A1422" s="23" t="str">
        <f t="shared" si="156"/>
        <v/>
      </c>
      <c r="B1422" s="23" t="str">
        <f t="shared" si="157"/>
        <v/>
      </c>
      <c r="C1422" s="25"/>
      <c r="D1422" s="25"/>
      <c r="E1422" s="25"/>
      <c r="F1422" s="25"/>
      <c r="G1422" s="23"/>
      <c r="H1422" s="25"/>
      <c r="I1422" s="42"/>
      <c r="J1422" s="29" t="s">
        <v>3489</v>
      </c>
      <c r="K1422" s="29" t="s">
        <v>3489</v>
      </c>
      <c r="L1422" s="29" t="s">
        <v>3489</v>
      </c>
      <c r="M1422" s="29" t="s">
        <v>3489</v>
      </c>
      <c r="N1422" s="30">
        <v>0</v>
      </c>
      <c r="O1422" s="31">
        <f t="shared" si="158"/>
        <v>0</v>
      </c>
      <c r="P1422" s="31">
        <f t="shared" si="159"/>
        <v>0</v>
      </c>
      <c r="Q1422" s="31">
        <f t="shared" si="160"/>
        <v>0</v>
      </c>
      <c r="R1422" s="32" t="str">
        <f t="shared" si="154"/>
        <v/>
      </c>
      <c r="S1422" s="31" t="s">
        <v>3489</v>
      </c>
      <c r="T1422" s="33" t="str">
        <f t="shared" si="155"/>
        <v/>
      </c>
    </row>
    <row r="1423" spans="1:20" x14ac:dyDescent="0.3">
      <c r="A1423" s="23" t="str">
        <f t="shared" si="156"/>
        <v/>
      </c>
      <c r="B1423" s="23" t="str">
        <f t="shared" si="157"/>
        <v/>
      </c>
      <c r="C1423" s="25"/>
      <c r="D1423" s="25"/>
      <c r="E1423" s="25"/>
      <c r="F1423" s="25"/>
      <c r="G1423" s="23"/>
      <c r="H1423" s="25"/>
      <c r="I1423" s="42"/>
      <c r="J1423" s="29" t="s">
        <v>3489</v>
      </c>
      <c r="K1423" s="29" t="s">
        <v>3489</v>
      </c>
      <c r="L1423" s="29" t="s">
        <v>3489</v>
      </c>
      <c r="M1423" s="29" t="s">
        <v>3489</v>
      </c>
      <c r="N1423" s="30">
        <v>0</v>
      </c>
      <c r="O1423" s="31">
        <f t="shared" si="158"/>
        <v>0</v>
      </c>
      <c r="P1423" s="31">
        <f t="shared" si="159"/>
        <v>0</v>
      </c>
      <c r="Q1423" s="31">
        <f t="shared" si="160"/>
        <v>0</v>
      </c>
      <c r="R1423" s="32" t="str">
        <f t="shared" si="154"/>
        <v/>
      </c>
      <c r="S1423" s="31" t="s">
        <v>3489</v>
      </c>
      <c r="T1423" s="33" t="str">
        <f t="shared" si="155"/>
        <v/>
      </c>
    </row>
    <row r="1424" spans="1:20" x14ac:dyDescent="0.3">
      <c r="A1424" s="23" t="str">
        <f t="shared" si="156"/>
        <v/>
      </c>
      <c r="B1424" s="23" t="str">
        <f t="shared" si="157"/>
        <v/>
      </c>
      <c r="C1424" s="25"/>
      <c r="D1424" s="25"/>
      <c r="E1424" s="25"/>
      <c r="F1424" s="25"/>
      <c r="G1424" s="23"/>
      <c r="H1424" s="25"/>
      <c r="I1424" s="42"/>
      <c r="J1424" s="29" t="s">
        <v>3489</v>
      </c>
      <c r="K1424" s="29" t="s">
        <v>3489</v>
      </c>
      <c r="L1424" s="29" t="s">
        <v>3489</v>
      </c>
      <c r="M1424" s="29" t="s">
        <v>3489</v>
      </c>
      <c r="N1424" s="30">
        <v>0</v>
      </c>
      <c r="O1424" s="31">
        <f t="shared" si="158"/>
        <v>0</v>
      </c>
      <c r="P1424" s="31">
        <f t="shared" si="159"/>
        <v>0</v>
      </c>
      <c r="Q1424" s="31">
        <f t="shared" si="160"/>
        <v>0</v>
      </c>
      <c r="R1424" s="32" t="str">
        <f t="shared" si="154"/>
        <v/>
      </c>
      <c r="S1424" s="31" t="s">
        <v>3489</v>
      </c>
      <c r="T1424" s="33" t="str">
        <f t="shared" si="155"/>
        <v/>
      </c>
    </row>
    <row r="1425" spans="1:20" x14ac:dyDescent="0.3">
      <c r="A1425" s="23" t="str">
        <f t="shared" si="156"/>
        <v/>
      </c>
      <c r="B1425" s="23" t="str">
        <f t="shared" si="157"/>
        <v/>
      </c>
      <c r="C1425" s="25"/>
      <c r="D1425" s="25"/>
      <c r="E1425" s="25"/>
      <c r="F1425" s="25"/>
      <c r="G1425" s="23"/>
      <c r="H1425" s="25"/>
      <c r="I1425" s="42"/>
      <c r="J1425" s="29" t="s">
        <v>3489</v>
      </c>
      <c r="K1425" s="29" t="s">
        <v>3489</v>
      </c>
      <c r="L1425" s="29" t="s">
        <v>3489</v>
      </c>
      <c r="M1425" s="29" t="s">
        <v>3489</v>
      </c>
      <c r="N1425" s="30">
        <v>0</v>
      </c>
      <c r="O1425" s="31">
        <f t="shared" si="158"/>
        <v>0</v>
      </c>
      <c r="P1425" s="31">
        <f t="shared" si="159"/>
        <v>0</v>
      </c>
      <c r="Q1425" s="31">
        <f t="shared" si="160"/>
        <v>0</v>
      </c>
      <c r="R1425" s="32" t="str">
        <f t="shared" si="154"/>
        <v/>
      </c>
      <c r="S1425" s="31" t="s">
        <v>3489</v>
      </c>
      <c r="T1425" s="33" t="str">
        <f t="shared" si="155"/>
        <v/>
      </c>
    </row>
    <row r="1426" spans="1:20" x14ac:dyDescent="0.3">
      <c r="A1426" s="23" t="str">
        <f t="shared" si="156"/>
        <v/>
      </c>
      <c r="B1426" s="23" t="str">
        <f t="shared" si="157"/>
        <v/>
      </c>
      <c r="C1426" s="25"/>
      <c r="D1426" s="25"/>
      <c r="E1426" s="25"/>
      <c r="F1426" s="25"/>
      <c r="G1426" s="23"/>
      <c r="H1426" s="25"/>
      <c r="I1426" s="42"/>
      <c r="J1426" s="29" t="s">
        <v>3489</v>
      </c>
      <c r="K1426" s="29" t="s">
        <v>3489</v>
      </c>
      <c r="L1426" s="29" t="s">
        <v>3489</v>
      </c>
      <c r="M1426" s="29" t="s">
        <v>3489</v>
      </c>
      <c r="N1426" s="30">
        <v>0</v>
      </c>
      <c r="O1426" s="31">
        <f t="shared" si="158"/>
        <v>0</v>
      </c>
      <c r="P1426" s="31">
        <f t="shared" si="159"/>
        <v>0</v>
      </c>
      <c r="Q1426" s="31">
        <f t="shared" si="160"/>
        <v>0</v>
      </c>
      <c r="R1426" s="32" t="str">
        <f t="shared" si="154"/>
        <v/>
      </c>
      <c r="S1426" s="31" t="s">
        <v>3489</v>
      </c>
      <c r="T1426" s="33" t="str">
        <f t="shared" si="155"/>
        <v/>
      </c>
    </row>
    <row r="1427" spans="1:20" x14ac:dyDescent="0.3">
      <c r="A1427" s="23" t="str">
        <f t="shared" si="156"/>
        <v/>
      </c>
      <c r="B1427" s="23" t="str">
        <f t="shared" si="157"/>
        <v/>
      </c>
      <c r="C1427" s="25"/>
      <c r="D1427" s="25"/>
      <c r="E1427" s="25"/>
      <c r="F1427" s="25"/>
      <c r="G1427" s="23"/>
      <c r="H1427" s="25"/>
      <c r="I1427" s="42"/>
      <c r="J1427" s="29" t="s">
        <v>3489</v>
      </c>
      <c r="K1427" s="29" t="s">
        <v>3489</v>
      </c>
      <c r="L1427" s="29" t="s">
        <v>3489</v>
      </c>
      <c r="M1427" s="29" t="s">
        <v>3489</v>
      </c>
      <c r="N1427" s="30">
        <v>0</v>
      </c>
      <c r="O1427" s="31">
        <f t="shared" si="158"/>
        <v>0</v>
      </c>
      <c r="P1427" s="31">
        <f t="shared" si="159"/>
        <v>0</v>
      </c>
      <c r="Q1427" s="31">
        <f t="shared" si="160"/>
        <v>0</v>
      </c>
      <c r="R1427" s="32" t="str">
        <f t="shared" si="154"/>
        <v/>
      </c>
      <c r="S1427" s="31" t="s">
        <v>3489</v>
      </c>
      <c r="T1427" s="33" t="str">
        <f t="shared" si="155"/>
        <v/>
      </c>
    </row>
    <row r="1428" spans="1:20" x14ac:dyDescent="0.3">
      <c r="A1428" s="23" t="str">
        <f t="shared" si="156"/>
        <v/>
      </c>
      <c r="B1428" s="23" t="str">
        <f t="shared" si="157"/>
        <v/>
      </c>
      <c r="C1428" s="25"/>
      <c r="D1428" s="25"/>
      <c r="E1428" s="25"/>
      <c r="F1428" s="25"/>
      <c r="G1428" s="23"/>
      <c r="H1428" s="25"/>
      <c r="I1428" s="42"/>
      <c r="J1428" s="29" t="s">
        <v>3489</v>
      </c>
      <c r="K1428" s="29" t="s">
        <v>3489</v>
      </c>
      <c r="L1428" s="29" t="s">
        <v>3489</v>
      </c>
      <c r="M1428" s="29" t="s">
        <v>3489</v>
      </c>
      <c r="N1428" s="30">
        <v>0</v>
      </c>
      <c r="O1428" s="31">
        <f t="shared" si="158"/>
        <v>0</v>
      </c>
      <c r="P1428" s="31">
        <f t="shared" si="159"/>
        <v>0</v>
      </c>
      <c r="Q1428" s="31">
        <f t="shared" si="160"/>
        <v>0</v>
      </c>
      <c r="R1428" s="32" t="str">
        <f t="shared" si="154"/>
        <v/>
      </c>
      <c r="S1428" s="31" t="s">
        <v>3489</v>
      </c>
      <c r="T1428" s="33" t="str">
        <f t="shared" si="155"/>
        <v/>
      </c>
    </row>
    <row r="1429" spans="1:20" x14ac:dyDescent="0.3">
      <c r="A1429" s="23" t="str">
        <f t="shared" si="156"/>
        <v/>
      </c>
      <c r="B1429" s="23" t="str">
        <f t="shared" si="157"/>
        <v/>
      </c>
      <c r="C1429" s="25"/>
      <c r="D1429" s="25"/>
      <c r="E1429" s="25"/>
      <c r="F1429" s="25"/>
      <c r="G1429" s="23"/>
      <c r="H1429" s="25"/>
      <c r="I1429" s="42"/>
      <c r="J1429" s="29" t="s">
        <v>3489</v>
      </c>
      <c r="K1429" s="29" t="s">
        <v>3489</v>
      </c>
      <c r="L1429" s="29" t="s">
        <v>3489</v>
      </c>
      <c r="M1429" s="29" t="s">
        <v>3489</v>
      </c>
      <c r="N1429" s="30">
        <v>0</v>
      </c>
      <c r="O1429" s="31">
        <f t="shared" si="158"/>
        <v>0</v>
      </c>
      <c r="P1429" s="31">
        <f t="shared" si="159"/>
        <v>0</v>
      </c>
      <c r="Q1429" s="31">
        <f t="shared" si="160"/>
        <v>0</v>
      </c>
      <c r="R1429" s="32" t="str">
        <f t="shared" si="154"/>
        <v/>
      </c>
      <c r="S1429" s="31" t="s">
        <v>3489</v>
      </c>
      <c r="T1429" s="33" t="str">
        <f t="shared" si="155"/>
        <v/>
      </c>
    </row>
    <row r="1430" spans="1:20" x14ac:dyDescent="0.3">
      <c r="A1430" s="23" t="str">
        <f t="shared" si="156"/>
        <v/>
      </c>
      <c r="B1430" s="23" t="str">
        <f t="shared" si="157"/>
        <v/>
      </c>
      <c r="C1430" s="25"/>
      <c r="D1430" s="25"/>
      <c r="E1430" s="25"/>
      <c r="F1430" s="25"/>
      <c r="G1430" s="23"/>
      <c r="H1430" s="25"/>
      <c r="I1430" s="42"/>
      <c r="J1430" s="29" t="s">
        <v>3489</v>
      </c>
      <c r="K1430" s="29" t="s">
        <v>3489</v>
      </c>
      <c r="L1430" s="29" t="s">
        <v>3489</v>
      </c>
      <c r="M1430" s="29" t="s">
        <v>3489</v>
      </c>
      <c r="N1430" s="30">
        <v>0</v>
      </c>
      <c r="O1430" s="31">
        <f t="shared" si="158"/>
        <v>0</v>
      </c>
      <c r="P1430" s="31">
        <f t="shared" si="159"/>
        <v>0</v>
      </c>
      <c r="Q1430" s="31">
        <f t="shared" si="160"/>
        <v>0</v>
      </c>
      <c r="R1430" s="32" t="str">
        <f t="shared" si="154"/>
        <v/>
      </c>
      <c r="S1430" s="31" t="s">
        <v>3489</v>
      </c>
      <c r="T1430" s="33" t="str">
        <f t="shared" si="155"/>
        <v/>
      </c>
    </row>
    <row r="1431" spans="1:20" x14ac:dyDescent="0.3">
      <c r="A1431" s="23" t="str">
        <f t="shared" si="156"/>
        <v/>
      </c>
      <c r="B1431" s="23" t="str">
        <f t="shared" si="157"/>
        <v/>
      </c>
      <c r="C1431" s="25"/>
      <c r="D1431" s="25"/>
      <c r="E1431" s="25"/>
      <c r="F1431" s="25"/>
      <c r="G1431" s="23"/>
      <c r="H1431" s="25"/>
      <c r="I1431" s="42"/>
      <c r="J1431" s="29" t="s">
        <v>3489</v>
      </c>
      <c r="K1431" s="29" t="s">
        <v>3489</v>
      </c>
      <c r="L1431" s="29" t="s">
        <v>3489</v>
      </c>
      <c r="M1431" s="29" t="s">
        <v>3489</v>
      </c>
      <c r="N1431" s="30">
        <v>0</v>
      </c>
      <c r="O1431" s="31">
        <f t="shared" si="158"/>
        <v>0</v>
      </c>
      <c r="P1431" s="31">
        <f t="shared" si="159"/>
        <v>0</v>
      </c>
      <c r="Q1431" s="31">
        <f t="shared" si="160"/>
        <v>0</v>
      </c>
      <c r="R1431" s="32" t="str">
        <f t="shared" si="154"/>
        <v/>
      </c>
      <c r="S1431" s="31" t="s">
        <v>3489</v>
      </c>
      <c r="T1431" s="33" t="str">
        <f t="shared" si="155"/>
        <v/>
      </c>
    </row>
    <row r="1432" spans="1:20" x14ac:dyDescent="0.3">
      <c r="A1432" s="23" t="str">
        <f t="shared" si="156"/>
        <v/>
      </c>
      <c r="B1432" s="23" t="str">
        <f t="shared" si="157"/>
        <v/>
      </c>
      <c r="C1432" s="25"/>
      <c r="D1432" s="25"/>
      <c r="E1432" s="25"/>
      <c r="F1432" s="25"/>
      <c r="G1432" s="23"/>
      <c r="H1432" s="25"/>
      <c r="I1432" s="42"/>
      <c r="J1432" s="29" t="s">
        <v>3489</v>
      </c>
      <c r="K1432" s="29" t="s">
        <v>3489</v>
      </c>
      <c r="L1432" s="29" t="s">
        <v>3489</v>
      </c>
      <c r="M1432" s="29" t="s">
        <v>3489</v>
      </c>
      <c r="N1432" s="30">
        <v>0</v>
      </c>
      <c r="O1432" s="31">
        <f t="shared" si="158"/>
        <v>0</v>
      </c>
      <c r="P1432" s="31">
        <f t="shared" si="159"/>
        <v>0</v>
      </c>
      <c r="Q1432" s="31">
        <f t="shared" si="160"/>
        <v>0</v>
      </c>
      <c r="R1432" s="32" t="str">
        <f t="shared" si="154"/>
        <v/>
      </c>
      <c r="S1432" s="31" t="s">
        <v>3489</v>
      </c>
      <c r="T1432" s="33" t="str">
        <f t="shared" si="155"/>
        <v/>
      </c>
    </row>
    <row r="1433" spans="1:20" x14ac:dyDescent="0.3">
      <c r="A1433" s="23" t="str">
        <f t="shared" si="156"/>
        <v/>
      </c>
      <c r="B1433" s="23" t="str">
        <f t="shared" si="157"/>
        <v/>
      </c>
      <c r="C1433" s="25"/>
      <c r="D1433" s="25"/>
      <c r="E1433" s="25"/>
      <c r="F1433" s="25"/>
      <c r="G1433" s="23"/>
      <c r="H1433" s="25"/>
      <c r="I1433" s="42"/>
      <c r="J1433" s="29" t="s">
        <v>3489</v>
      </c>
      <c r="K1433" s="29" t="s">
        <v>3489</v>
      </c>
      <c r="L1433" s="29" t="s">
        <v>3489</v>
      </c>
      <c r="M1433" s="29" t="s">
        <v>3489</v>
      </c>
      <c r="N1433" s="30">
        <v>0</v>
      </c>
      <c r="O1433" s="31">
        <f t="shared" si="158"/>
        <v>0</v>
      </c>
      <c r="P1433" s="31">
        <f t="shared" si="159"/>
        <v>0</v>
      </c>
      <c r="Q1433" s="31">
        <f t="shared" si="160"/>
        <v>0</v>
      </c>
      <c r="R1433" s="32" t="str">
        <f t="shared" si="154"/>
        <v/>
      </c>
      <c r="S1433" s="31" t="s">
        <v>3489</v>
      </c>
      <c r="T1433" s="33" t="str">
        <f t="shared" si="155"/>
        <v/>
      </c>
    </row>
    <row r="1434" spans="1:20" x14ac:dyDescent="0.3">
      <c r="A1434" s="23" t="str">
        <f t="shared" si="156"/>
        <v/>
      </c>
      <c r="B1434" s="23" t="str">
        <f t="shared" si="157"/>
        <v/>
      </c>
      <c r="C1434" s="25"/>
      <c r="D1434" s="25"/>
      <c r="E1434" s="25"/>
      <c r="F1434" s="25"/>
      <c r="G1434" s="23"/>
      <c r="H1434" s="25"/>
      <c r="I1434" s="42"/>
      <c r="J1434" s="29" t="s">
        <v>3489</v>
      </c>
      <c r="K1434" s="29" t="s">
        <v>3489</v>
      </c>
      <c r="L1434" s="29" t="s">
        <v>3489</v>
      </c>
      <c r="M1434" s="29" t="s">
        <v>3489</v>
      </c>
      <c r="N1434" s="30">
        <v>0</v>
      </c>
      <c r="O1434" s="31">
        <f t="shared" si="158"/>
        <v>0</v>
      </c>
      <c r="P1434" s="31">
        <f t="shared" si="159"/>
        <v>0</v>
      </c>
      <c r="Q1434" s="31">
        <f t="shared" si="160"/>
        <v>0</v>
      </c>
      <c r="R1434" s="32" t="str">
        <f t="shared" si="154"/>
        <v/>
      </c>
      <c r="S1434" s="31" t="s">
        <v>3489</v>
      </c>
      <c r="T1434" s="33" t="str">
        <f t="shared" si="155"/>
        <v/>
      </c>
    </row>
    <row r="1435" spans="1:20" x14ac:dyDescent="0.3">
      <c r="A1435" s="23" t="str">
        <f t="shared" si="156"/>
        <v/>
      </c>
      <c r="B1435" s="23" t="str">
        <f t="shared" si="157"/>
        <v/>
      </c>
      <c r="C1435" s="25"/>
      <c r="D1435" s="25"/>
      <c r="E1435" s="25"/>
      <c r="F1435" s="25"/>
      <c r="G1435" s="23"/>
      <c r="H1435" s="25"/>
      <c r="I1435" s="42"/>
      <c r="J1435" s="29" t="s">
        <v>3489</v>
      </c>
      <c r="K1435" s="29" t="s">
        <v>3489</v>
      </c>
      <c r="L1435" s="29" t="s">
        <v>3489</v>
      </c>
      <c r="M1435" s="29" t="s">
        <v>3489</v>
      </c>
      <c r="N1435" s="30">
        <v>0</v>
      </c>
      <c r="O1435" s="31">
        <f t="shared" si="158"/>
        <v>0</v>
      </c>
      <c r="P1435" s="31">
        <f t="shared" si="159"/>
        <v>0</v>
      </c>
      <c r="Q1435" s="31">
        <f t="shared" si="160"/>
        <v>0</v>
      </c>
      <c r="R1435" s="32" t="str">
        <f t="shared" si="154"/>
        <v/>
      </c>
      <c r="S1435" s="31" t="s">
        <v>3489</v>
      </c>
      <c r="T1435" s="33" t="str">
        <f t="shared" si="155"/>
        <v/>
      </c>
    </row>
    <row r="1436" spans="1:20" x14ac:dyDescent="0.3">
      <c r="A1436" s="23" t="str">
        <f t="shared" si="156"/>
        <v/>
      </c>
      <c r="B1436" s="23" t="str">
        <f t="shared" si="157"/>
        <v/>
      </c>
      <c r="C1436" s="25"/>
      <c r="D1436" s="25"/>
      <c r="E1436" s="25"/>
      <c r="F1436" s="25"/>
      <c r="G1436" s="23"/>
      <c r="H1436" s="25"/>
      <c r="I1436" s="42"/>
      <c r="J1436" s="29" t="s">
        <v>3489</v>
      </c>
      <c r="K1436" s="29" t="s">
        <v>3489</v>
      </c>
      <c r="L1436" s="29" t="s">
        <v>3489</v>
      </c>
      <c r="M1436" s="29" t="s">
        <v>3489</v>
      </c>
      <c r="N1436" s="30">
        <v>0</v>
      </c>
      <c r="O1436" s="31">
        <f t="shared" si="158"/>
        <v>0</v>
      </c>
      <c r="P1436" s="31">
        <f t="shared" si="159"/>
        <v>0</v>
      </c>
      <c r="Q1436" s="31">
        <f t="shared" si="160"/>
        <v>0</v>
      </c>
      <c r="R1436" s="32" t="str">
        <f t="shared" si="154"/>
        <v/>
      </c>
      <c r="S1436" s="31" t="s">
        <v>3489</v>
      </c>
      <c r="T1436" s="33" t="str">
        <f t="shared" si="155"/>
        <v/>
      </c>
    </row>
    <row r="1437" spans="1:20" x14ac:dyDescent="0.3">
      <c r="A1437" s="23" t="str">
        <f t="shared" si="156"/>
        <v/>
      </c>
      <c r="B1437" s="23" t="str">
        <f t="shared" si="157"/>
        <v/>
      </c>
      <c r="C1437" s="25"/>
      <c r="D1437" s="25"/>
      <c r="E1437" s="25"/>
      <c r="F1437" s="25"/>
      <c r="G1437" s="23"/>
      <c r="H1437" s="25"/>
      <c r="I1437" s="42"/>
      <c r="J1437" s="29" t="s">
        <v>3489</v>
      </c>
      <c r="K1437" s="29" t="s">
        <v>3489</v>
      </c>
      <c r="L1437" s="29" t="s">
        <v>3489</v>
      </c>
      <c r="M1437" s="29" t="s">
        <v>3489</v>
      </c>
      <c r="N1437" s="30">
        <v>0</v>
      </c>
      <c r="O1437" s="31">
        <f t="shared" si="158"/>
        <v>0</v>
      </c>
      <c r="P1437" s="31">
        <f t="shared" si="159"/>
        <v>0</v>
      </c>
      <c r="Q1437" s="31">
        <f t="shared" si="160"/>
        <v>0</v>
      </c>
      <c r="R1437" s="32" t="str">
        <f t="shared" si="154"/>
        <v/>
      </c>
      <c r="S1437" s="31" t="s">
        <v>3489</v>
      </c>
      <c r="T1437" s="33" t="str">
        <f t="shared" si="155"/>
        <v/>
      </c>
    </row>
    <row r="1438" spans="1:20" x14ac:dyDescent="0.3">
      <c r="A1438" s="23" t="str">
        <f>IF(I1438&lt;&gt;"",IF(ISNUMBER(A1437),A1437+1,1),"")</f>
        <v/>
      </c>
      <c r="B1438" s="23" t="str">
        <f t="shared" si="157"/>
        <v/>
      </c>
      <c r="C1438" s="25"/>
      <c r="D1438" s="25"/>
      <c r="E1438" s="25"/>
      <c r="F1438" s="25"/>
      <c r="G1438" s="23"/>
      <c r="H1438" s="25"/>
      <c r="I1438" s="42"/>
      <c r="J1438" s="29" t="s">
        <v>3489</v>
      </c>
      <c r="K1438" s="29" t="s">
        <v>3489</v>
      </c>
      <c r="L1438" s="29" t="s">
        <v>3489</v>
      </c>
      <c r="M1438" s="29" t="s">
        <v>3489</v>
      </c>
      <c r="N1438" s="30">
        <v>0</v>
      </c>
      <c r="O1438" s="31">
        <f t="shared" si="158"/>
        <v>0</v>
      </c>
      <c r="P1438" s="31">
        <f t="shared" si="159"/>
        <v>0</v>
      </c>
      <c r="Q1438" s="31">
        <f t="shared" si="160"/>
        <v>0</v>
      </c>
      <c r="R1438" s="32" t="str">
        <f t="shared" si="154"/>
        <v/>
      </c>
      <c r="S1438" s="31" t="s">
        <v>3489</v>
      </c>
      <c r="T1438" s="33" t="str">
        <f t="shared" si="155"/>
        <v/>
      </c>
    </row>
    <row r="1439" spans="1:20" x14ac:dyDescent="0.3">
      <c r="A1439" s="43"/>
      <c r="B1439" s="43"/>
      <c r="C1439" s="44"/>
      <c r="D1439" s="44"/>
      <c r="E1439" s="44"/>
      <c r="F1439" s="44"/>
      <c r="G1439" s="45"/>
      <c r="H1439" s="44"/>
      <c r="I1439" s="46"/>
      <c r="J1439" s="44"/>
      <c r="K1439" s="47"/>
      <c r="L1439" s="47"/>
      <c r="M1439" s="48" t="s">
        <v>3456</v>
      </c>
      <c r="N1439" s="49">
        <f>SUM(N2:N1438)</f>
        <v>867121265.50000048</v>
      </c>
      <c r="O1439" s="49">
        <f t="shared" ref="O1439:Q1439" si="161">SUM(O2:O1438)</f>
        <v>4268577853.6100001</v>
      </c>
      <c r="P1439" s="49">
        <f t="shared" si="161"/>
        <v>811029792.25999963</v>
      </c>
      <c r="Q1439" s="49">
        <f t="shared" si="161"/>
        <v>5079607645.8699989</v>
      </c>
      <c r="R1439" s="43"/>
      <c r="S1439" s="43"/>
      <c r="T1439" s="43"/>
    </row>
  </sheetData>
  <autoFilter ref="A1:T1439" xr:uid="{00000000-0001-0000-0000-000000000000}"/>
  <conditionalFormatting sqref="G1:G1048576 I1:I1048576">
    <cfRule type="duplicateValues" dxfId="7" priority="2"/>
  </conditionalFormatting>
  <conditionalFormatting sqref="N2:N1438">
    <cfRule type="cellIs" dxfId="6" priority="8" operator="equal">
      <formula>0</formula>
    </cfRule>
  </conditionalFormatting>
  <conditionalFormatting sqref="O2:S1438">
    <cfRule type="cellIs" dxfId="5" priority="7" operator="equal">
      <formula>0</formula>
    </cfRule>
  </conditionalFormatting>
  <conditionalFormatting sqref="A2:T1438">
    <cfRule type="expression" dxfId="4" priority="1">
      <formula>IF($A2&lt;&gt;"",1,0)</formula>
    </cfRule>
    <cfRule type="expression" dxfId="3" priority="3">
      <formula>IF($B2="ss",1,0)</formula>
    </cfRule>
    <cfRule type="expression" dxfId="2" priority="4">
      <formula>IF($B2="s",1,0)</formula>
    </cfRule>
    <cfRule type="expression" dxfId="1" priority="5">
      <formula>IF($B2="a",1,0)</formula>
    </cfRule>
    <cfRule type="expression" dxfId="0" priority="6">
      <formula>IF($B2="b",1,0)</formula>
    </cfRule>
  </conditionalFormatting>
  <dataValidations count="2">
    <dataValidation type="custom" allowBlank="1" showInputMessage="1" showErrorMessage="1" errorTitle="Format data" error="Format data gresit._x000a_Folositi punctul ca separator dd.mm.yyyy" sqref="H2:H1438 C2:F1438" xr:uid="{FA6662C2-3F21-4DAC-AD45-E62B4664295E}">
      <formula1>DATE(YEAR(C2),MONTH(C2),DAY(C2))</formula1>
    </dataValidation>
    <dataValidation type="custom" allowBlank="1" showInputMessage="1" showErrorMessage="1" errorTitle="Format data" error="Format data gresit._x000a_Folositi punctul ca separator." sqref="I2:I1438" xr:uid="{38617A5E-8C8D-403D-A2ED-02F9AEAFE097}">
      <formula1>DATE(YEAR(D2),MONTH(D2),DAY(D2))</formula1>
    </dataValidation>
  </dataValidations>
  <pageMargins left="0.23622047244094491" right="0.23622047244094491" top="0.35" bottom="0.31496062992125984" header="0.19685039370078741" footer="0.19685039370078741"/>
  <pageSetup paperSize="9" scale="55" fitToHeight="0" orientation="landscape" r:id="rId1"/>
  <headerFooter>
    <oddHeader>&amp;C&amp;"-,Bold"Situația contractelor - C5 - Valul renovării</oddHeader>
    <oddFooter>&amp;R&amp;8pag.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ImpCereriC5_0</vt:lpstr>
      <vt:lpstr>Contracte</vt:lpstr>
      <vt:lpstr>Contracte!Print_Area</vt:lpstr>
      <vt:lpstr>Contracte!Print_Titles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PNRR20</dc:creator>
  <cp:lastModifiedBy>User</cp:lastModifiedBy>
  <cp:lastPrinted>2022-11-29T07:23:32Z</cp:lastPrinted>
  <dcterms:created xsi:type="dcterms:W3CDTF">2022-05-17T10:26:05Z</dcterms:created>
  <dcterms:modified xsi:type="dcterms:W3CDTF">2022-12-08T09:03:26Z</dcterms:modified>
</cp:coreProperties>
</file>