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Monica\24 nov\"/>
    </mc:Choice>
  </mc:AlternateContent>
  <bookViews>
    <workbookView xWindow="0" yWindow="0" windowWidth="19200" windowHeight="7128"/>
  </bookViews>
  <sheets>
    <sheet name="anexa HG" sheetId="1" r:id="rId1"/>
    <sheet name="doar valori care se modifica" sheetId="3" r:id="rId2"/>
    <sheet name="dezmemb" sheetId="4" r:id="rId3"/>
    <sheet name="verif valori" sheetId="5" r:id="rId4"/>
  </sheets>
  <definedNames>
    <definedName name="_xlnm._FilterDatabase" localSheetId="0" hidden="1">'anexa HG'!$A$3:$P$205</definedName>
    <definedName name="_xlnm._FilterDatabase" localSheetId="1" hidden="1">#N/A</definedName>
    <definedName name="_xlnm.Print_Area" localSheetId="0">'anexa HG'!$A$1:$P$207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5" l="1"/>
  <c r="D7" i="5"/>
  <c r="E201" i="3"/>
  <c r="D5" i="4"/>
  <c r="E25" i="3" l="1"/>
  <c r="C201" i="3"/>
  <c r="D201" i="3"/>
  <c r="E171" i="3"/>
  <c r="E189" i="3" l="1"/>
  <c r="E190" i="3"/>
  <c r="E191" i="3"/>
  <c r="E192" i="3"/>
  <c r="E193" i="3"/>
  <c r="E194" i="3"/>
  <c r="E195" i="3"/>
  <c r="E196" i="3"/>
  <c r="E197" i="3"/>
  <c r="E198" i="3"/>
  <c r="E199" i="3"/>
  <c r="E200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7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15" i="3"/>
  <c r="E116" i="3"/>
  <c r="E117" i="3"/>
  <c r="E118" i="3"/>
  <c r="E119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43" i="3"/>
  <c r="E44" i="3"/>
  <c r="E45" i="3"/>
  <c r="E46" i="3"/>
  <c r="E47" i="3"/>
  <c r="E48" i="3"/>
  <c r="E49" i="3"/>
  <c r="E50" i="3"/>
  <c r="E51" i="3"/>
  <c r="E52" i="3"/>
  <c r="E53" i="3"/>
  <c r="E54" i="3"/>
  <c r="E40" i="3"/>
  <c r="E41" i="3"/>
  <c r="E42" i="3"/>
  <c r="E39" i="3"/>
  <c r="E38" i="3"/>
  <c r="E37" i="3"/>
  <c r="E36" i="3"/>
  <c r="E35" i="3"/>
  <c r="E33" i="3"/>
  <c r="E31" i="3"/>
  <c r="E28" i="3"/>
  <c r="E22" i="3"/>
  <c r="E21" i="3"/>
  <c r="E19" i="3"/>
  <c r="E17" i="3"/>
  <c r="E15" i="3"/>
  <c r="E6" i="3"/>
  <c r="E7" i="3"/>
  <c r="E8" i="3"/>
  <c r="E9" i="3"/>
  <c r="E10" i="3"/>
  <c r="E11" i="3"/>
  <c r="E12" i="3"/>
  <c r="E13" i="3"/>
  <c r="E14" i="3"/>
  <c r="E5" i="3"/>
  <c r="E3" i="3"/>
  <c r="E2" i="3"/>
</calcChain>
</file>

<file path=xl/sharedStrings.xml><?xml version="1.0" encoding="utf-8"?>
<sst xmlns="http://schemas.openxmlformats.org/spreadsheetml/2006/main" count="2107" uniqueCount="444">
  <si>
    <t>Nr. crt.</t>
  </si>
  <si>
    <t>Unitatea administrativ – teritorială</t>
  </si>
  <si>
    <t>Tarla</t>
  </si>
  <si>
    <t>Parcelă</t>
  </si>
  <si>
    <t>Categoria de folosință</t>
  </si>
  <si>
    <t>Extravilan / Intravilan</t>
  </si>
  <si>
    <t>Suprafața de  expropriat teren
 (mp)</t>
  </si>
  <si>
    <t>Valoare de despăgubire conform Legii 255/2010 
(lei)</t>
  </si>
  <si>
    <t>ILFOV</t>
  </si>
  <si>
    <t>54</t>
  </si>
  <si>
    <t xml:space="preserve"> - </t>
  </si>
  <si>
    <t>-</t>
  </si>
  <si>
    <t>96</t>
  </si>
  <si>
    <t>51</t>
  </si>
  <si>
    <t>50</t>
  </si>
  <si>
    <t>47</t>
  </si>
  <si>
    <t>45</t>
  </si>
  <si>
    <t>Curți-construcții</t>
  </si>
  <si>
    <t>6</t>
  </si>
  <si>
    <t>10</t>
  </si>
  <si>
    <t>TOTAL</t>
  </si>
  <si>
    <t>Anexa</t>
  </si>
  <si>
    <t>Despăgubiri actualizate după întocmirea raportului de evaluare în conformitate cu art. 11 alin. (7) din Legea nr. 255/2010</t>
  </si>
  <si>
    <t>LISTA
cuprinzând imobilele proprietate privată care constituie coridorul de expropriere al lucrării de utilitate publică "Autostrada de centură Bucureşti, sector Centura Nord km 0 + 000-km 52 + 770", situate pe raza localităţilor Afumați, Corbeanca, Dragomirești-Vale și Glina din județul Ilfov și Joița din județul Giurgiu, proprietarii sau deţinătorii acestora, precum şi sumele individuale aferente
despăgubirilor</t>
  </si>
  <si>
    <t>AFUMAȚI</t>
  </si>
  <si>
    <t>PASTINARU GABRIELA FLORENTINA</t>
  </si>
  <si>
    <t>LEVITCHI ALEXANDRU</t>
  </si>
  <si>
    <t>100</t>
  </si>
  <si>
    <t>382</t>
  </si>
  <si>
    <t>382/9</t>
  </si>
  <si>
    <t>168/8</t>
  </si>
  <si>
    <t>382/7/1</t>
  </si>
  <si>
    <t>169/3/1</t>
  </si>
  <si>
    <t>LILIANA PETERSEN</t>
  </si>
  <si>
    <t>382/6/2</t>
  </si>
  <si>
    <t>170/1</t>
  </si>
  <si>
    <t>382/6/1</t>
  </si>
  <si>
    <t>388/3</t>
  </si>
  <si>
    <t>2860/3</t>
  </si>
  <si>
    <t>MIHAI MARIUS CRISTESCU</t>
  </si>
  <si>
    <t>388/5/1</t>
  </si>
  <si>
    <t>388/4</t>
  </si>
  <si>
    <t>GRECU GHERGHINA</t>
  </si>
  <si>
    <t>98</t>
  </si>
  <si>
    <t>370</t>
  </si>
  <si>
    <t>MIHAI COSTEL</t>
  </si>
  <si>
    <t>VULCANIZARE        S = 376 mp</t>
  </si>
  <si>
    <t>TECHNOELECTRIC LOGISTIC SRL</t>
  </si>
  <si>
    <t>103</t>
  </si>
  <si>
    <t>1275</t>
  </si>
  <si>
    <t>275/1</t>
  </si>
  <si>
    <t>403</t>
  </si>
  <si>
    <t>403/3</t>
  </si>
  <si>
    <t>275/2</t>
  </si>
  <si>
    <t>PALA SRL</t>
  </si>
  <si>
    <t>522/1</t>
  </si>
  <si>
    <t>CHROMATIC PROPERTIES SRL</t>
  </si>
  <si>
    <t>412/55</t>
  </si>
  <si>
    <t>107</t>
  </si>
  <si>
    <t>412</t>
  </si>
  <si>
    <t>SLAVE ANICA</t>
  </si>
  <si>
    <t>412/49</t>
  </si>
  <si>
    <t>412/47</t>
  </si>
  <si>
    <t>412/46</t>
  </si>
  <si>
    <t>1977/5</t>
  </si>
  <si>
    <t>BANICA MARIN</t>
  </si>
  <si>
    <t>412/26</t>
  </si>
  <si>
    <t>2608/2</t>
  </si>
  <si>
    <t>2608/3</t>
  </si>
  <si>
    <t>NICULAE GHICIU</t>
  </si>
  <si>
    <t>412/34</t>
  </si>
  <si>
    <t>2973/2</t>
  </si>
  <si>
    <t>2973/1</t>
  </si>
  <si>
    <t>412/35</t>
  </si>
  <si>
    <t>RUSE PETRE</t>
  </si>
  <si>
    <t>412/3/1</t>
  </si>
  <si>
    <t>UBEYITOGULLARI STELUTA</t>
  </si>
  <si>
    <t>2556/3</t>
  </si>
  <si>
    <t>2556/2</t>
  </si>
  <si>
    <t>17</t>
  </si>
  <si>
    <t>67/32</t>
  </si>
  <si>
    <t>CORBEANCA</t>
  </si>
  <si>
    <t>288/2/1</t>
  </si>
  <si>
    <t>STANCIU CRISTIAN</t>
  </si>
  <si>
    <t>268/2/1</t>
  </si>
  <si>
    <t>167/1/4</t>
  </si>
  <si>
    <t>90</t>
  </si>
  <si>
    <t>268/1/8</t>
  </si>
  <si>
    <t>MARIN CONSTANTIN</t>
  </si>
  <si>
    <t>268/1/7</t>
  </si>
  <si>
    <t>268/1/6</t>
  </si>
  <si>
    <t>268/1/4</t>
  </si>
  <si>
    <t>PETRE DUMITRU</t>
  </si>
  <si>
    <t>93</t>
  </si>
  <si>
    <t>273/38</t>
  </si>
  <si>
    <t>273/37</t>
  </si>
  <si>
    <t>ENACHE VASILICA</t>
  </si>
  <si>
    <t>273/36/1</t>
  </si>
  <si>
    <t>273/36</t>
  </si>
  <si>
    <t>273/35</t>
  </si>
  <si>
    <t>PETRE MARIANA</t>
  </si>
  <si>
    <t>273/34</t>
  </si>
  <si>
    <t>DEMIR MELKI</t>
  </si>
  <si>
    <t>273/33</t>
  </si>
  <si>
    <t>273/31</t>
  </si>
  <si>
    <t>273/30</t>
  </si>
  <si>
    <t>273/28</t>
  </si>
  <si>
    <t>273/26</t>
  </si>
  <si>
    <t>273/25</t>
  </si>
  <si>
    <t>273/21</t>
  </si>
  <si>
    <t>273/20</t>
  </si>
  <si>
    <t>PANAIT LEONTINA</t>
  </si>
  <si>
    <t>273/16</t>
  </si>
  <si>
    <t>2319/2</t>
  </si>
  <si>
    <t>DUMITRESCU SORIN-MUGUR</t>
  </si>
  <si>
    <t>2319/1</t>
  </si>
  <si>
    <t>273/14</t>
  </si>
  <si>
    <t>273/10</t>
  </si>
  <si>
    <t>273/7</t>
  </si>
  <si>
    <t>273/6</t>
  </si>
  <si>
    <t>273/5</t>
  </si>
  <si>
    <t>TOMA GABRIEL</t>
  </si>
  <si>
    <t>273/3</t>
  </si>
  <si>
    <t>273/2</t>
  </si>
  <si>
    <t>3983/2</t>
  </si>
  <si>
    <t>TOMA ENE</t>
  </si>
  <si>
    <t>NEAGU DUMITRU</t>
  </si>
  <si>
    <t>273/1</t>
  </si>
  <si>
    <t>2270/6</t>
  </si>
  <si>
    <t>CHIORAN FILOFTEIA</t>
  </si>
  <si>
    <t>2270/8</t>
  </si>
  <si>
    <t>2270/9</t>
  </si>
  <si>
    <t>2270/10</t>
  </si>
  <si>
    <t>85</t>
  </si>
  <si>
    <t>245/54</t>
  </si>
  <si>
    <t>ALIONTE DUMITRU</t>
  </si>
  <si>
    <t>245/53</t>
  </si>
  <si>
    <t>245/51</t>
  </si>
  <si>
    <t>245/49</t>
  </si>
  <si>
    <t>245/46</t>
  </si>
  <si>
    <t>245/44,45</t>
  </si>
  <si>
    <t>245/41</t>
  </si>
  <si>
    <t>SCARLAT PETRUTA</t>
  </si>
  <si>
    <t>245/40</t>
  </si>
  <si>
    <t>245/37</t>
  </si>
  <si>
    <t>245/33/1</t>
  </si>
  <si>
    <t>245/31/10</t>
  </si>
  <si>
    <t>POPA MIOARA</t>
  </si>
  <si>
    <t>245/31/12</t>
  </si>
  <si>
    <t>245/31/11</t>
  </si>
  <si>
    <t>245/31/7</t>
  </si>
  <si>
    <t>94</t>
  </si>
  <si>
    <t>274/50</t>
  </si>
  <si>
    <t>2994/2</t>
  </si>
  <si>
    <t>2994/3</t>
  </si>
  <si>
    <t>2994/4</t>
  </si>
  <si>
    <t>2994/5</t>
  </si>
  <si>
    <t>2994/8</t>
  </si>
  <si>
    <t>751/18</t>
  </si>
  <si>
    <t>DRAGOMIREȘTI VALE</t>
  </si>
  <si>
    <t>BELCU VASILE</t>
  </si>
  <si>
    <t>19</t>
  </si>
  <si>
    <t>81/1/28</t>
  </si>
  <si>
    <t>AVANU CRISTINA RAMONA</t>
  </si>
  <si>
    <t>19/1</t>
  </si>
  <si>
    <t>31</t>
  </si>
  <si>
    <t>81/1/36</t>
  </si>
  <si>
    <t>945^1</t>
  </si>
  <si>
    <t>SANDU VASILICA</t>
  </si>
  <si>
    <t>CIOC VASILICA</t>
  </si>
  <si>
    <t>81/1/39</t>
  </si>
  <si>
    <t>40</t>
  </si>
  <si>
    <t>41</t>
  </si>
  <si>
    <t>MIHAI MARIN</t>
  </si>
  <si>
    <t>42</t>
  </si>
  <si>
    <t>PANA VASILE</t>
  </si>
  <si>
    <t>81/1/44</t>
  </si>
  <si>
    <t>FILIP DANIELA</t>
  </si>
  <si>
    <t>46</t>
  </si>
  <si>
    <t>81/2/46/1</t>
  </si>
  <si>
    <t>PAROHIA ZURBAUA</t>
  </si>
  <si>
    <t>48</t>
  </si>
  <si>
    <t>SIMION GHEORGHE</t>
  </si>
  <si>
    <t>16</t>
  </si>
  <si>
    <t>4</t>
  </si>
  <si>
    <t>OPREA FLOREA</t>
  </si>
  <si>
    <t>1/2</t>
  </si>
  <si>
    <t>3</t>
  </si>
  <si>
    <t>SOCOL MARIANA</t>
  </si>
  <si>
    <t>1</t>
  </si>
  <si>
    <t>8</t>
  </si>
  <si>
    <t>SIMION MARIN</t>
  </si>
  <si>
    <t>1/15</t>
  </si>
  <si>
    <t>DUMITRU AURELIA</t>
  </si>
  <si>
    <t>OPREA MARIN</t>
  </si>
  <si>
    <t>38</t>
  </si>
  <si>
    <t>GIURGIU</t>
  </si>
  <si>
    <t>JOIȚA</t>
  </si>
  <si>
    <t>NASTASE IULIAN</t>
  </si>
  <si>
    <t>520/42</t>
  </si>
  <si>
    <t>2</t>
  </si>
  <si>
    <t>5</t>
  </si>
  <si>
    <t>7</t>
  </si>
  <si>
    <t>9</t>
  </si>
  <si>
    <t>11</t>
  </si>
  <si>
    <t>12</t>
  </si>
  <si>
    <t>13</t>
  </si>
  <si>
    <t>14</t>
  </si>
  <si>
    <t>15</t>
  </si>
  <si>
    <t>18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</si>
  <si>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</si>
  <si>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</si>
  <si>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</si>
  <si>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</si>
  <si>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</si>
  <si>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</si>
  <si>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</si>
  <si>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</si>
  <si>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</si>
  <si>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</si>
  <si>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</si>
  <si>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32</t>
  </si>
  <si>
    <t>33</t>
  </si>
  <si>
    <t>34</t>
  </si>
  <si>
    <t>35</t>
  </si>
  <si>
    <t>36</t>
  </si>
  <si>
    <t>37</t>
  </si>
  <si>
    <t>39</t>
  </si>
  <si>
    <t>43</t>
  </si>
  <si>
    <t>44</t>
  </si>
  <si>
    <t>49</t>
  </si>
  <si>
    <t>52</t>
  </si>
  <si>
    <t>53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</si>
  <si>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</si>
  <si>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</si>
  <si>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</si>
  <si>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</si>
  <si>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</si>
  <si>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</si>
  <si>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</si>
  <si>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</si>
  <si>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</si>
  <si>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</si>
  <si>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</si>
  <si>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</si>
  <si>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</si>
  <si>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</si>
  <si>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</si>
  <si>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</si>
  <si>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</si>
  <si>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</si>
  <si>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</si>
  <si>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</si>
  <si>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</si>
  <si>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</si>
  <si>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</si>
  <si>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</si>
  <si>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</si>
  <si>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</si>
  <si>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</si>
  <si>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</si>
  <si>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</si>
  <si>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</si>
  <si>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86</t>
  </si>
  <si>
    <t>87</t>
  </si>
  <si>
    <t>88</t>
  </si>
  <si>
    <t>89</t>
  </si>
  <si>
    <t>91</t>
  </si>
  <si>
    <t>92</t>
  </si>
  <si>
    <t>95</t>
  </si>
  <si>
    <t>97</t>
  </si>
  <si>
    <t>99</t>
  </si>
  <si>
    <t>101</t>
  </si>
  <si>
    <t>102</t>
  </si>
  <si>
    <t>104</t>
  </si>
  <si>
    <t>105</t>
  </si>
  <si>
    <t>106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</si>
  <si>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</si>
  <si>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</si>
  <si>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</si>
  <si>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</si>
  <si>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</si>
  <si>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</si>
  <si>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</si>
  <si>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</si>
  <si>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</si>
  <si>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</si>
  <si>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</si>
  <si>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</si>
  <si>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</si>
  <si>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</si>
  <si>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</si>
  <si>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</si>
  <si>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</si>
  <si>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</si>
  <si>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</si>
  <si>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</si>
  <si>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</si>
  <si>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</si>
  <si>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</si>
  <si>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</si>
  <si>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</si>
  <si>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</si>
  <si>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</si>
  <si>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</si>
  <si>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</si>
  <si>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</si>
  <si>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</si>
  <si>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</si>
  <si>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</si>
  <si>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</si>
  <si>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</si>
  <si>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</si>
  <si>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</si>
  <si>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</si>
  <si>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</si>
  <si>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</si>
  <si>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</si>
  <si>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</si>
  <si>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</si>
  <si>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</si>
  <si>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</si>
  <si>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</si>
  <si>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</si>
  <si>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</si>
  <si>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</si>
  <si>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</si>
  <si>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</si>
  <si>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</si>
  <si>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</si>
  <si>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</si>
  <si>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</si>
  <si>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</si>
  <si>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</si>
  <si>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</si>
  <si>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</si>
  <si>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</si>
  <si>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</si>
  <si>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</si>
  <si>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</si>
  <si>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</si>
  <si>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</si>
  <si>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</si>
  <si>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</si>
  <si>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</si>
  <si>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</si>
  <si>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</si>
  <si>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</si>
  <si>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</si>
  <si>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</si>
  <si>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</si>
  <si>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</si>
  <si>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</si>
  <si>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</si>
  <si>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</si>
  <si>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</si>
  <si>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</si>
  <si>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Nr. crt. H.G. nr. 404/2020</t>
  </si>
  <si>
    <t>Despăgubiri conform H.G. nr. 404/2020</t>
  </si>
  <si>
    <t>Diferența între despăgubirile conform raportului de evaluare întocmit în conformitate cu art. 11 alin. (7) din Legea nr. 255/2010 și despăgubirile conform H.G. nr. 404/2020</t>
  </si>
  <si>
    <t>188</t>
  </si>
  <si>
    <t>valori noi</t>
  </si>
  <si>
    <t>total</t>
  </si>
  <si>
    <t>lei</t>
  </si>
  <si>
    <t>modificare</t>
  </si>
  <si>
    <t>dezmembrare, constructie noua</t>
  </si>
  <si>
    <t>valori cf HG</t>
  </si>
  <si>
    <t>valori cf raport de evaluare</t>
  </si>
  <si>
    <t>necesar suplimentare despagubiri</t>
  </si>
  <si>
    <t>ÎMPREJMUIRE
 L = 50,76 ml</t>
  </si>
  <si>
    <t>ÎMPREJMUIRE
 L =  6,32 ml</t>
  </si>
  <si>
    <t>ÎMPREJMUIRE    L = 19,16 ml</t>
  </si>
  <si>
    <t>PAVAJ CU DALE
S = 123 mp</t>
  </si>
  <si>
    <t>ÎMPREJMUIRE
 L = 25,98 ml</t>
  </si>
  <si>
    <t>PAVAJ 
S = 83 mp</t>
  </si>
  <si>
    <t>PAVAJ CU DALE
 S = 32 mp</t>
  </si>
  <si>
    <t>ÎMPREJMUIRE
 L = 32,30 ml</t>
  </si>
  <si>
    <t>ÎMPREJMUIRE    L = 32,06 ml</t>
  </si>
  <si>
    <t>PANOU PUBLICITAR
    S = 1 mp</t>
  </si>
  <si>
    <t>Număr cadastral/ Nr. topo</t>
  </si>
  <si>
    <t>Numar
 titlu de proprietate</t>
  </si>
  <si>
    <t>Nr. carte funciară</t>
  </si>
  <si>
    <t>Suprafața totală 
(mp)</t>
  </si>
  <si>
    <t>Suprafața de expropriat construcții
(mp, ml, mc)</t>
  </si>
  <si>
    <t>OMAR JAMAL,RODICA JAMAL</t>
  </si>
  <si>
    <t>CONSTANTA HAGIESTEANU,DANIELA SIMEDREA,ANA MARIA HAGIESTEANU,MIHAELA FLORINA GHEORGHE,LIVIU GABRIEL HAGIESTEANU</t>
  </si>
  <si>
    <t>HASSAN HUSSEIN,HASSAN IMAD</t>
  </si>
  <si>
    <t>DRAGAN DANIEL,DRAGAN PETRUTA,SELECT SERVICE SRL</t>
  </si>
  <si>
    <t>LUPU COSTEL,LUPU MARIAN</t>
  </si>
  <si>
    <t>GEORGETA LOVIN,MARIA PANA</t>
  </si>
  <si>
    <t>GHEORGHE DOBRE,PAULA DOBRE</t>
  </si>
  <si>
    <t>IVASCU PAUL,IVASCU GINA</t>
  </si>
  <si>
    <t>WILLBROOK CONSTRUCT SRL</t>
  </si>
  <si>
    <t>APOLLON INTERNATIONAL DEVELOPMENT SRL</t>
  </si>
  <si>
    <t>UNGUR RAMONA,UNGUR IOAN VASILE</t>
  </si>
  <si>
    <t xml:space="preserve"> R.P.C. &amp; AK - AUL CONSTRUCT SRL</t>
  </si>
  <si>
    <t>EFTELYA IMPEX SRL</t>
  </si>
  <si>
    <t>Poziție HG nr. 404/2020</t>
  </si>
  <si>
    <t>IONITA CONSTANTIN,IONITA MIHAELA LUMINITA,SURCEL VALENTIN FIREL</t>
  </si>
  <si>
    <t>RUCSANDRA NASTASA ,MAIER FLOAREA,ANDREI VIOREL HAGIESTEANU</t>
  </si>
  <si>
    <t>ANA MARIA DEMIR,MINISTERUL FINANTELOR PRIN ANAF</t>
  </si>
  <si>
    <t>CAMBURU LILIANA,VIRVOREANU VALENTINA,CAMBURU GABRIEL</t>
  </si>
  <si>
    <t>KENNEDY MIKEAL                               APOSTOL NICULAI,APOSTOL TUDOR</t>
  </si>
  <si>
    <t>ALECU MIRCEA COSTIN,ALECU CAMELIA MARIANA</t>
  </si>
  <si>
    <t>SC KEY PLAN CONSTRUCT SRL,ANTIOCH IMPORT EXPORT SRL</t>
  </si>
  <si>
    <t>CĂRPATOR- MIHALACHE ALEXANDRU,CARPATOR GHEORGHE,CĂRPATOR NICOLAE</t>
  </si>
  <si>
    <t>CARPATOR MIHALACHE ALEXANDRU,CARPATOR GHEORGHE,CARPATOR NICOLAE</t>
  </si>
  <si>
    <t>MOGA CLARA,ENE LIDIA ELENA</t>
  </si>
  <si>
    <t>BADEA MARIN,BADEA VALOREL</t>
  </si>
  <si>
    <t>IONITA ELENA MIHAELA,IONITA EUGEN</t>
  </si>
  <si>
    <t>PETRE GHEORGHITA,PETRE DUMITRU</t>
  </si>
  <si>
    <t>DEMIR MELKI,DEMIR FLORENTINA</t>
  </si>
  <si>
    <t>ROSCA EMIL,ROSCA CAMELIA</t>
  </si>
  <si>
    <t>DEMIR FLORENTINA,DEMIR MELKI</t>
  </si>
  <si>
    <t>TANTAREANU DRAGOS ION,RAT MIHAELA VALERIA</t>
  </si>
  <si>
    <t>DUMITRESCU SORIN-MUGUR,DUMITRESCU FELICIA DANIELA</t>
  </si>
  <si>
    <t>TURLETE TIBERIU,TURLETE ANCA CARMEN SANDA</t>
  </si>
  <si>
    <t>VOICU CONSTANTINESCU ION,IONITA ELENA DESPINA,PASCU ION</t>
  </si>
  <si>
    <t>HARALAMBIE MIHAI,HARALAMBIE GEORGETA JANINA</t>
  </si>
  <si>
    <t>TOMA GABRIEL,TOMA CLEUTA</t>
  </si>
  <si>
    <t>JACOTA VIORICA,RADU LUCIAN,RADU LINA</t>
  </si>
  <si>
    <t>MEDELET PETRISOR,MEDELET LUMINITA MIHAELA,PETCU IULIUS GERMIN,PETCU DIANA ADRIANA</t>
  </si>
  <si>
    <t>KELES ELENA-LUMINITA,ILIE VIOREL</t>
  </si>
  <si>
    <t>AL HASOON GHEORGHITA,AL HASOON IMAD</t>
  </si>
  <si>
    <t>CATANUS NARCIS STEFANITA,CATANUS CRISTINA CLAUDIA</t>
  </si>
  <si>
    <t>MARIAN FLOREA OTILIA,MARIAN REMUS SILVIU</t>
  </si>
  <si>
    <t>TROCAN NADIA,TROCAN LAURENTIU</t>
  </si>
  <si>
    <t>POPA LUTICA,PIRVU MARIANA</t>
  </si>
  <si>
    <t>PANA MARIOARA,PANA STELIAN,DRAGAN GHEORGHITA</t>
  </si>
  <si>
    <t>ONTEL VASILE,ONTEL GHEORGHE,GUTA NICULINA</t>
  </si>
  <si>
    <t>DUMITRACHE MARIEA,DOBRE GHERGHINA,COJOCARU GEORGETA,</t>
  </si>
  <si>
    <t>VLAD FLOREA,VLAD CONSTANTIN</t>
  </si>
  <si>
    <t>PIEPTEA ELENA,PIEPTEA RADU,MIRICA ILINCA,CRISTEA MARIA</t>
  </si>
  <si>
    <t>BURCEA VASILE,BURCEA GHEORGHE</t>
  </si>
  <si>
    <t>RADU MARIAN,RADU ECATERINA</t>
  </si>
  <si>
    <t>MARIN MARITA,CATARICI GHEORGHE,CATARICI STERICA,DINU CRISTINA FLORENTINA,MARICA LIVIU IULIAN,MARICA RALUCA,PANA OPREA ANCA MIHAELA,CATARICI LAURENTIU IONEL,CATIRICI MADALIN</t>
  </si>
  <si>
    <t>DUMITRACHE MARIEA, COJOCARU GEORGETA,DOBRE GHERGHINA</t>
  </si>
  <si>
    <t>Arabil</t>
  </si>
  <si>
    <t>Extravilan</t>
  </si>
  <si>
    <t>Intravilan</t>
  </si>
  <si>
    <t>0</t>
  </si>
  <si>
    <t>Județul</t>
  </si>
  <si>
    <t>Numele și prenumele proprietarului/ deținătorului</t>
  </si>
  <si>
    <t xml:space="preserve">Cititi pe www.arenaconstruct.ro stirile din constructii si imobiliare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</si>
</sst>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rgb="FF9C0006"/>
      <name val="Calibri"/>
      <family val="2"/>
      <charset val="238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name val="Trebuchet MS"/>
      <family val="2"/>
    </font>
    <font>
      <b/>
      <sz val="12"/>
      <name val="Trebuchet MS"/>
      <family val="2"/>
    </font>
    <font>
      <b/>
      <sz val="12"/>
      <color theme="1"/>
      <name val="Trebuchet MS"/>
      <family val="2"/>
    </font>
    <font>
      <sz val="12"/>
      <color theme="1"/>
      <name val="Calibri"/>
      <family val="2"/>
      <charset val="238"/>
      <scheme val="minor"/>
    </font>
    <font>
      <sz val="12"/>
      <color theme="1"/>
      <name val="Trebuchet MS"/>
      <family val="2"/>
    </font>
    <font>
      <sz val="8"/>
      <name val="Calibri"/>
      <family val="2"/>
      <scheme val="minor"/>
    </font>
    <font>
      <b/>
      <sz val="1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times"/>
    </font>
    <font>
      <b/>
      <sz val="12"/>
      <name val="Times New Roman"/>
      <family val="1"/>
    </font>
    <font>
      <i/>
      <sz val="12"/>
      <name val="Times New Roman"/>
      <family val="1"/>
    </font>
    <font>
      <i/>
      <sz val="12"/>
      <color theme="1"/>
      <name val="Calibri"/>
      <family val="2"/>
      <scheme val="minor"/>
    </font>
    <font>
      <sz val="11"/>
      <name val="Times New Roman"/>
      <family val="1"/>
    </font>
    <font>
      <b/>
      <sz val="14"/>
      <color theme="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5" fillId="0" borderId="0"/>
    <xf numFmtId="0" fontId="6" fillId="2" borderId="0" applyNumberFormat="0" applyBorder="0" applyAlignment="0" applyProtection="0"/>
  </cellStyleXfs>
  <cellXfs count="96">
    <xf numFmtId="0" fontId="0" fillId="0" borderId="0" xfId="0"/>
    <xf numFmtId="0" fontId="4" fillId="0" borderId="0" xfId="4" applyFont="1" applyAlignment="1">
      <alignment horizontal="center" vertical="center" wrapText="1"/>
    </xf>
    <xf numFmtId="0" fontId="4" fillId="0" borderId="0" xfId="4" applyFont="1" applyAlignment="1">
      <alignment horizontal="center" wrapText="1"/>
    </xf>
    <xf numFmtId="4" fontId="4" fillId="0" borderId="0" xfId="4" applyNumberFormat="1" applyFont="1" applyAlignment="1">
      <alignment horizontal="center" wrapText="1"/>
    </xf>
    <xf numFmtId="4" fontId="4" fillId="0" borderId="2" xfId="4" applyNumberFormat="1" applyFont="1" applyBorder="1" applyAlignment="1">
      <alignment horizontal="center" vertical="center" wrapText="1"/>
    </xf>
    <xf numFmtId="4" fontId="4" fillId="0" borderId="2" xfId="3" applyNumberFormat="1" applyFont="1" applyBorder="1" applyAlignment="1">
      <alignment horizontal="center" vertical="center" wrapText="1"/>
    </xf>
    <xf numFmtId="4" fontId="4" fillId="0" borderId="0" xfId="4" applyNumberFormat="1" applyFont="1" applyAlignment="1">
      <alignment horizontal="center" vertical="center" wrapText="1"/>
    </xf>
    <xf numFmtId="0" fontId="4" fillId="0" borderId="2" xfId="4" applyFont="1" applyBorder="1" applyAlignment="1">
      <alignment horizontal="center" vertical="center" wrapText="1"/>
    </xf>
    <xf numFmtId="0" fontId="4" fillId="0" borderId="1" xfId="4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  <xf numFmtId="4" fontId="7" fillId="0" borderId="0" xfId="0" applyNumberFormat="1" applyFont="1" applyFill="1" applyAlignment="1">
      <alignment horizontal="center" vertical="center" wrapText="1"/>
    </xf>
    <xf numFmtId="0" fontId="8" fillId="0" borderId="0" xfId="0" applyFont="1" applyFill="1"/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49" fontId="7" fillId="0" borderId="2" xfId="2" applyNumberFormat="1" applyFont="1" applyFill="1" applyBorder="1" applyAlignment="1">
      <alignment horizontal="center" vertical="center" wrapText="1"/>
    </xf>
    <xf numFmtId="4" fontId="7" fillId="0" borderId="2" xfId="2" applyNumberFormat="1" applyFont="1" applyFill="1" applyBorder="1" applyAlignment="1">
      <alignment horizontal="center" vertical="center" wrapText="1"/>
    </xf>
    <xf numFmtId="4" fontId="7" fillId="0" borderId="2" xfId="3" applyNumberFormat="1" applyFont="1" applyFill="1" applyBorder="1" applyAlignment="1">
      <alignment horizontal="center" vertical="center" wrapText="1"/>
    </xf>
    <xf numFmtId="0" fontId="9" fillId="0" borderId="0" xfId="0" applyFont="1"/>
    <xf numFmtId="4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16" fontId="7" fillId="0" borderId="2" xfId="0" applyNumberFormat="1" applyFont="1" applyFill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7" fillId="0" borderId="0" xfId="0" applyFont="1"/>
    <xf numFmtId="0" fontId="13" fillId="0" borderId="0" xfId="0" applyFont="1" applyBorder="1"/>
    <xf numFmtId="0" fontId="8" fillId="0" borderId="0" xfId="0" applyFont="1" applyBorder="1"/>
    <xf numFmtId="49" fontId="11" fillId="0" borderId="0" xfId="0" applyNumberFormat="1" applyFont="1" applyAlignment="1">
      <alignment horizontal="center" vertical="center" wrapText="1"/>
    </xf>
    <xf numFmtId="0" fontId="8" fillId="0" borderId="0" xfId="0" applyFont="1"/>
    <xf numFmtId="0" fontId="13" fillId="0" borderId="0" xfId="0" applyFont="1"/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4" fontId="16" fillId="0" borderId="2" xfId="4" applyNumberFormat="1" applyFont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" fontId="4" fillId="0" borderId="1" xfId="4" applyNumberFormat="1" applyFont="1" applyBorder="1" applyAlignment="1">
      <alignment horizontal="center" vertical="center" wrapText="1"/>
    </xf>
    <xf numFmtId="0" fontId="17" fillId="0" borderId="0" xfId="0" applyFont="1"/>
    <xf numFmtId="0" fontId="17" fillId="0" borderId="0" xfId="0" applyFont="1" applyAlignment="1">
      <alignment horizontal="center" vertical="center"/>
    </xf>
    <xf numFmtId="0" fontId="16" fillId="0" borderId="2" xfId="5" applyFont="1" applyFill="1" applyBorder="1" applyAlignment="1">
      <alignment horizontal="center" vertical="center" wrapText="1"/>
    </xf>
    <xf numFmtId="0" fontId="16" fillId="0" borderId="2" xfId="4" applyFont="1" applyBorder="1" applyAlignment="1">
      <alignment horizontal="center" vertical="center" wrapText="1"/>
    </xf>
    <xf numFmtId="4" fontId="17" fillId="3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4" fontId="18" fillId="0" borderId="0" xfId="0" applyNumberFormat="1" applyFont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left" vertical="center" wrapText="1"/>
    </xf>
    <xf numFmtId="4" fontId="17" fillId="4" borderId="2" xfId="0" applyNumberFormat="1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left" vertical="center" wrapText="1"/>
    </xf>
    <xf numFmtId="4" fontId="17" fillId="5" borderId="2" xfId="0" applyNumberFormat="1" applyFont="1" applyFill="1" applyBorder="1" applyAlignment="1">
      <alignment horizontal="center" vertical="center" wrapText="1"/>
    </xf>
    <xf numFmtId="4" fontId="17" fillId="6" borderId="2" xfId="0" applyNumberFormat="1" applyFont="1" applyFill="1" applyBorder="1" applyAlignment="1">
      <alignment horizontal="center" vertical="center" wrapText="1"/>
    </xf>
    <xf numFmtId="4" fontId="17" fillId="0" borderId="2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4" fontId="9" fillId="0" borderId="0" xfId="0" applyNumberFormat="1" applyFont="1"/>
    <xf numFmtId="49" fontId="20" fillId="0" borderId="2" xfId="0" applyNumberFormat="1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2" xfId="2" applyFont="1" applyFill="1" applyBorder="1" applyAlignment="1">
      <alignment horizontal="center" vertical="center" wrapText="1"/>
    </xf>
    <xf numFmtId="49" fontId="20" fillId="0" borderId="2" xfId="2" applyNumberFormat="1" applyFont="1" applyFill="1" applyBorder="1" applyAlignment="1">
      <alignment horizontal="center" vertical="center" wrapText="1"/>
    </xf>
    <xf numFmtId="0" fontId="21" fillId="0" borderId="0" xfId="0" applyFont="1"/>
    <xf numFmtId="4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" fontId="7" fillId="0" borderId="4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6" fillId="0" borderId="2" xfId="4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" fontId="4" fillId="0" borderId="1" xfId="4" applyNumberFormat="1" applyFont="1" applyBorder="1" applyAlignment="1">
      <alignment horizontal="center" vertical="center" wrapText="1"/>
    </xf>
    <xf numFmtId="4" fontId="4" fillId="0" borderId="4" xfId="4" applyNumberFormat="1" applyFont="1" applyBorder="1" applyAlignment="1">
      <alignment horizontal="center" vertical="center" wrapText="1"/>
    </xf>
    <xf numFmtId="4" fontId="4" fillId="0" borderId="3" xfId="4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23" fillId="0" borderId="0" xfId="0" applyFont="1" applyFill="1" applyAlignment="1">
      <alignment horizontal="left"/>
    </xf>
  </cellXfs>
  <cellStyles count="6">
    <cellStyle name="Bad 2" xfId="5"/>
    <cellStyle name="Normal" xfId="0" builtinId="0"/>
    <cellStyle name="Normal 2" xfId="4"/>
    <cellStyle name="Normal 2 2" xfId="2"/>
    <cellStyle name="Normal 3" xfId="1"/>
    <cellStyle name="Normal 4" xfId="3"/>
  </cellStyles>
  <dxfs count="0"/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7"/>
  <sheetViews>
    <sheetView tabSelected="1" view="pageLayout" zoomScale="66" zoomScaleNormal="70" zoomScaleSheetLayoutView="80" zoomScalePageLayoutView="66" workbookViewId="0">
      <selection activeCell="A2" sqref="A2:P2"/>
    </sheetView>
  </sheetViews>
  <sheetFormatPr defaultColWidth="9.109375" defaultRowHeight="16.2"/>
  <cols>
    <col min="1" max="1" width="4.88671875" style="26" customWidth="1"/>
    <col min="2" max="2" width="9.88671875" style="26" customWidth="1"/>
    <col min="3" max="3" width="14.109375" style="26" customWidth="1"/>
    <col min="4" max="4" width="22" style="26" customWidth="1"/>
    <col min="5" max="5" width="41.44140625" style="31" customWidth="1"/>
    <col min="6" max="6" width="9.33203125" style="31" bestFit="1" customWidth="1"/>
    <col min="7" max="7" width="11.6640625" style="37" customWidth="1"/>
    <col min="8" max="9" width="12.44140625" style="31" customWidth="1"/>
    <col min="10" max="10" width="14.44140625" style="31" customWidth="1"/>
    <col min="11" max="11" width="13.5546875" style="31" customWidth="1"/>
    <col min="12" max="12" width="15.5546875" style="31" customWidth="1"/>
    <col min="13" max="13" width="14.44140625" style="30" customWidth="1"/>
    <col min="14" max="14" width="10.88671875" style="30" customWidth="1"/>
    <col min="15" max="15" width="19.109375" style="31" customWidth="1"/>
    <col min="16" max="16" width="18.33203125" style="30" customWidth="1"/>
    <col min="17" max="16384" width="9.109375" style="13"/>
  </cols>
  <sheetData>
    <row r="1" spans="1:16" ht="17.399999999999999">
      <c r="A1" s="95" t="s">
        <v>443</v>
      </c>
      <c r="B1" s="9"/>
      <c r="C1" s="9"/>
      <c r="D1" s="9"/>
      <c r="E1" s="10"/>
      <c r="F1" s="10"/>
      <c r="G1" s="11"/>
      <c r="H1" s="10"/>
      <c r="I1" s="10"/>
      <c r="J1" s="10"/>
      <c r="K1" s="10"/>
      <c r="L1" s="10"/>
      <c r="M1" s="12"/>
      <c r="N1" s="12"/>
      <c r="O1" s="10"/>
      <c r="P1" s="12" t="s">
        <v>21</v>
      </c>
    </row>
    <row r="2" spans="1:16" ht="75" customHeight="1">
      <c r="A2" s="85" t="s">
        <v>23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</row>
    <row r="3" spans="1:16" s="20" customFormat="1" ht="78">
      <c r="A3" s="14" t="s">
        <v>0</v>
      </c>
      <c r="B3" s="15" t="s">
        <v>397</v>
      </c>
      <c r="C3" s="15" t="s">
        <v>441</v>
      </c>
      <c r="D3" s="15" t="s">
        <v>1</v>
      </c>
      <c r="E3" s="16" t="s">
        <v>442</v>
      </c>
      <c r="F3" s="17" t="s">
        <v>2</v>
      </c>
      <c r="G3" s="17" t="s">
        <v>3</v>
      </c>
      <c r="H3" s="17" t="s">
        <v>379</v>
      </c>
      <c r="I3" s="16" t="s">
        <v>380</v>
      </c>
      <c r="J3" s="16" t="s">
        <v>381</v>
      </c>
      <c r="K3" s="16" t="s">
        <v>4</v>
      </c>
      <c r="L3" s="16" t="s">
        <v>5</v>
      </c>
      <c r="M3" s="18" t="s">
        <v>382</v>
      </c>
      <c r="N3" s="18" t="s">
        <v>6</v>
      </c>
      <c r="O3" s="18" t="s">
        <v>383</v>
      </c>
      <c r="P3" s="19" t="s">
        <v>7</v>
      </c>
    </row>
    <row r="4" spans="1:16" s="69" customFormat="1" ht="15.6">
      <c r="A4" s="65" t="s">
        <v>440</v>
      </c>
      <c r="B4" s="66">
        <v>1</v>
      </c>
      <c r="C4" s="66">
        <v>2</v>
      </c>
      <c r="D4" s="66">
        <v>3</v>
      </c>
      <c r="E4" s="67">
        <v>4</v>
      </c>
      <c r="F4" s="68" t="s">
        <v>201</v>
      </c>
      <c r="G4" s="68" t="s">
        <v>18</v>
      </c>
      <c r="H4" s="68" t="s">
        <v>202</v>
      </c>
      <c r="I4" s="67">
        <v>8</v>
      </c>
      <c r="J4" s="67">
        <v>9</v>
      </c>
      <c r="K4" s="67">
        <v>10</v>
      </c>
      <c r="L4" s="67">
        <v>11</v>
      </c>
      <c r="M4" s="67">
        <v>12</v>
      </c>
      <c r="N4" s="67">
        <v>13</v>
      </c>
      <c r="O4" s="67">
        <v>14</v>
      </c>
      <c r="P4" s="67">
        <v>15</v>
      </c>
    </row>
    <row r="5" spans="1:16" s="20" customFormat="1" ht="15.6">
      <c r="A5" s="15">
        <v>1</v>
      </c>
      <c r="B5" s="15">
        <v>2</v>
      </c>
      <c r="C5" s="15" t="s">
        <v>8</v>
      </c>
      <c r="D5" s="15" t="s">
        <v>24</v>
      </c>
      <c r="E5" s="15" t="s">
        <v>25</v>
      </c>
      <c r="F5" s="15">
        <v>100</v>
      </c>
      <c r="G5" s="15">
        <v>382</v>
      </c>
      <c r="H5" s="15">
        <v>2075</v>
      </c>
      <c r="I5" s="62" t="s">
        <v>10</v>
      </c>
      <c r="J5" s="15">
        <v>53183</v>
      </c>
      <c r="K5" s="15" t="s">
        <v>437</v>
      </c>
      <c r="L5" s="15" t="s">
        <v>438</v>
      </c>
      <c r="M5" s="21">
        <v>2549</v>
      </c>
      <c r="N5" s="21">
        <v>24</v>
      </c>
      <c r="O5" s="15" t="s">
        <v>11</v>
      </c>
      <c r="P5" s="21">
        <v>174.98</v>
      </c>
    </row>
    <row r="6" spans="1:16" s="20" customFormat="1" ht="15.6">
      <c r="A6" s="82" t="s">
        <v>200</v>
      </c>
      <c r="B6" s="84">
        <v>4</v>
      </c>
      <c r="C6" s="84" t="s">
        <v>8</v>
      </c>
      <c r="D6" s="84" t="s">
        <v>24</v>
      </c>
      <c r="E6" s="84" t="s">
        <v>26</v>
      </c>
      <c r="F6" s="77" t="s">
        <v>27</v>
      </c>
      <c r="G6" s="77" t="s">
        <v>28</v>
      </c>
      <c r="H6" s="73" t="s">
        <v>11</v>
      </c>
      <c r="I6" s="73" t="s">
        <v>11</v>
      </c>
      <c r="J6" s="73" t="s">
        <v>11</v>
      </c>
      <c r="K6" s="15" t="s">
        <v>437</v>
      </c>
      <c r="L6" s="15" t="s">
        <v>439</v>
      </c>
      <c r="M6" s="21">
        <v>20631</v>
      </c>
      <c r="N6" s="21">
        <v>521</v>
      </c>
      <c r="O6" s="15" t="s">
        <v>11</v>
      </c>
      <c r="P6" s="21">
        <v>78314.899999999994</v>
      </c>
    </row>
    <row r="7" spans="1:16" s="20" customFormat="1" ht="31.2">
      <c r="A7" s="82"/>
      <c r="B7" s="84"/>
      <c r="C7" s="84"/>
      <c r="D7" s="84"/>
      <c r="E7" s="84"/>
      <c r="F7" s="79"/>
      <c r="G7" s="79"/>
      <c r="H7" s="74"/>
      <c r="I7" s="74"/>
      <c r="J7" s="74"/>
      <c r="K7" s="15" t="s">
        <v>11</v>
      </c>
      <c r="L7" s="15" t="s">
        <v>11</v>
      </c>
      <c r="M7" s="21" t="s">
        <v>11</v>
      </c>
      <c r="N7" s="21" t="s">
        <v>11</v>
      </c>
      <c r="O7" s="15" t="s">
        <v>376</v>
      </c>
      <c r="P7" s="21">
        <v>2402.5300000000002</v>
      </c>
    </row>
    <row r="8" spans="1:16" s="20" customFormat="1" ht="15.6">
      <c r="A8" s="14" t="s">
        <v>187</v>
      </c>
      <c r="B8" s="15">
        <v>11</v>
      </c>
      <c r="C8" s="15" t="s">
        <v>8</v>
      </c>
      <c r="D8" s="15" t="s">
        <v>24</v>
      </c>
      <c r="E8" s="15" t="s">
        <v>395</v>
      </c>
      <c r="F8" s="15">
        <v>100</v>
      </c>
      <c r="G8" s="15" t="s">
        <v>29</v>
      </c>
      <c r="H8" s="15" t="s">
        <v>30</v>
      </c>
      <c r="I8" s="62" t="s">
        <v>10</v>
      </c>
      <c r="J8" s="15">
        <v>53041</v>
      </c>
      <c r="K8" s="15" t="s">
        <v>437</v>
      </c>
      <c r="L8" s="15" t="s">
        <v>438</v>
      </c>
      <c r="M8" s="21">
        <v>1000</v>
      </c>
      <c r="N8" s="21">
        <v>319</v>
      </c>
      <c r="O8" s="15" t="s">
        <v>11</v>
      </c>
      <c r="P8" s="21">
        <v>2325.83</v>
      </c>
    </row>
    <row r="9" spans="1:16" s="20" customFormat="1" ht="46.8">
      <c r="A9" s="14" t="s">
        <v>184</v>
      </c>
      <c r="B9" s="15">
        <v>31</v>
      </c>
      <c r="C9" s="15" t="s">
        <v>8</v>
      </c>
      <c r="D9" s="15" t="s">
        <v>24</v>
      </c>
      <c r="E9" s="15" t="s">
        <v>398</v>
      </c>
      <c r="F9" s="15">
        <v>100</v>
      </c>
      <c r="G9" s="15" t="s">
        <v>31</v>
      </c>
      <c r="H9" s="15" t="s">
        <v>32</v>
      </c>
      <c r="I9" s="62" t="s">
        <v>10</v>
      </c>
      <c r="J9" s="15">
        <v>51384</v>
      </c>
      <c r="K9" s="15" t="s">
        <v>437</v>
      </c>
      <c r="L9" s="15" t="s">
        <v>438</v>
      </c>
      <c r="M9" s="21">
        <v>914</v>
      </c>
      <c r="N9" s="21">
        <v>22</v>
      </c>
      <c r="O9" s="15" t="s">
        <v>11</v>
      </c>
      <c r="P9" s="21">
        <v>160.4</v>
      </c>
    </row>
    <row r="10" spans="1:16" s="20" customFormat="1" ht="15.6">
      <c r="A10" s="14" t="s">
        <v>201</v>
      </c>
      <c r="B10" s="15">
        <v>39</v>
      </c>
      <c r="C10" s="15" t="s">
        <v>8</v>
      </c>
      <c r="D10" s="15" t="s">
        <v>24</v>
      </c>
      <c r="E10" s="15" t="s">
        <v>33</v>
      </c>
      <c r="F10" s="15">
        <v>100</v>
      </c>
      <c r="G10" s="15" t="s">
        <v>34</v>
      </c>
      <c r="H10" s="15" t="s">
        <v>35</v>
      </c>
      <c r="I10" s="62" t="s">
        <v>10</v>
      </c>
      <c r="J10" s="15">
        <v>51152</v>
      </c>
      <c r="K10" s="15" t="s">
        <v>437</v>
      </c>
      <c r="L10" s="15" t="s">
        <v>438</v>
      </c>
      <c r="M10" s="21">
        <v>805</v>
      </c>
      <c r="N10" s="21">
        <v>140</v>
      </c>
      <c r="O10" s="15" t="s">
        <v>11</v>
      </c>
      <c r="P10" s="21">
        <v>1020.74</v>
      </c>
    </row>
    <row r="11" spans="1:16" s="20" customFormat="1" ht="15.6">
      <c r="A11" s="14" t="s">
        <v>18</v>
      </c>
      <c r="B11" s="15">
        <v>41</v>
      </c>
      <c r="C11" s="15" t="s">
        <v>8</v>
      </c>
      <c r="D11" s="15" t="s">
        <v>24</v>
      </c>
      <c r="E11" s="15" t="s">
        <v>384</v>
      </c>
      <c r="F11" s="15">
        <v>100</v>
      </c>
      <c r="G11" s="15" t="s">
        <v>36</v>
      </c>
      <c r="H11" s="15">
        <v>664</v>
      </c>
      <c r="I11" s="62" t="s">
        <v>10</v>
      </c>
      <c r="J11" s="15">
        <v>51144</v>
      </c>
      <c r="K11" s="15" t="s">
        <v>437</v>
      </c>
      <c r="L11" s="15" t="s">
        <v>438</v>
      </c>
      <c r="M11" s="21">
        <v>1726</v>
      </c>
      <c r="N11" s="21">
        <v>1707</v>
      </c>
      <c r="O11" s="15" t="s">
        <v>11</v>
      </c>
      <c r="P11" s="21">
        <v>12445.74</v>
      </c>
    </row>
    <row r="12" spans="1:16" s="20" customFormat="1" ht="15.6">
      <c r="A12" s="14" t="s">
        <v>202</v>
      </c>
      <c r="B12" s="15">
        <v>53</v>
      </c>
      <c r="C12" s="15" t="s">
        <v>8</v>
      </c>
      <c r="D12" s="15" t="s">
        <v>24</v>
      </c>
      <c r="E12" s="15" t="s">
        <v>396</v>
      </c>
      <c r="F12" s="15">
        <v>102</v>
      </c>
      <c r="G12" s="15">
        <v>388</v>
      </c>
      <c r="H12" s="15">
        <v>2417</v>
      </c>
      <c r="I12" s="62" t="s">
        <v>10</v>
      </c>
      <c r="J12" s="15">
        <v>53974</v>
      </c>
      <c r="K12" s="15" t="s">
        <v>437</v>
      </c>
      <c r="L12" s="15" t="s">
        <v>438</v>
      </c>
      <c r="M12" s="21">
        <v>5000</v>
      </c>
      <c r="N12" s="21">
        <v>3973</v>
      </c>
      <c r="O12" s="15" t="s">
        <v>11</v>
      </c>
      <c r="P12" s="21">
        <v>28967.14</v>
      </c>
    </row>
    <row r="13" spans="1:16" s="20" customFormat="1" ht="78">
      <c r="A13" s="14" t="s">
        <v>190</v>
      </c>
      <c r="B13" s="15">
        <v>60</v>
      </c>
      <c r="C13" s="15" t="s">
        <v>8</v>
      </c>
      <c r="D13" s="15" t="s">
        <v>24</v>
      </c>
      <c r="E13" s="15" t="s">
        <v>385</v>
      </c>
      <c r="F13" s="15">
        <v>102</v>
      </c>
      <c r="G13" s="15" t="s">
        <v>37</v>
      </c>
      <c r="H13" s="15" t="s">
        <v>38</v>
      </c>
      <c r="I13" s="62" t="s">
        <v>10</v>
      </c>
      <c r="J13" s="15">
        <v>54773</v>
      </c>
      <c r="K13" s="15" t="s">
        <v>437</v>
      </c>
      <c r="L13" s="15" t="s">
        <v>438</v>
      </c>
      <c r="M13" s="21">
        <v>2001</v>
      </c>
      <c r="N13" s="21">
        <v>2001</v>
      </c>
      <c r="O13" s="15" t="s">
        <v>11</v>
      </c>
      <c r="P13" s="21">
        <v>14589.29</v>
      </c>
    </row>
    <row r="14" spans="1:16" s="20" customFormat="1" ht="46.8">
      <c r="A14" s="14" t="s">
        <v>203</v>
      </c>
      <c r="B14" s="15">
        <v>62</v>
      </c>
      <c r="C14" s="15" t="s">
        <v>8</v>
      </c>
      <c r="D14" s="15" t="s">
        <v>24</v>
      </c>
      <c r="E14" s="15" t="s">
        <v>399</v>
      </c>
      <c r="F14" s="15">
        <v>102</v>
      </c>
      <c r="G14" s="15" t="s">
        <v>37</v>
      </c>
      <c r="H14" s="15">
        <v>50136</v>
      </c>
      <c r="I14" s="62" t="s">
        <v>10</v>
      </c>
      <c r="J14" s="15">
        <v>50136</v>
      </c>
      <c r="K14" s="15" t="s">
        <v>437</v>
      </c>
      <c r="L14" s="15" t="s">
        <v>438</v>
      </c>
      <c r="M14" s="21">
        <v>4000</v>
      </c>
      <c r="N14" s="21">
        <v>3305</v>
      </c>
      <c r="O14" s="15" t="s">
        <v>11</v>
      </c>
      <c r="P14" s="21">
        <v>24096.76</v>
      </c>
    </row>
    <row r="15" spans="1:16" s="20" customFormat="1" ht="15.6">
      <c r="A15" s="14" t="s">
        <v>19</v>
      </c>
      <c r="B15" s="15">
        <v>66</v>
      </c>
      <c r="C15" s="15" t="s">
        <v>8</v>
      </c>
      <c r="D15" s="15" t="s">
        <v>24</v>
      </c>
      <c r="E15" s="15" t="s">
        <v>39</v>
      </c>
      <c r="F15" s="15">
        <v>102</v>
      </c>
      <c r="G15" s="15">
        <v>388</v>
      </c>
      <c r="H15" s="15">
        <v>2254</v>
      </c>
      <c r="I15" s="62" t="s">
        <v>10</v>
      </c>
      <c r="J15" s="15">
        <v>53438</v>
      </c>
      <c r="K15" s="15" t="s">
        <v>437</v>
      </c>
      <c r="L15" s="15" t="s">
        <v>438</v>
      </c>
      <c r="M15" s="21">
        <v>5036</v>
      </c>
      <c r="N15" s="21">
        <v>1727</v>
      </c>
      <c r="O15" s="15" t="s">
        <v>11</v>
      </c>
      <c r="P15" s="21">
        <v>12591.56</v>
      </c>
    </row>
    <row r="16" spans="1:16" s="20" customFormat="1" ht="31.2">
      <c r="A16" s="14" t="s">
        <v>204</v>
      </c>
      <c r="B16" s="15">
        <v>68</v>
      </c>
      <c r="C16" s="15" t="s">
        <v>8</v>
      </c>
      <c r="D16" s="15" t="s">
        <v>24</v>
      </c>
      <c r="E16" s="15" t="s">
        <v>400</v>
      </c>
      <c r="F16" s="15">
        <v>102</v>
      </c>
      <c r="G16" s="15" t="s">
        <v>40</v>
      </c>
      <c r="H16" s="15">
        <v>2210</v>
      </c>
      <c r="I16" s="62" t="s">
        <v>10</v>
      </c>
      <c r="J16" s="15">
        <v>54871</v>
      </c>
      <c r="K16" s="15" t="s">
        <v>437</v>
      </c>
      <c r="L16" s="15" t="s">
        <v>438</v>
      </c>
      <c r="M16" s="21">
        <v>12500</v>
      </c>
      <c r="N16" s="21">
        <v>4930</v>
      </c>
      <c r="O16" s="15" t="s">
        <v>11</v>
      </c>
      <c r="P16" s="21">
        <v>35944.629999999997</v>
      </c>
    </row>
    <row r="17" spans="1:16" s="20" customFormat="1" ht="15.6">
      <c r="A17" s="14" t="s">
        <v>205</v>
      </c>
      <c r="B17" s="15">
        <v>69</v>
      </c>
      <c r="C17" s="15" t="s">
        <v>8</v>
      </c>
      <c r="D17" s="15" t="s">
        <v>24</v>
      </c>
      <c r="E17" s="15" t="s">
        <v>386</v>
      </c>
      <c r="F17" s="15">
        <v>102</v>
      </c>
      <c r="G17" s="15" t="s">
        <v>41</v>
      </c>
      <c r="H17" s="15">
        <v>2137</v>
      </c>
      <c r="I17" s="62" t="s">
        <v>10</v>
      </c>
      <c r="J17" s="15">
        <v>53305</v>
      </c>
      <c r="K17" s="15" t="s">
        <v>437</v>
      </c>
      <c r="L17" s="15" t="s">
        <v>438</v>
      </c>
      <c r="M17" s="21">
        <v>7500</v>
      </c>
      <c r="N17" s="21">
        <v>4046</v>
      </c>
      <c r="O17" s="15" t="s">
        <v>11</v>
      </c>
      <c r="P17" s="21">
        <v>29499.39</v>
      </c>
    </row>
    <row r="18" spans="1:16" s="20" customFormat="1" ht="15.6">
      <c r="A18" s="82" t="s">
        <v>206</v>
      </c>
      <c r="B18" s="84">
        <v>99</v>
      </c>
      <c r="C18" s="84" t="s">
        <v>8</v>
      </c>
      <c r="D18" s="84" t="s">
        <v>24</v>
      </c>
      <c r="E18" s="84" t="s">
        <v>42</v>
      </c>
      <c r="F18" s="77" t="s">
        <v>43</v>
      </c>
      <c r="G18" s="77" t="s">
        <v>44</v>
      </c>
      <c r="H18" s="73">
        <v>51699</v>
      </c>
      <c r="I18" s="73" t="s">
        <v>10</v>
      </c>
      <c r="J18" s="15">
        <v>51699</v>
      </c>
      <c r="K18" s="15" t="s">
        <v>437</v>
      </c>
      <c r="L18" s="15" t="s">
        <v>439</v>
      </c>
      <c r="M18" s="21">
        <v>5175</v>
      </c>
      <c r="N18" s="21">
        <v>4078</v>
      </c>
      <c r="O18" s="15" t="s">
        <v>11</v>
      </c>
      <c r="P18" s="21">
        <v>612990.68999999994</v>
      </c>
    </row>
    <row r="19" spans="1:16" s="20" customFormat="1" ht="31.2">
      <c r="A19" s="82"/>
      <c r="B19" s="84"/>
      <c r="C19" s="84"/>
      <c r="D19" s="84"/>
      <c r="E19" s="84"/>
      <c r="F19" s="79"/>
      <c r="G19" s="79"/>
      <c r="H19" s="74"/>
      <c r="I19" s="74"/>
      <c r="J19" s="15" t="s">
        <v>11</v>
      </c>
      <c r="K19" s="15" t="s">
        <v>11</v>
      </c>
      <c r="L19" s="15" t="s">
        <v>11</v>
      </c>
      <c r="M19" s="21" t="s">
        <v>11</v>
      </c>
      <c r="N19" s="21" t="s">
        <v>11</v>
      </c>
      <c r="O19" s="15" t="s">
        <v>369</v>
      </c>
      <c r="P19" s="21">
        <v>21326.95</v>
      </c>
    </row>
    <row r="20" spans="1:16" s="20" customFormat="1" ht="15.6">
      <c r="A20" s="82" t="s">
        <v>207</v>
      </c>
      <c r="B20" s="84">
        <v>106</v>
      </c>
      <c r="C20" s="84" t="s">
        <v>8</v>
      </c>
      <c r="D20" s="84" t="s">
        <v>24</v>
      </c>
      <c r="E20" s="84" t="s">
        <v>42</v>
      </c>
      <c r="F20" s="77" t="s">
        <v>11</v>
      </c>
      <c r="G20" s="77" t="s">
        <v>11</v>
      </c>
      <c r="H20" s="73">
        <v>1202</v>
      </c>
      <c r="I20" s="73" t="s">
        <v>10</v>
      </c>
      <c r="J20" s="15">
        <v>51700</v>
      </c>
      <c r="K20" s="15" t="s">
        <v>437</v>
      </c>
      <c r="L20" s="15" t="s">
        <v>439</v>
      </c>
      <c r="M20" s="21">
        <v>2000</v>
      </c>
      <c r="N20" s="21">
        <v>104</v>
      </c>
      <c r="O20" s="15" t="s">
        <v>11</v>
      </c>
      <c r="P20" s="21">
        <v>15632.92</v>
      </c>
    </row>
    <row r="21" spans="1:16" s="20" customFormat="1" ht="31.2">
      <c r="A21" s="82"/>
      <c r="B21" s="84"/>
      <c r="C21" s="84"/>
      <c r="D21" s="84"/>
      <c r="E21" s="84"/>
      <c r="F21" s="79"/>
      <c r="G21" s="79"/>
      <c r="H21" s="74"/>
      <c r="I21" s="74"/>
      <c r="J21" s="15" t="s">
        <v>11</v>
      </c>
      <c r="K21" s="15" t="s">
        <v>11</v>
      </c>
      <c r="L21" s="15" t="s">
        <v>11</v>
      </c>
      <c r="M21" s="21" t="s">
        <v>11</v>
      </c>
      <c r="N21" s="21" t="s">
        <v>11</v>
      </c>
      <c r="O21" s="15" t="s">
        <v>370</v>
      </c>
      <c r="P21" s="21">
        <v>2655.36</v>
      </c>
    </row>
    <row r="22" spans="1:16" s="20" customFormat="1" ht="15.6">
      <c r="A22" s="82" t="s">
        <v>208</v>
      </c>
      <c r="B22" s="84">
        <v>110</v>
      </c>
      <c r="C22" s="84" t="s">
        <v>8</v>
      </c>
      <c r="D22" s="84" t="s">
        <v>24</v>
      </c>
      <c r="E22" s="84" t="s">
        <v>45</v>
      </c>
      <c r="F22" s="77" t="s">
        <v>43</v>
      </c>
      <c r="G22" s="77" t="s">
        <v>44</v>
      </c>
      <c r="H22" s="73" t="s">
        <v>11</v>
      </c>
      <c r="I22" s="73" t="s">
        <v>10</v>
      </c>
      <c r="J22" s="73" t="s">
        <v>11</v>
      </c>
      <c r="K22" s="15" t="s">
        <v>437</v>
      </c>
      <c r="L22" s="15" t="s">
        <v>439</v>
      </c>
      <c r="M22" s="21">
        <v>2500</v>
      </c>
      <c r="N22" s="21">
        <v>49</v>
      </c>
      <c r="O22" s="15" t="s">
        <v>11</v>
      </c>
      <c r="P22" s="21">
        <v>7365.51</v>
      </c>
    </row>
    <row r="23" spans="1:16" s="20" customFormat="1" ht="31.2">
      <c r="A23" s="82"/>
      <c r="B23" s="84"/>
      <c r="C23" s="84"/>
      <c r="D23" s="84"/>
      <c r="E23" s="84"/>
      <c r="F23" s="79"/>
      <c r="G23" s="79"/>
      <c r="H23" s="74"/>
      <c r="I23" s="74"/>
      <c r="J23" s="74"/>
      <c r="K23" s="15" t="s">
        <v>11</v>
      </c>
      <c r="L23" s="15" t="s">
        <v>11</v>
      </c>
      <c r="M23" s="21" t="s">
        <v>11</v>
      </c>
      <c r="N23" s="21" t="s">
        <v>11</v>
      </c>
      <c r="O23" s="15" t="s">
        <v>46</v>
      </c>
      <c r="P23" s="21">
        <v>258246.58</v>
      </c>
    </row>
    <row r="24" spans="1:16" s="20" customFormat="1" ht="15.6">
      <c r="A24" s="14" t="s">
        <v>183</v>
      </c>
      <c r="B24" s="15">
        <v>112</v>
      </c>
      <c r="C24" s="15" t="s">
        <v>8</v>
      </c>
      <c r="D24" s="15" t="s">
        <v>24</v>
      </c>
      <c r="E24" s="15" t="s">
        <v>45</v>
      </c>
      <c r="F24" s="14" t="s">
        <v>43</v>
      </c>
      <c r="G24" s="14" t="s">
        <v>44</v>
      </c>
      <c r="H24" s="15" t="s">
        <v>11</v>
      </c>
      <c r="I24" s="62"/>
      <c r="J24" s="15" t="s">
        <v>11</v>
      </c>
      <c r="K24" s="15" t="s">
        <v>437</v>
      </c>
      <c r="L24" s="15" t="s">
        <v>439</v>
      </c>
      <c r="M24" s="21">
        <v>2500</v>
      </c>
      <c r="N24" s="21">
        <v>59</v>
      </c>
      <c r="O24" s="15" t="s">
        <v>11</v>
      </c>
      <c r="P24" s="21">
        <v>8868.67</v>
      </c>
    </row>
    <row r="25" spans="1:16" s="20" customFormat="1" ht="15.6">
      <c r="A25" s="82" t="s">
        <v>79</v>
      </c>
      <c r="B25" s="84">
        <v>120</v>
      </c>
      <c r="C25" s="84" t="s">
        <v>8</v>
      </c>
      <c r="D25" s="84" t="s">
        <v>24</v>
      </c>
      <c r="E25" s="84" t="s">
        <v>47</v>
      </c>
      <c r="F25" s="77" t="s">
        <v>48</v>
      </c>
      <c r="G25" s="77" t="s">
        <v>49</v>
      </c>
      <c r="H25" s="77" t="s">
        <v>50</v>
      </c>
      <c r="I25" s="73" t="s">
        <v>10</v>
      </c>
      <c r="J25" s="15">
        <v>50911</v>
      </c>
      <c r="K25" s="15" t="s">
        <v>437</v>
      </c>
      <c r="L25" s="15" t="s">
        <v>439</v>
      </c>
      <c r="M25" s="21">
        <v>1229</v>
      </c>
      <c r="N25" s="21">
        <v>123</v>
      </c>
      <c r="O25" s="15" t="s">
        <v>11</v>
      </c>
      <c r="P25" s="21">
        <v>18488.93</v>
      </c>
    </row>
    <row r="26" spans="1:16" s="20" customFormat="1" ht="31.2">
      <c r="A26" s="82"/>
      <c r="B26" s="84"/>
      <c r="C26" s="84"/>
      <c r="D26" s="84"/>
      <c r="E26" s="84"/>
      <c r="F26" s="78"/>
      <c r="G26" s="78" t="s">
        <v>11</v>
      </c>
      <c r="H26" s="78" t="s">
        <v>11</v>
      </c>
      <c r="I26" s="80"/>
      <c r="J26" s="73" t="s">
        <v>11</v>
      </c>
      <c r="K26" s="73" t="s">
        <v>11</v>
      </c>
      <c r="L26" s="73" t="s">
        <v>11</v>
      </c>
      <c r="M26" s="75" t="s">
        <v>11</v>
      </c>
      <c r="N26" s="73" t="s">
        <v>11</v>
      </c>
      <c r="O26" s="15" t="s">
        <v>371</v>
      </c>
      <c r="P26" s="21">
        <v>4644.4799999999996</v>
      </c>
    </row>
    <row r="27" spans="1:16" s="20" customFormat="1" ht="31.2">
      <c r="A27" s="82"/>
      <c r="B27" s="84"/>
      <c r="C27" s="84"/>
      <c r="D27" s="84"/>
      <c r="E27" s="84"/>
      <c r="F27" s="79"/>
      <c r="G27" s="79" t="s">
        <v>11</v>
      </c>
      <c r="H27" s="79" t="s">
        <v>11</v>
      </c>
      <c r="I27" s="74"/>
      <c r="J27" s="74"/>
      <c r="K27" s="74"/>
      <c r="L27" s="74"/>
      <c r="M27" s="76"/>
      <c r="N27" s="74"/>
      <c r="O27" s="15" t="s">
        <v>372</v>
      </c>
      <c r="P27" s="21">
        <v>37908.6</v>
      </c>
    </row>
    <row r="28" spans="1:16" s="20" customFormat="1" ht="31.2">
      <c r="A28" s="82" t="s">
        <v>209</v>
      </c>
      <c r="B28" s="84">
        <v>121</v>
      </c>
      <c r="C28" s="84" t="s">
        <v>8</v>
      </c>
      <c r="D28" s="84" t="s">
        <v>24</v>
      </c>
      <c r="E28" s="84" t="s">
        <v>387</v>
      </c>
      <c r="F28" s="77" t="s">
        <v>48</v>
      </c>
      <c r="G28" s="77" t="s">
        <v>51</v>
      </c>
      <c r="H28" s="77">
        <v>51624</v>
      </c>
      <c r="I28" s="71"/>
      <c r="J28" s="71">
        <v>51624</v>
      </c>
      <c r="K28" s="71" t="s">
        <v>17</v>
      </c>
      <c r="L28" s="71" t="s">
        <v>439</v>
      </c>
      <c r="M28" s="70">
        <v>985</v>
      </c>
      <c r="N28" s="70">
        <v>83</v>
      </c>
      <c r="O28" s="71" t="s">
        <v>11</v>
      </c>
      <c r="P28" s="70">
        <v>20956.05</v>
      </c>
    </row>
    <row r="29" spans="1:16" s="20" customFormat="1" ht="29.25" customHeight="1">
      <c r="A29" s="82"/>
      <c r="B29" s="84"/>
      <c r="C29" s="84"/>
      <c r="D29" s="84"/>
      <c r="E29" s="84"/>
      <c r="F29" s="78"/>
      <c r="G29" s="78" t="s">
        <v>11</v>
      </c>
      <c r="H29" s="78" t="s">
        <v>11</v>
      </c>
      <c r="I29" s="73" t="s">
        <v>10</v>
      </c>
      <c r="J29" s="73" t="s">
        <v>10</v>
      </c>
      <c r="K29" s="73" t="s">
        <v>10</v>
      </c>
      <c r="L29" s="73" t="s">
        <v>10</v>
      </c>
      <c r="M29" s="75" t="s">
        <v>10</v>
      </c>
      <c r="N29" s="73" t="s">
        <v>10</v>
      </c>
      <c r="O29" s="72" t="s">
        <v>373</v>
      </c>
      <c r="P29" s="70">
        <v>17711.080000000002</v>
      </c>
    </row>
    <row r="30" spans="1:16" s="20" customFormat="1" ht="31.5" customHeight="1">
      <c r="A30" s="82"/>
      <c r="B30" s="84"/>
      <c r="C30" s="84"/>
      <c r="D30" s="84"/>
      <c r="E30" s="84"/>
      <c r="F30" s="78"/>
      <c r="G30" s="78" t="s">
        <v>11</v>
      </c>
      <c r="H30" s="78" t="s">
        <v>11</v>
      </c>
      <c r="I30" s="80"/>
      <c r="J30" s="80"/>
      <c r="K30" s="80"/>
      <c r="L30" s="80"/>
      <c r="M30" s="83"/>
      <c r="N30" s="80"/>
      <c r="O30" s="72" t="s">
        <v>374</v>
      </c>
      <c r="P30" s="70">
        <v>25580.6</v>
      </c>
    </row>
    <row r="31" spans="1:16" s="20" customFormat="1" ht="41.25" customHeight="1">
      <c r="A31" s="82"/>
      <c r="B31" s="84"/>
      <c r="C31" s="84"/>
      <c r="D31" s="84"/>
      <c r="E31" s="84"/>
      <c r="F31" s="79"/>
      <c r="G31" s="79" t="s">
        <v>11</v>
      </c>
      <c r="H31" s="79" t="s">
        <v>11</v>
      </c>
      <c r="I31" s="74"/>
      <c r="J31" s="74"/>
      <c r="K31" s="74"/>
      <c r="L31" s="74"/>
      <c r="M31" s="76"/>
      <c r="N31" s="74"/>
      <c r="O31" s="72" t="s">
        <v>378</v>
      </c>
      <c r="P31" s="70">
        <v>34729.5</v>
      </c>
    </row>
    <row r="32" spans="1:16" s="20" customFormat="1" ht="31.2">
      <c r="A32" s="82" t="s">
        <v>161</v>
      </c>
      <c r="B32" s="84">
        <v>122</v>
      </c>
      <c r="C32" s="84" t="s">
        <v>8</v>
      </c>
      <c r="D32" s="84" t="s">
        <v>24</v>
      </c>
      <c r="E32" s="84" t="s">
        <v>47</v>
      </c>
      <c r="F32" s="77" t="s">
        <v>48</v>
      </c>
      <c r="G32" s="77" t="s">
        <v>52</v>
      </c>
      <c r="H32" s="77" t="s">
        <v>53</v>
      </c>
      <c r="I32" s="73" t="s">
        <v>10</v>
      </c>
      <c r="J32" s="15">
        <v>50910</v>
      </c>
      <c r="K32" s="15" t="s">
        <v>17</v>
      </c>
      <c r="L32" s="15" t="s">
        <v>439</v>
      </c>
      <c r="M32" s="21">
        <v>1226</v>
      </c>
      <c r="N32" s="21">
        <v>155</v>
      </c>
      <c r="O32" s="15" t="s">
        <v>10</v>
      </c>
      <c r="P32" s="21">
        <v>17374.03</v>
      </c>
    </row>
    <row r="33" spans="1:16" s="20" customFormat="1" ht="31.2">
      <c r="A33" s="82"/>
      <c r="B33" s="84"/>
      <c r="C33" s="84"/>
      <c r="D33" s="84"/>
      <c r="E33" s="84"/>
      <c r="F33" s="78"/>
      <c r="G33" s="78" t="s">
        <v>10</v>
      </c>
      <c r="H33" s="78" t="s">
        <v>10</v>
      </c>
      <c r="I33" s="80"/>
      <c r="J33" s="73" t="s">
        <v>10</v>
      </c>
      <c r="K33" s="73" t="s">
        <v>10</v>
      </c>
      <c r="L33" s="73" t="s">
        <v>10</v>
      </c>
      <c r="M33" s="75" t="s">
        <v>10</v>
      </c>
      <c r="N33" s="73" t="s">
        <v>10</v>
      </c>
      <c r="O33" s="15" t="s">
        <v>377</v>
      </c>
      <c r="P33" s="21">
        <v>17862.38</v>
      </c>
    </row>
    <row r="34" spans="1:16" s="20" customFormat="1" ht="31.2">
      <c r="A34" s="82"/>
      <c r="B34" s="84"/>
      <c r="C34" s="84"/>
      <c r="D34" s="84"/>
      <c r="E34" s="84"/>
      <c r="F34" s="79"/>
      <c r="G34" s="79" t="s">
        <v>10</v>
      </c>
      <c r="H34" s="79" t="s">
        <v>10</v>
      </c>
      <c r="I34" s="74"/>
      <c r="J34" s="74"/>
      <c r="K34" s="74"/>
      <c r="L34" s="74"/>
      <c r="M34" s="76"/>
      <c r="N34" s="74"/>
      <c r="O34" s="15" t="s">
        <v>375</v>
      </c>
      <c r="P34" s="21">
        <v>9862.4</v>
      </c>
    </row>
    <row r="35" spans="1:16" s="20" customFormat="1" ht="31.2">
      <c r="A35" s="82" t="s">
        <v>210</v>
      </c>
      <c r="B35" s="84">
        <v>123</v>
      </c>
      <c r="C35" s="84" t="s">
        <v>8</v>
      </c>
      <c r="D35" s="84" t="s">
        <v>24</v>
      </c>
      <c r="E35" s="84" t="s">
        <v>54</v>
      </c>
      <c r="F35" s="82" t="s">
        <v>48</v>
      </c>
      <c r="G35" s="82" t="s">
        <v>51</v>
      </c>
      <c r="H35" s="84" t="s">
        <v>55</v>
      </c>
      <c r="I35" s="73" t="s">
        <v>10</v>
      </c>
      <c r="J35" s="84">
        <v>51785</v>
      </c>
      <c r="K35" s="62" t="s">
        <v>17</v>
      </c>
      <c r="L35" s="84" t="s">
        <v>439</v>
      </c>
      <c r="M35" s="81">
        <v>1499</v>
      </c>
      <c r="N35" s="21">
        <v>863</v>
      </c>
      <c r="O35" s="84" t="s">
        <v>11</v>
      </c>
      <c r="P35" s="21">
        <v>217892.4</v>
      </c>
    </row>
    <row r="36" spans="1:16" s="20" customFormat="1" ht="15.6">
      <c r="A36" s="82"/>
      <c r="B36" s="84"/>
      <c r="C36" s="84"/>
      <c r="D36" s="84"/>
      <c r="E36" s="84"/>
      <c r="F36" s="82"/>
      <c r="G36" s="82"/>
      <c r="H36" s="84"/>
      <c r="I36" s="74"/>
      <c r="J36" s="84"/>
      <c r="K36" s="15" t="s">
        <v>437</v>
      </c>
      <c r="L36" s="84"/>
      <c r="M36" s="81"/>
      <c r="N36" s="21">
        <v>190</v>
      </c>
      <c r="O36" s="84"/>
      <c r="P36" s="21">
        <v>28560.14</v>
      </c>
    </row>
    <row r="37" spans="1:16" s="20" customFormat="1" ht="31.2">
      <c r="A37" s="82" t="s">
        <v>211</v>
      </c>
      <c r="B37" s="84">
        <v>124</v>
      </c>
      <c r="C37" s="84" t="s">
        <v>8</v>
      </c>
      <c r="D37" s="84" t="s">
        <v>24</v>
      </c>
      <c r="E37" s="84" t="s">
        <v>56</v>
      </c>
      <c r="F37" s="82" t="s">
        <v>48</v>
      </c>
      <c r="G37" s="82" t="s">
        <v>51</v>
      </c>
      <c r="H37" s="82">
        <v>52062</v>
      </c>
      <c r="I37" s="73" t="s">
        <v>10</v>
      </c>
      <c r="J37" s="82">
        <v>52062</v>
      </c>
      <c r="K37" s="62" t="s">
        <v>17</v>
      </c>
      <c r="L37" s="84" t="s">
        <v>439</v>
      </c>
      <c r="M37" s="81">
        <v>1498</v>
      </c>
      <c r="N37" s="21">
        <v>1001</v>
      </c>
      <c r="O37" s="84" t="s">
        <v>11</v>
      </c>
      <c r="P37" s="21">
        <v>252734.98</v>
      </c>
    </row>
    <row r="38" spans="1:16" s="20" customFormat="1" ht="15.6">
      <c r="A38" s="82"/>
      <c r="B38" s="84"/>
      <c r="C38" s="84"/>
      <c r="D38" s="84"/>
      <c r="E38" s="84"/>
      <c r="F38" s="82"/>
      <c r="G38" s="82"/>
      <c r="H38" s="82"/>
      <c r="I38" s="74"/>
      <c r="J38" s="82"/>
      <c r="K38" s="15" t="s">
        <v>437</v>
      </c>
      <c r="L38" s="84"/>
      <c r="M38" s="81"/>
      <c r="N38" s="21">
        <v>497</v>
      </c>
      <c r="O38" s="84"/>
      <c r="P38" s="21">
        <v>74707.3</v>
      </c>
    </row>
    <row r="39" spans="1:16" s="20" customFormat="1" ht="15.6">
      <c r="A39" s="14" t="s">
        <v>212</v>
      </c>
      <c r="B39" s="15">
        <v>142</v>
      </c>
      <c r="C39" s="15" t="s">
        <v>8</v>
      </c>
      <c r="D39" s="15" t="s">
        <v>24</v>
      </c>
      <c r="E39" s="15" t="s">
        <v>388</v>
      </c>
      <c r="F39" s="15">
        <v>107</v>
      </c>
      <c r="G39" s="15" t="s">
        <v>57</v>
      </c>
      <c r="H39" s="15">
        <v>2727</v>
      </c>
      <c r="I39" s="62" t="s">
        <v>10</v>
      </c>
      <c r="J39" s="15">
        <v>53897</v>
      </c>
      <c r="K39" s="15" t="s">
        <v>437</v>
      </c>
      <c r="L39" s="15" t="s">
        <v>438</v>
      </c>
      <c r="M39" s="21">
        <v>3121</v>
      </c>
      <c r="N39" s="21">
        <v>1955</v>
      </c>
      <c r="O39" s="15" t="s">
        <v>11</v>
      </c>
      <c r="P39" s="21">
        <v>14253.91</v>
      </c>
    </row>
    <row r="40" spans="1:16" s="20" customFormat="1" ht="31.2">
      <c r="A40" s="14" t="s">
        <v>213</v>
      </c>
      <c r="B40" s="15">
        <v>149</v>
      </c>
      <c r="C40" s="15" t="s">
        <v>8</v>
      </c>
      <c r="D40" s="15" t="s">
        <v>24</v>
      </c>
      <c r="E40" s="15" t="s">
        <v>401</v>
      </c>
      <c r="F40" s="14" t="s">
        <v>58</v>
      </c>
      <c r="G40" s="14" t="s">
        <v>59</v>
      </c>
      <c r="H40" s="15">
        <v>2170</v>
      </c>
      <c r="I40" s="62" t="s">
        <v>10</v>
      </c>
      <c r="J40" s="15">
        <v>53343</v>
      </c>
      <c r="K40" s="15" t="s">
        <v>437</v>
      </c>
      <c r="L40" s="15" t="s">
        <v>438</v>
      </c>
      <c r="M40" s="21">
        <v>5027</v>
      </c>
      <c r="N40" s="15">
        <v>5027</v>
      </c>
      <c r="O40" s="15" t="s">
        <v>11</v>
      </c>
      <c r="P40" s="21">
        <v>36651.86</v>
      </c>
    </row>
    <row r="41" spans="1:16" s="20" customFormat="1" ht="15.6">
      <c r="A41" s="14" t="s">
        <v>214</v>
      </c>
      <c r="B41" s="15">
        <v>150</v>
      </c>
      <c r="C41" s="15" t="s">
        <v>8</v>
      </c>
      <c r="D41" s="15" t="s">
        <v>24</v>
      </c>
      <c r="E41" s="15" t="s">
        <v>60</v>
      </c>
      <c r="F41" s="15">
        <v>107</v>
      </c>
      <c r="G41" s="15" t="s">
        <v>61</v>
      </c>
      <c r="H41" s="15">
        <v>3111</v>
      </c>
      <c r="I41" s="62" t="s">
        <v>10</v>
      </c>
      <c r="J41" s="15">
        <v>53696</v>
      </c>
      <c r="K41" s="15" t="s">
        <v>437</v>
      </c>
      <c r="L41" s="15" t="s">
        <v>438</v>
      </c>
      <c r="M41" s="21">
        <v>6000</v>
      </c>
      <c r="N41" s="21">
        <v>5598</v>
      </c>
      <c r="O41" s="15" t="s">
        <v>11</v>
      </c>
      <c r="P41" s="21">
        <v>40815.019999999997</v>
      </c>
    </row>
    <row r="42" spans="1:16" s="20" customFormat="1" ht="15.6">
      <c r="A42" s="14" t="s">
        <v>215</v>
      </c>
      <c r="B42" s="15">
        <v>152</v>
      </c>
      <c r="C42" s="15" t="s">
        <v>8</v>
      </c>
      <c r="D42" s="15" t="s">
        <v>24</v>
      </c>
      <c r="E42" s="15" t="s">
        <v>389</v>
      </c>
      <c r="F42" s="15">
        <v>107</v>
      </c>
      <c r="G42" s="15" t="s">
        <v>61</v>
      </c>
      <c r="H42" s="15">
        <v>3254</v>
      </c>
      <c r="I42" s="62" t="s">
        <v>10</v>
      </c>
      <c r="J42" s="15">
        <v>55010</v>
      </c>
      <c r="K42" s="15" t="s">
        <v>437</v>
      </c>
      <c r="L42" s="15" t="s">
        <v>438</v>
      </c>
      <c r="M42" s="21">
        <v>3000</v>
      </c>
      <c r="N42" s="21">
        <v>2277</v>
      </c>
      <c r="O42" s="15" t="s">
        <v>11</v>
      </c>
      <c r="P42" s="21">
        <v>16601.61</v>
      </c>
    </row>
    <row r="43" spans="1:16" s="20" customFormat="1" ht="31.2">
      <c r="A43" s="14" t="s">
        <v>216</v>
      </c>
      <c r="B43" s="15">
        <v>155</v>
      </c>
      <c r="C43" s="15" t="s">
        <v>8</v>
      </c>
      <c r="D43" s="15" t="s">
        <v>24</v>
      </c>
      <c r="E43" s="15" t="s">
        <v>402</v>
      </c>
      <c r="F43" s="15">
        <v>107</v>
      </c>
      <c r="G43" s="15" t="s">
        <v>62</v>
      </c>
      <c r="H43" s="15">
        <v>3497</v>
      </c>
      <c r="I43" s="62" t="s">
        <v>10</v>
      </c>
      <c r="J43" s="15">
        <v>55455</v>
      </c>
      <c r="K43" s="15" t="s">
        <v>437</v>
      </c>
      <c r="L43" s="15" t="s">
        <v>438</v>
      </c>
      <c r="M43" s="21">
        <v>5000</v>
      </c>
      <c r="N43" s="21">
        <v>2929</v>
      </c>
      <c r="O43" s="15" t="s">
        <v>11</v>
      </c>
      <c r="P43" s="21">
        <v>21355.34</v>
      </c>
    </row>
    <row r="44" spans="1:16" s="20" customFormat="1" ht="31.2">
      <c r="A44" s="14" t="s">
        <v>217</v>
      </c>
      <c r="B44" s="15">
        <v>170</v>
      </c>
      <c r="C44" s="15" t="s">
        <v>8</v>
      </c>
      <c r="D44" s="15" t="s">
        <v>24</v>
      </c>
      <c r="E44" s="15" t="s">
        <v>403</v>
      </c>
      <c r="F44" s="15">
        <v>107</v>
      </c>
      <c r="G44" s="15" t="s">
        <v>63</v>
      </c>
      <c r="H44" s="15" t="s">
        <v>64</v>
      </c>
      <c r="I44" s="62" t="s">
        <v>10</v>
      </c>
      <c r="J44" s="15">
        <v>55158</v>
      </c>
      <c r="K44" s="15" t="s">
        <v>437</v>
      </c>
      <c r="L44" s="15" t="s">
        <v>438</v>
      </c>
      <c r="M44" s="21">
        <v>641</v>
      </c>
      <c r="N44" s="21">
        <v>629</v>
      </c>
      <c r="O44" s="15" t="s">
        <v>11</v>
      </c>
      <c r="P44" s="21">
        <v>4586.04</v>
      </c>
    </row>
    <row r="45" spans="1:16" s="20" customFormat="1" ht="15.6">
      <c r="A45" s="14" t="s">
        <v>218</v>
      </c>
      <c r="B45" s="15">
        <v>194</v>
      </c>
      <c r="C45" s="15" t="s">
        <v>8</v>
      </c>
      <c r="D45" s="15" t="s">
        <v>24</v>
      </c>
      <c r="E45" s="15" t="s">
        <v>65</v>
      </c>
      <c r="F45" s="15">
        <v>107</v>
      </c>
      <c r="G45" s="15" t="s">
        <v>66</v>
      </c>
      <c r="H45" s="15" t="s">
        <v>67</v>
      </c>
      <c r="I45" s="62" t="s">
        <v>10</v>
      </c>
      <c r="J45" s="15">
        <v>55071</v>
      </c>
      <c r="K45" s="15" t="s">
        <v>437</v>
      </c>
      <c r="L45" s="15" t="s">
        <v>438</v>
      </c>
      <c r="M45" s="21">
        <v>5000</v>
      </c>
      <c r="N45" s="21">
        <v>4514</v>
      </c>
      <c r="O45" s="15" t="s">
        <v>11</v>
      </c>
      <c r="P45" s="21">
        <v>32911.57</v>
      </c>
    </row>
    <row r="46" spans="1:16" s="20" customFormat="1" ht="15.6">
      <c r="A46" s="14" t="s">
        <v>219</v>
      </c>
      <c r="B46" s="15">
        <v>195</v>
      </c>
      <c r="C46" s="15" t="s">
        <v>8</v>
      </c>
      <c r="D46" s="15" t="s">
        <v>24</v>
      </c>
      <c r="E46" s="15" t="s">
        <v>65</v>
      </c>
      <c r="F46" s="15">
        <v>107</v>
      </c>
      <c r="G46" s="15" t="s">
        <v>66</v>
      </c>
      <c r="H46" s="15" t="s">
        <v>68</v>
      </c>
      <c r="I46" s="62" t="s">
        <v>10</v>
      </c>
      <c r="J46" s="15">
        <v>55071</v>
      </c>
      <c r="K46" s="15" t="s">
        <v>437</v>
      </c>
      <c r="L46" s="15" t="s">
        <v>438</v>
      </c>
      <c r="M46" s="21">
        <v>5000</v>
      </c>
      <c r="N46" s="21">
        <v>14</v>
      </c>
      <c r="O46" s="15" t="s">
        <v>11</v>
      </c>
      <c r="P46" s="21">
        <v>102.07</v>
      </c>
    </row>
    <row r="47" spans="1:16" s="20" customFormat="1" ht="15.6">
      <c r="A47" s="14" t="s">
        <v>220</v>
      </c>
      <c r="B47" s="15">
        <v>210</v>
      </c>
      <c r="C47" s="15" t="s">
        <v>8</v>
      </c>
      <c r="D47" s="15" t="s">
        <v>24</v>
      </c>
      <c r="E47" s="15" t="s">
        <v>69</v>
      </c>
      <c r="F47" s="15">
        <v>107</v>
      </c>
      <c r="G47" s="15">
        <v>412</v>
      </c>
      <c r="H47" s="15">
        <v>516</v>
      </c>
      <c r="I47" s="62" t="s">
        <v>10</v>
      </c>
      <c r="J47" s="15">
        <v>55192</v>
      </c>
      <c r="K47" s="15" t="s">
        <v>437</v>
      </c>
      <c r="L47" s="15" t="s">
        <v>438</v>
      </c>
      <c r="M47" s="21">
        <v>10000</v>
      </c>
      <c r="N47" s="21">
        <v>7434</v>
      </c>
      <c r="O47" s="15" t="s">
        <v>11</v>
      </c>
      <c r="P47" s="21">
        <v>54201.29</v>
      </c>
    </row>
    <row r="48" spans="1:16" s="20" customFormat="1" ht="15.6">
      <c r="A48" s="14" t="s">
        <v>165</v>
      </c>
      <c r="B48" s="15">
        <v>211</v>
      </c>
      <c r="C48" s="15" t="s">
        <v>8</v>
      </c>
      <c r="D48" s="15" t="s">
        <v>24</v>
      </c>
      <c r="E48" s="15" t="s">
        <v>390</v>
      </c>
      <c r="F48" s="15">
        <v>107</v>
      </c>
      <c r="G48" s="15" t="s">
        <v>70</v>
      </c>
      <c r="H48" s="15" t="s">
        <v>71</v>
      </c>
      <c r="I48" s="62" t="s">
        <v>10</v>
      </c>
      <c r="J48" s="15">
        <v>55097</v>
      </c>
      <c r="K48" s="15" t="s">
        <v>437</v>
      </c>
      <c r="L48" s="15" t="s">
        <v>438</v>
      </c>
      <c r="M48" s="21">
        <v>10000</v>
      </c>
      <c r="N48" s="21">
        <v>5628</v>
      </c>
      <c r="O48" s="15" t="s">
        <v>11</v>
      </c>
      <c r="P48" s="21">
        <v>41033.75</v>
      </c>
    </row>
    <row r="49" spans="1:16" s="20" customFormat="1" ht="15.6">
      <c r="A49" s="14" t="s">
        <v>221</v>
      </c>
      <c r="B49" s="15">
        <v>212</v>
      </c>
      <c r="C49" s="15" t="s">
        <v>8</v>
      </c>
      <c r="D49" s="15" t="s">
        <v>24</v>
      </c>
      <c r="E49" s="15" t="s">
        <v>390</v>
      </c>
      <c r="F49" s="15">
        <v>107</v>
      </c>
      <c r="G49" s="15" t="s">
        <v>70</v>
      </c>
      <c r="H49" s="15" t="s">
        <v>72</v>
      </c>
      <c r="I49" s="62" t="s">
        <v>10</v>
      </c>
      <c r="J49" s="15">
        <v>55097</v>
      </c>
      <c r="K49" s="15" t="s">
        <v>437</v>
      </c>
      <c r="L49" s="15" t="s">
        <v>438</v>
      </c>
      <c r="M49" s="21">
        <v>10000</v>
      </c>
      <c r="N49" s="21">
        <v>91</v>
      </c>
      <c r="O49" s="15" t="s">
        <v>11</v>
      </c>
      <c r="P49" s="21">
        <v>663.48</v>
      </c>
    </row>
    <row r="50" spans="1:16" s="20" customFormat="1" ht="15.6">
      <c r="A50" s="14" t="s">
        <v>222</v>
      </c>
      <c r="B50" s="15">
        <v>213</v>
      </c>
      <c r="C50" s="15" t="s">
        <v>8</v>
      </c>
      <c r="D50" s="15" t="s">
        <v>24</v>
      </c>
      <c r="E50" s="15" t="s">
        <v>391</v>
      </c>
      <c r="F50" s="15">
        <v>107</v>
      </c>
      <c r="G50" s="15" t="s">
        <v>73</v>
      </c>
      <c r="H50" s="15">
        <v>1789</v>
      </c>
      <c r="I50" s="62" t="s">
        <v>10</v>
      </c>
      <c r="J50" s="15">
        <v>52873</v>
      </c>
      <c r="K50" s="15" t="s">
        <v>437</v>
      </c>
      <c r="L50" s="15" t="s">
        <v>438</v>
      </c>
      <c r="M50" s="21">
        <v>5000</v>
      </c>
      <c r="N50" s="21">
        <v>86</v>
      </c>
      <c r="O50" s="15" t="s">
        <v>11</v>
      </c>
      <c r="P50" s="21">
        <v>627.03</v>
      </c>
    </row>
    <row r="51" spans="1:16" s="20" customFormat="1" ht="15.6">
      <c r="A51" s="14" t="s">
        <v>223</v>
      </c>
      <c r="B51" s="15">
        <v>214</v>
      </c>
      <c r="C51" s="15" t="s">
        <v>8</v>
      </c>
      <c r="D51" s="15" t="s">
        <v>24</v>
      </c>
      <c r="E51" s="15" t="s">
        <v>391</v>
      </c>
      <c r="F51" s="15">
        <v>107</v>
      </c>
      <c r="G51" s="15" t="s">
        <v>73</v>
      </c>
      <c r="H51" s="15">
        <v>1789</v>
      </c>
      <c r="I51" s="62" t="s">
        <v>10</v>
      </c>
      <c r="J51" s="15">
        <v>52873</v>
      </c>
      <c r="K51" s="15" t="s">
        <v>437</v>
      </c>
      <c r="L51" s="15" t="s">
        <v>438</v>
      </c>
      <c r="M51" s="21">
        <v>5000</v>
      </c>
      <c r="N51" s="21">
        <v>1515</v>
      </c>
      <c r="O51" s="15" t="s">
        <v>11</v>
      </c>
      <c r="P51" s="21">
        <v>11045.87</v>
      </c>
    </row>
    <row r="52" spans="1:16" s="20" customFormat="1" ht="15.6">
      <c r="A52" s="14" t="s">
        <v>224</v>
      </c>
      <c r="B52" s="15">
        <v>222</v>
      </c>
      <c r="C52" s="15" t="s">
        <v>8</v>
      </c>
      <c r="D52" s="15" t="s">
        <v>24</v>
      </c>
      <c r="E52" s="15" t="s">
        <v>74</v>
      </c>
      <c r="F52" s="15">
        <v>107</v>
      </c>
      <c r="G52" s="15" t="s">
        <v>75</v>
      </c>
      <c r="H52" s="15">
        <v>59791</v>
      </c>
      <c r="I52" s="62" t="s">
        <v>10</v>
      </c>
      <c r="J52" s="15">
        <v>59791</v>
      </c>
      <c r="K52" s="15" t="s">
        <v>437</v>
      </c>
      <c r="L52" s="15" t="s">
        <v>438</v>
      </c>
      <c r="M52" s="21">
        <v>2500</v>
      </c>
      <c r="N52" s="21">
        <v>966</v>
      </c>
      <c r="O52" s="15" t="s">
        <v>11</v>
      </c>
      <c r="P52" s="21">
        <v>7043.11</v>
      </c>
    </row>
    <row r="53" spans="1:16" s="20" customFormat="1" ht="15.6">
      <c r="A53" s="14" t="s">
        <v>225</v>
      </c>
      <c r="B53" s="15">
        <v>223</v>
      </c>
      <c r="C53" s="15" t="s">
        <v>8</v>
      </c>
      <c r="D53" s="15" t="s">
        <v>24</v>
      </c>
      <c r="E53" s="15" t="s">
        <v>76</v>
      </c>
      <c r="F53" s="15">
        <v>107</v>
      </c>
      <c r="G53" s="15" t="s">
        <v>75</v>
      </c>
      <c r="H53" s="15" t="s">
        <v>77</v>
      </c>
      <c r="I53" s="62" t="s">
        <v>10</v>
      </c>
      <c r="J53" s="15">
        <v>54715</v>
      </c>
      <c r="K53" s="15" t="s">
        <v>437</v>
      </c>
      <c r="L53" s="15" t="s">
        <v>438</v>
      </c>
      <c r="M53" s="21">
        <v>7500</v>
      </c>
      <c r="N53" s="21">
        <v>92</v>
      </c>
      <c r="O53" s="15" t="s">
        <v>11</v>
      </c>
      <c r="P53" s="21">
        <v>670.77</v>
      </c>
    </row>
    <row r="54" spans="1:16" s="20" customFormat="1" ht="15.6">
      <c r="A54" s="14" t="s">
        <v>226</v>
      </c>
      <c r="B54" s="15">
        <v>224</v>
      </c>
      <c r="C54" s="15" t="s">
        <v>8</v>
      </c>
      <c r="D54" s="15" t="s">
        <v>24</v>
      </c>
      <c r="E54" s="15" t="s">
        <v>76</v>
      </c>
      <c r="F54" s="15">
        <v>107</v>
      </c>
      <c r="G54" s="15" t="s">
        <v>75</v>
      </c>
      <c r="H54" s="15" t="s">
        <v>78</v>
      </c>
      <c r="I54" s="62" t="s">
        <v>10</v>
      </c>
      <c r="J54" s="15">
        <v>54715</v>
      </c>
      <c r="K54" s="15" t="s">
        <v>437</v>
      </c>
      <c r="L54" s="15" t="s">
        <v>438</v>
      </c>
      <c r="M54" s="21">
        <v>7500</v>
      </c>
      <c r="N54" s="21">
        <v>1894</v>
      </c>
      <c r="O54" s="15" t="s">
        <v>11</v>
      </c>
      <c r="P54" s="21">
        <v>13809.15</v>
      </c>
    </row>
    <row r="55" spans="1:16" s="20" customFormat="1" ht="31.2">
      <c r="A55" s="14" t="s">
        <v>195</v>
      </c>
      <c r="B55" s="15">
        <v>452</v>
      </c>
      <c r="C55" s="15" t="s">
        <v>8</v>
      </c>
      <c r="D55" s="15" t="s">
        <v>24</v>
      </c>
      <c r="E55" s="15" t="s">
        <v>404</v>
      </c>
      <c r="F55" s="14" t="s">
        <v>79</v>
      </c>
      <c r="G55" s="14" t="s">
        <v>80</v>
      </c>
      <c r="H55" s="15">
        <v>55117</v>
      </c>
      <c r="I55" s="62" t="s">
        <v>10</v>
      </c>
      <c r="J55" s="15">
        <v>55117</v>
      </c>
      <c r="K55" s="15" t="s">
        <v>437</v>
      </c>
      <c r="L55" s="15" t="s">
        <v>438</v>
      </c>
      <c r="M55" s="21">
        <v>3000</v>
      </c>
      <c r="N55" s="21">
        <v>794</v>
      </c>
      <c r="O55" s="15" t="s">
        <v>11</v>
      </c>
      <c r="P55" s="21">
        <v>5789.05</v>
      </c>
    </row>
    <row r="56" spans="1:16" s="20" customFormat="1" ht="46.8">
      <c r="A56" s="14" t="s">
        <v>227</v>
      </c>
      <c r="B56" s="15">
        <v>491</v>
      </c>
      <c r="C56" s="15" t="s">
        <v>8</v>
      </c>
      <c r="D56" s="15" t="s">
        <v>81</v>
      </c>
      <c r="E56" s="15" t="s">
        <v>405</v>
      </c>
      <c r="F56" s="15">
        <v>99</v>
      </c>
      <c r="G56" s="15" t="s">
        <v>82</v>
      </c>
      <c r="H56" s="15">
        <v>4002</v>
      </c>
      <c r="I56" s="62" t="s">
        <v>10</v>
      </c>
      <c r="J56" s="15">
        <v>106377</v>
      </c>
      <c r="K56" s="15" t="s">
        <v>437</v>
      </c>
      <c r="L56" s="15" t="s">
        <v>438</v>
      </c>
      <c r="M56" s="21">
        <v>10901</v>
      </c>
      <c r="N56" s="21">
        <v>59</v>
      </c>
      <c r="O56" s="15" t="s">
        <v>11</v>
      </c>
      <c r="P56" s="21">
        <v>652.72</v>
      </c>
    </row>
    <row r="57" spans="1:16" s="20" customFormat="1" ht="46.8">
      <c r="A57" s="14" t="s">
        <v>171</v>
      </c>
      <c r="B57" s="15">
        <v>492</v>
      </c>
      <c r="C57" s="15" t="s">
        <v>8</v>
      </c>
      <c r="D57" s="15" t="s">
        <v>81</v>
      </c>
      <c r="E57" s="15" t="s">
        <v>406</v>
      </c>
      <c r="F57" s="15">
        <v>99</v>
      </c>
      <c r="G57" s="15" t="s">
        <v>82</v>
      </c>
      <c r="H57" s="15">
        <v>4002</v>
      </c>
      <c r="I57" s="62" t="s">
        <v>10</v>
      </c>
      <c r="J57" s="15">
        <v>106377</v>
      </c>
      <c r="K57" s="15" t="s">
        <v>437</v>
      </c>
      <c r="L57" s="15" t="s">
        <v>438</v>
      </c>
      <c r="M57" s="21">
        <v>10901</v>
      </c>
      <c r="N57" s="21">
        <v>1400</v>
      </c>
      <c r="O57" s="15" t="s">
        <v>11</v>
      </c>
      <c r="P57" s="21">
        <v>15488.2</v>
      </c>
    </row>
    <row r="58" spans="1:16" s="20" customFormat="1" ht="46.8">
      <c r="A58" s="14" t="s">
        <v>172</v>
      </c>
      <c r="B58" s="15">
        <v>493</v>
      </c>
      <c r="C58" s="15" t="s">
        <v>8</v>
      </c>
      <c r="D58" s="15" t="s">
        <v>81</v>
      </c>
      <c r="E58" s="15" t="s">
        <v>406</v>
      </c>
      <c r="F58" s="15">
        <v>99</v>
      </c>
      <c r="G58" s="15" t="s">
        <v>82</v>
      </c>
      <c r="H58" s="15">
        <v>4002</v>
      </c>
      <c r="I58" s="62" t="s">
        <v>10</v>
      </c>
      <c r="J58" s="15">
        <v>106377</v>
      </c>
      <c r="K58" s="15" t="s">
        <v>437</v>
      </c>
      <c r="L58" s="15" t="s">
        <v>438</v>
      </c>
      <c r="M58" s="21">
        <v>10901</v>
      </c>
      <c r="N58" s="21">
        <v>24</v>
      </c>
      <c r="O58" s="15" t="s">
        <v>11</v>
      </c>
      <c r="P58" s="21">
        <v>265.51</v>
      </c>
    </row>
    <row r="59" spans="1:16" s="20" customFormat="1" ht="15.6">
      <c r="A59" s="14" t="s">
        <v>174</v>
      </c>
      <c r="B59" s="15">
        <v>498</v>
      </c>
      <c r="C59" s="15" t="s">
        <v>8</v>
      </c>
      <c r="D59" s="15" t="s">
        <v>81</v>
      </c>
      <c r="E59" s="15" t="s">
        <v>83</v>
      </c>
      <c r="F59" s="15">
        <v>89</v>
      </c>
      <c r="G59" s="15" t="s">
        <v>84</v>
      </c>
      <c r="H59" s="15" t="s">
        <v>85</v>
      </c>
      <c r="I59" s="62" t="s">
        <v>10</v>
      </c>
      <c r="J59" s="15">
        <v>106127</v>
      </c>
      <c r="K59" s="15" t="s">
        <v>437</v>
      </c>
      <c r="L59" s="15" t="s">
        <v>439</v>
      </c>
      <c r="M59" s="21">
        <v>3530</v>
      </c>
      <c r="N59" s="21">
        <v>62</v>
      </c>
      <c r="O59" s="15" t="s">
        <v>11</v>
      </c>
      <c r="P59" s="21">
        <v>11664.68</v>
      </c>
    </row>
    <row r="60" spans="1:16" s="20" customFormat="1" ht="15.6">
      <c r="A60" s="14" t="s">
        <v>228</v>
      </c>
      <c r="B60" s="15">
        <v>499</v>
      </c>
      <c r="C60" s="15" t="s">
        <v>8</v>
      </c>
      <c r="D60" s="15" t="s">
        <v>81</v>
      </c>
      <c r="E60" s="15" t="s">
        <v>83</v>
      </c>
      <c r="F60" s="15">
        <v>89</v>
      </c>
      <c r="G60" s="15" t="s">
        <v>84</v>
      </c>
      <c r="H60" s="15" t="s">
        <v>85</v>
      </c>
      <c r="I60" s="62" t="s">
        <v>10</v>
      </c>
      <c r="J60" s="15">
        <v>106127</v>
      </c>
      <c r="K60" s="15" t="s">
        <v>437</v>
      </c>
      <c r="L60" s="15" t="s">
        <v>439</v>
      </c>
      <c r="M60" s="21">
        <v>3530</v>
      </c>
      <c r="N60" s="21">
        <v>435</v>
      </c>
      <c r="O60" s="15" t="s">
        <v>11</v>
      </c>
      <c r="P60" s="21">
        <v>81840.899999999994</v>
      </c>
    </row>
    <row r="61" spans="1:16" s="20" customFormat="1" ht="15.6">
      <c r="A61" s="14" t="s">
        <v>229</v>
      </c>
      <c r="B61" s="15">
        <v>520</v>
      </c>
      <c r="C61" s="15" t="s">
        <v>8</v>
      </c>
      <c r="D61" s="15" t="s">
        <v>81</v>
      </c>
      <c r="E61" s="15" t="s">
        <v>407</v>
      </c>
      <c r="F61" s="14" t="s">
        <v>86</v>
      </c>
      <c r="G61" s="14" t="s">
        <v>87</v>
      </c>
      <c r="H61" s="15">
        <v>159</v>
      </c>
      <c r="I61" s="62" t="s">
        <v>10</v>
      </c>
      <c r="J61" s="15">
        <v>105454</v>
      </c>
      <c r="K61" s="15" t="s">
        <v>437</v>
      </c>
      <c r="L61" s="15" t="s">
        <v>439</v>
      </c>
      <c r="M61" s="21">
        <v>4000</v>
      </c>
      <c r="N61" s="21">
        <v>2065</v>
      </c>
      <c r="O61" s="15" t="s">
        <v>11</v>
      </c>
      <c r="P61" s="21">
        <v>388509.1</v>
      </c>
    </row>
    <row r="62" spans="1:16" s="20" customFormat="1" ht="15.6">
      <c r="A62" s="14" t="s">
        <v>16</v>
      </c>
      <c r="B62" s="15">
        <v>521</v>
      </c>
      <c r="C62" s="15" t="s">
        <v>8</v>
      </c>
      <c r="D62" s="15" t="s">
        <v>81</v>
      </c>
      <c r="E62" s="15" t="s">
        <v>88</v>
      </c>
      <c r="F62" s="14" t="s">
        <v>86</v>
      </c>
      <c r="G62" s="15" t="s">
        <v>89</v>
      </c>
      <c r="H62" s="15">
        <v>168</v>
      </c>
      <c r="I62" s="15">
        <v>49132</v>
      </c>
      <c r="J62" s="63" t="s">
        <v>10</v>
      </c>
      <c r="K62" s="15" t="s">
        <v>437</v>
      </c>
      <c r="L62" s="15" t="s">
        <v>439</v>
      </c>
      <c r="M62" s="21">
        <v>527</v>
      </c>
      <c r="N62" s="21">
        <v>258</v>
      </c>
      <c r="O62" s="15" t="s">
        <v>11</v>
      </c>
      <c r="P62" s="21">
        <v>48540.12</v>
      </c>
    </row>
    <row r="63" spans="1:16" s="20" customFormat="1" ht="15.6">
      <c r="A63" s="14" t="s">
        <v>178</v>
      </c>
      <c r="B63" s="15">
        <v>522</v>
      </c>
      <c r="C63" s="15" t="s">
        <v>8</v>
      </c>
      <c r="D63" s="15" t="s">
        <v>81</v>
      </c>
      <c r="E63" s="15" t="s">
        <v>408</v>
      </c>
      <c r="F63" s="14" t="s">
        <v>86</v>
      </c>
      <c r="G63" s="14" t="s">
        <v>90</v>
      </c>
      <c r="H63" s="15">
        <v>173</v>
      </c>
      <c r="I63" s="15">
        <v>46620</v>
      </c>
      <c r="J63" s="63" t="s">
        <v>10</v>
      </c>
      <c r="K63" s="15" t="s">
        <v>437</v>
      </c>
      <c r="L63" s="15" t="s">
        <v>439</v>
      </c>
      <c r="M63" s="21">
        <v>1950</v>
      </c>
      <c r="N63" s="21">
        <v>921</v>
      </c>
      <c r="O63" s="15" t="s">
        <v>11</v>
      </c>
      <c r="P63" s="21">
        <v>173276.94</v>
      </c>
    </row>
    <row r="64" spans="1:16" s="20" customFormat="1" ht="31.2">
      <c r="A64" s="14" t="s">
        <v>15</v>
      </c>
      <c r="B64" s="15">
        <v>528</v>
      </c>
      <c r="C64" s="15" t="s">
        <v>8</v>
      </c>
      <c r="D64" s="15" t="s">
        <v>81</v>
      </c>
      <c r="E64" s="15" t="s">
        <v>409</v>
      </c>
      <c r="F64" s="15">
        <v>89</v>
      </c>
      <c r="G64" s="15" t="s">
        <v>91</v>
      </c>
      <c r="H64" s="15">
        <v>224</v>
      </c>
      <c r="I64" s="62" t="s">
        <v>10</v>
      </c>
      <c r="J64" s="15">
        <v>105167</v>
      </c>
      <c r="K64" s="15" t="s">
        <v>437</v>
      </c>
      <c r="L64" s="15" t="s">
        <v>439</v>
      </c>
      <c r="M64" s="21">
        <v>3999</v>
      </c>
      <c r="N64" s="21">
        <v>22</v>
      </c>
      <c r="O64" s="15" t="s">
        <v>11</v>
      </c>
      <c r="P64" s="21">
        <v>4139.08</v>
      </c>
    </row>
    <row r="65" spans="1:16" s="20" customFormat="1" ht="31.2">
      <c r="A65" s="14" t="s">
        <v>181</v>
      </c>
      <c r="B65" s="15">
        <v>529</v>
      </c>
      <c r="C65" s="15" t="s">
        <v>8</v>
      </c>
      <c r="D65" s="15" t="s">
        <v>81</v>
      </c>
      <c r="E65" s="15" t="s">
        <v>409</v>
      </c>
      <c r="F65" s="15">
        <v>89</v>
      </c>
      <c r="G65" s="15" t="s">
        <v>91</v>
      </c>
      <c r="H65" s="15">
        <v>224</v>
      </c>
      <c r="I65" s="62" t="s">
        <v>10</v>
      </c>
      <c r="J65" s="15">
        <v>105167</v>
      </c>
      <c r="K65" s="15" t="s">
        <v>437</v>
      </c>
      <c r="L65" s="15" t="s">
        <v>439</v>
      </c>
      <c r="M65" s="21">
        <v>3999</v>
      </c>
      <c r="N65" s="21">
        <v>115</v>
      </c>
      <c r="O65" s="15" t="s">
        <v>11</v>
      </c>
      <c r="P65" s="21">
        <v>21636.1</v>
      </c>
    </row>
    <row r="66" spans="1:16" s="20" customFormat="1" ht="31.2">
      <c r="A66" s="14" t="s">
        <v>230</v>
      </c>
      <c r="B66" s="15">
        <v>530</v>
      </c>
      <c r="C66" s="15" t="s">
        <v>8</v>
      </c>
      <c r="D66" s="15" t="s">
        <v>81</v>
      </c>
      <c r="E66" s="15" t="s">
        <v>409</v>
      </c>
      <c r="F66" s="15">
        <v>89</v>
      </c>
      <c r="G66" s="15" t="s">
        <v>91</v>
      </c>
      <c r="H66" s="15">
        <v>224</v>
      </c>
      <c r="I66" s="62" t="s">
        <v>10</v>
      </c>
      <c r="J66" s="15">
        <v>105167</v>
      </c>
      <c r="K66" s="15" t="s">
        <v>437</v>
      </c>
      <c r="L66" s="15" t="s">
        <v>439</v>
      </c>
      <c r="M66" s="21">
        <v>3999</v>
      </c>
      <c r="N66" s="21">
        <v>683</v>
      </c>
      <c r="O66" s="15" t="s">
        <v>11</v>
      </c>
      <c r="P66" s="21">
        <v>128499.62</v>
      </c>
    </row>
    <row r="67" spans="1:16" s="20" customFormat="1" ht="31.2">
      <c r="A67" s="14" t="s">
        <v>14</v>
      </c>
      <c r="B67" s="15">
        <v>531</v>
      </c>
      <c r="C67" s="15" t="s">
        <v>8</v>
      </c>
      <c r="D67" s="15" t="s">
        <v>81</v>
      </c>
      <c r="E67" s="15" t="s">
        <v>409</v>
      </c>
      <c r="F67" s="15">
        <v>89</v>
      </c>
      <c r="G67" s="15" t="s">
        <v>91</v>
      </c>
      <c r="H67" s="15">
        <v>224</v>
      </c>
      <c r="I67" s="62" t="s">
        <v>10</v>
      </c>
      <c r="J67" s="15">
        <v>105167</v>
      </c>
      <c r="K67" s="15" t="s">
        <v>437</v>
      </c>
      <c r="L67" s="15" t="s">
        <v>439</v>
      </c>
      <c r="M67" s="21">
        <v>3999</v>
      </c>
      <c r="N67" s="21">
        <v>847</v>
      </c>
      <c r="O67" s="15" t="s">
        <v>11</v>
      </c>
      <c r="P67" s="21">
        <v>159354.57999999999</v>
      </c>
    </row>
    <row r="68" spans="1:16" s="20" customFormat="1" ht="31.2">
      <c r="A68" s="14" t="s">
        <v>13</v>
      </c>
      <c r="B68" s="15">
        <v>532</v>
      </c>
      <c r="C68" s="15" t="s">
        <v>8</v>
      </c>
      <c r="D68" s="15" t="s">
        <v>81</v>
      </c>
      <c r="E68" s="15" t="s">
        <v>409</v>
      </c>
      <c r="F68" s="15">
        <v>89</v>
      </c>
      <c r="G68" s="15" t="s">
        <v>91</v>
      </c>
      <c r="H68" s="15">
        <v>224</v>
      </c>
      <c r="I68" s="62" t="s">
        <v>10</v>
      </c>
      <c r="J68" s="15">
        <v>105167</v>
      </c>
      <c r="K68" s="15" t="s">
        <v>437</v>
      </c>
      <c r="L68" s="15" t="s">
        <v>439</v>
      </c>
      <c r="M68" s="21">
        <v>3999</v>
      </c>
      <c r="N68" s="21">
        <v>67</v>
      </c>
      <c r="O68" s="15" t="s">
        <v>11</v>
      </c>
      <c r="P68" s="21">
        <v>12605.38</v>
      </c>
    </row>
    <row r="69" spans="1:16" s="20" customFormat="1" ht="15.6">
      <c r="A69" s="14" t="s">
        <v>231</v>
      </c>
      <c r="B69" s="15">
        <v>542</v>
      </c>
      <c r="C69" s="15" t="s">
        <v>8</v>
      </c>
      <c r="D69" s="15" t="s">
        <v>81</v>
      </c>
      <c r="E69" s="15" t="s">
        <v>92</v>
      </c>
      <c r="F69" s="14" t="s">
        <v>93</v>
      </c>
      <c r="G69" s="15" t="s">
        <v>94</v>
      </c>
      <c r="H69" s="15">
        <v>4012</v>
      </c>
      <c r="I69" s="62" t="s">
        <v>10</v>
      </c>
      <c r="J69" s="15">
        <v>106378</v>
      </c>
      <c r="K69" s="15" t="s">
        <v>437</v>
      </c>
      <c r="L69" s="15" t="s">
        <v>439</v>
      </c>
      <c r="M69" s="21">
        <v>5002</v>
      </c>
      <c r="N69" s="21">
        <v>26</v>
      </c>
      <c r="O69" s="15" t="s">
        <v>11</v>
      </c>
      <c r="P69" s="21">
        <v>4891.6400000000003</v>
      </c>
    </row>
    <row r="70" spans="1:16" s="20" customFormat="1" ht="15.6">
      <c r="A70" s="14" t="s">
        <v>232</v>
      </c>
      <c r="B70" s="15">
        <v>543</v>
      </c>
      <c r="C70" s="15" t="s">
        <v>8</v>
      </c>
      <c r="D70" s="15" t="s">
        <v>81</v>
      </c>
      <c r="E70" s="15" t="s">
        <v>92</v>
      </c>
      <c r="F70" s="14" t="s">
        <v>93</v>
      </c>
      <c r="G70" s="15" t="s">
        <v>94</v>
      </c>
      <c r="H70" s="15">
        <v>4012</v>
      </c>
      <c r="I70" s="62" t="s">
        <v>10</v>
      </c>
      <c r="J70" s="15">
        <v>106378</v>
      </c>
      <c r="K70" s="15" t="s">
        <v>437</v>
      </c>
      <c r="L70" s="15" t="s">
        <v>439</v>
      </c>
      <c r="M70" s="21">
        <v>5002</v>
      </c>
      <c r="N70" s="21">
        <v>840</v>
      </c>
      <c r="O70" s="15" t="s">
        <v>11</v>
      </c>
      <c r="P70" s="21">
        <v>158037.6</v>
      </c>
    </row>
    <row r="71" spans="1:16" s="20" customFormat="1" ht="15.6">
      <c r="A71" s="14" t="s">
        <v>9</v>
      </c>
      <c r="B71" s="15">
        <v>544</v>
      </c>
      <c r="C71" s="15" t="s">
        <v>8</v>
      </c>
      <c r="D71" s="15" t="s">
        <v>81</v>
      </c>
      <c r="E71" s="15" t="s">
        <v>92</v>
      </c>
      <c r="F71" s="14" t="s">
        <v>93</v>
      </c>
      <c r="G71" s="15" t="s">
        <v>94</v>
      </c>
      <c r="H71" s="15">
        <v>4012</v>
      </c>
      <c r="I71" s="62" t="s">
        <v>10</v>
      </c>
      <c r="J71" s="15">
        <v>106378</v>
      </c>
      <c r="K71" s="15" t="s">
        <v>437</v>
      </c>
      <c r="L71" s="15" t="s">
        <v>439</v>
      </c>
      <c r="M71" s="21">
        <v>5002</v>
      </c>
      <c r="N71" s="21">
        <v>26</v>
      </c>
      <c r="O71" s="15" t="s">
        <v>11</v>
      </c>
      <c r="P71" s="21">
        <v>4891.6400000000003</v>
      </c>
    </row>
    <row r="72" spans="1:16" s="20" customFormat="1" ht="15.6">
      <c r="A72" s="14" t="s">
        <v>233</v>
      </c>
      <c r="B72" s="15">
        <v>545</v>
      </c>
      <c r="C72" s="15" t="s">
        <v>8</v>
      </c>
      <c r="D72" s="15" t="s">
        <v>81</v>
      </c>
      <c r="E72" s="15" t="s">
        <v>410</v>
      </c>
      <c r="F72" s="15">
        <v>93</v>
      </c>
      <c r="G72" s="15" t="s">
        <v>95</v>
      </c>
      <c r="H72" s="15">
        <v>4013</v>
      </c>
      <c r="I72" s="62" t="s">
        <v>10</v>
      </c>
      <c r="J72" s="15">
        <v>106376</v>
      </c>
      <c r="K72" s="15" t="s">
        <v>437</v>
      </c>
      <c r="L72" s="15" t="s">
        <v>439</v>
      </c>
      <c r="M72" s="21">
        <v>13663</v>
      </c>
      <c r="N72" s="21">
        <v>63</v>
      </c>
      <c r="O72" s="15" t="s">
        <v>11</v>
      </c>
      <c r="P72" s="21">
        <v>11852.82</v>
      </c>
    </row>
    <row r="73" spans="1:16" s="20" customFormat="1" ht="15.6">
      <c r="A73" s="14" t="s">
        <v>234</v>
      </c>
      <c r="B73" s="15">
        <v>546</v>
      </c>
      <c r="C73" s="15" t="s">
        <v>8</v>
      </c>
      <c r="D73" s="15" t="s">
        <v>81</v>
      </c>
      <c r="E73" s="15" t="s">
        <v>410</v>
      </c>
      <c r="F73" s="15">
        <v>93</v>
      </c>
      <c r="G73" s="15" t="s">
        <v>95</v>
      </c>
      <c r="H73" s="15">
        <v>4013</v>
      </c>
      <c r="I73" s="62" t="s">
        <v>10</v>
      </c>
      <c r="J73" s="15">
        <v>106376</v>
      </c>
      <c r="K73" s="15" t="s">
        <v>437</v>
      </c>
      <c r="L73" s="15" t="s">
        <v>439</v>
      </c>
      <c r="M73" s="21">
        <v>13663</v>
      </c>
      <c r="N73" s="21">
        <v>2056</v>
      </c>
      <c r="O73" s="15" t="s">
        <v>11</v>
      </c>
      <c r="P73" s="21">
        <v>386815.84</v>
      </c>
    </row>
    <row r="74" spans="1:16" s="20" customFormat="1" ht="15.6">
      <c r="A74" s="14" t="s">
        <v>235</v>
      </c>
      <c r="B74" s="15">
        <v>547</v>
      </c>
      <c r="C74" s="15" t="s">
        <v>8</v>
      </c>
      <c r="D74" s="15" t="s">
        <v>81</v>
      </c>
      <c r="E74" s="15" t="s">
        <v>410</v>
      </c>
      <c r="F74" s="15">
        <v>93</v>
      </c>
      <c r="G74" s="15" t="s">
        <v>95</v>
      </c>
      <c r="H74" s="15">
        <v>4013</v>
      </c>
      <c r="I74" s="62" t="s">
        <v>10</v>
      </c>
      <c r="J74" s="15">
        <v>106376</v>
      </c>
      <c r="K74" s="15" t="s">
        <v>437</v>
      </c>
      <c r="L74" s="15" t="s">
        <v>439</v>
      </c>
      <c r="M74" s="21">
        <v>13663</v>
      </c>
      <c r="N74" s="21">
        <v>62</v>
      </c>
      <c r="O74" s="15" t="s">
        <v>11</v>
      </c>
      <c r="P74" s="21">
        <v>11664.68</v>
      </c>
    </row>
    <row r="75" spans="1:16" s="20" customFormat="1" ht="15.6">
      <c r="A75" s="14" t="s">
        <v>236</v>
      </c>
      <c r="B75" s="15">
        <v>548</v>
      </c>
      <c r="C75" s="15" t="s">
        <v>8</v>
      </c>
      <c r="D75" s="15" t="s">
        <v>81</v>
      </c>
      <c r="E75" s="15" t="s">
        <v>411</v>
      </c>
      <c r="F75" s="14" t="s">
        <v>93</v>
      </c>
      <c r="G75" s="14" t="s">
        <v>95</v>
      </c>
      <c r="H75" s="15">
        <v>913</v>
      </c>
      <c r="I75" s="62" t="s">
        <v>10</v>
      </c>
      <c r="J75" s="15">
        <v>115984</v>
      </c>
      <c r="K75" s="15" t="s">
        <v>437</v>
      </c>
      <c r="L75" s="15" t="s">
        <v>439</v>
      </c>
      <c r="M75" s="21">
        <v>2500</v>
      </c>
      <c r="N75" s="21">
        <v>364</v>
      </c>
      <c r="O75" s="15" t="s">
        <v>11</v>
      </c>
      <c r="P75" s="21">
        <v>68482.960000000006</v>
      </c>
    </row>
    <row r="76" spans="1:16" s="20" customFormat="1" ht="15.6">
      <c r="A76" s="14" t="s">
        <v>237</v>
      </c>
      <c r="B76" s="15">
        <v>549</v>
      </c>
      <c r="C76" s="15" t="s">
        <v>8</v>
      </c>
      <c r="D76" s="15" t="s">
        <v>81</v>
      </c>
      <c r="E76" s="15" t="s">
        <v>96</v>
      </c>
      <c r="F76" s="15">
        <v>93</v>
      </c>
      <c r="G76" s="15" t="s">
        <v>97</v>
      </c>
      <c r="H76" s="15">
        <v>3583</v>
      </c>
      <c r="I76" s="62" t="s">
        <v>10</v>
      </c>
      <c r="J76" s="15">
        <v>108213</v>
      </c>
      <c r="K76" s="15" t="s">
        <v>437</v>
      </c>
      <c r="L76" s="15" t="s">
        <v>439</v>
      </c>
      <c r="M76" s="21">
        <v>2500</v>
      </c>
      <c r="N76" s="21">
        <v>10</v>
      </c>
      <c r="O76" s="15" t="s">
        <v>11</v>
      </c>
      <c r="P76" s="21">
        <v>1881.4</v>
      </c>
    </row>
    <row r="77" spans="1:16" s="20" customFormat="1" ht="15.6">
      <c r="A77" s="14" t="s">
        <v>238</v>
      </c>
      <c r="B77" s="15">
        <v>550</v>
      </c>
      <c r="C77" s="15" t="s">
        <v>8</v>
      </c>
      <c r="D77" s="15" t="s">
        <v>81</v>
      </c>
      <c r="E77" s="15" t="s">
        <v>96</v>
      </c>
      <c r="F77" s="15">
        <v>93</v>
      </c>
      <c r="G77" s="15" t="s">
        <v>97</v>
      </c>
      <c r="H77" s="15">
        <v>3583</v>
      </c>
      <c r="I77" s="62" t="s">
        <v>10</v>
      </c>
      <c r="J77" s="15">
        <v>108213</v>
      </c>
      <c r="K77" s="15" t="s">
        <v>437</v>
      </c>
      <c r="L77" s="15" t="s">
        <v>439</v>
      </c>
      <c r="M77" s="21">
        <v>2500</v>
      </c>
      <c r="N77" s="21">
        <v>334</v>
      </c>
      <c r="O77" s="15" t="s">
        <v>11</v>
      </c>
      <c r="P77" s="21">
        <v>62838.76</v>
      </c>
    </row>
    <row r="78" spans="1:16" s="20" customFormat="1" ht="15.6">
      <c r="A78" s="14" t="s">
        <v>239</v>
      </c>
      <c r="B78" s="15">
        <v>551</v>
      </c>
      <c r="C78" s="15" t="s">
        <v>8</v>
      </c>
      <c r="D78" s="15" t="s">
        <v>81</v>
      </c>
      <c r="E78" s="15" t="s">
        <v>96</v>
      </c>
      <c r="F78" s="15">
        <v>93</v>
      </c>
      <c r="G78" s="15" t="s">
        <v>97</v>
      </c>
      <c r="H78" s="15">
        <v>3583</v>
      </c>
      <c r="I78" s="62" t="s">
        <v>10</v>
      </c>
      <c r="J78" s="15">
        <v>108213</v>
      </c>
      <c r="K78" s="15" t="s">
        <v>437</v>
      </c>
      <c r="L78" s="15" t="s">
        <v>439</v>
      </c>
      <c r="M78" s="21">
        <v>2500</v>
      </c>
      <c r="N78" s="21">
        <v>10</v>
      </c>
      <c r="O78" s="15" t="s">
        <v>11</v>
      </c>
      <c r="P78" s="21">
        <v>1881.4</v>
      </c>
    </row>
    <row r="79" spans="1:16" s="20" customFormat="1" ht="15.6">
      <c r="A79" s="14" t="s">
        <v>240</v>
      </c>
      <c r="B79" s="15">
        <v>552</v>
      </c>
      <c r="C79" s="15" t="s">
        <v>8</v>
      </c>
      <c r="D79" s="15" t="s">
        <v>81</v>
      </c>
      <c r="E79" s="15" t="s">
        <v>411</v>
      </c>
      <c r="F79" s="15">
        <v>93</v>
      </c>
      <c r="G79" s="23" t="s">
        <v>98</v>
      </c>
      <c r="H79" s="15">
        <v>911</v>
      </c>
      <c r="I79" s="62" t="s">
        <v>10</v>
      </c>
      <c r="J79" s="15">
        <v>108070</v>
      </c>
      <c r="K79" s="15" t="s">
        <v>437</v>
      </c>
      <c r="L79" s="15" t="s">
        <v>439</v>
      </c>
      <c r="M79" s="21">
        <v>5000</v>
      </c>
      <c r="N79" s="21">
        <v>20</v>
      </c>
      <c r="O79" s="15" t="s">
        <v>11</v>
      </c>
      <c r="P79" s="21">
        <v>3762.8</v>
      </c>
    </row>
    <row r="80" spans="1:16" s="20" customFormat="1" ht="15.6">
      <c r="A80" s="14" t="s">
        <v>241</v>
      </c>
      <c r="B80" s="15">
        <v>553</v>
      </c>
      <c r="C80" s="15" t="s">
        <v>8</v>
      </c>
      <c r="D80" s="15" t="s">
        <v>81</v>
      </c>
      <c r="E80" s="15" t="s">
        <v>411</v>
      </c>
      <c r="F80" s="15">
        <v>93</v>
      </c>
      <c r="G80" s="23" t="s">
        <v>98</v>
      </c>
      <c r="H80" s="15">
        <v>911</v>
      </c>
      <c r="I80" s="62" t="s">
        <v>10</v>
      </c>
      <c r="J80" s="15">
        <v>108070</v>
      </c>
      <c r="K80" s="15" t="s">
        <v>437</v>
      </c>
      <c r="L80" s="15" t="s">
        <v>439</v>
      </c>
      <c r="M80" s="21">
        <v>5000</v>
      </c>
      <c r="N80" s="21">
        <v>644</v>
      </c>
      <c r="O80" s="15" t="s">
        <v>11</v>
      </c>
      <c r="P80" s="21">
        <v>121162.16</v>
      </c>
    </row>
    <row r="81" spans="1:16" s="20" customFormat="1" ht="15.6">
      <c r="A81" s="14" t="s">
        <v>242</v>
      </c>
      <c r="B81" s="15">
        <v>554</v>
      </c>
      <c r="C81" s="15" t="s">
        <v>8</v>
      </c>
      <c r="D81" s="15" t="s">
        <v>81</v>
      </c>
      <c r="E81" s="15" t="s">
        <v>411</v>
      </c>
      <c r="F81" s="15">
        <v>93</v>
      </c>
      <c r="G81" s="23" t="s">
        <v>98</v>
      </c>
      <c r="H81" s="15">
        <v>911</v>
      </c>
      <c r="I81" s="62" t="s">
        <v>10</v>
      </c>
      <c r="J81" s="15">
        <v>108070</v>
      </c>
      <c r="K81" s="15" t="s">
        <v>437</v>
      </c>
      <c r="L81" s="15" t="s">
        <v>439</v>
      </c>
      <c r="M81" s="21">
        <v>5000</v>
      </c>
      <c r="N81" s="21">
        <v>20</v>
      </c>
      <c r="O81" s="15" t="s">
        <v>11</v>
      </c>
      <c r="P81" s="21">
        <v>3762.8</v>
      </c>
    </row>
    <row r="82" spans="1:16" s="20" customFormat="1" ht="15.6">
      <c r="A82" s="14" t="s">
        <v>243</v>
      </c>
      <c r="B82" s="15">
        <v>555</v>
      </c>
      <c r="C82" s="15" t="s">
        <v>8</v>
      </c>
      <c r="D82" s="15" t="s">
        <v>81</v>
      </c>
      <c r="E82" s="15" t="s">
        <v>96</v>
      </c>
      <c r="F82" s="15">
        <v>93</v>
      </c>
      <c r="G82" s="15" t="s">
        <v>98</v>
      </c>
      <c r="H82" s="15">
        <v>3582</v>
      </c>
      <c r="I82" s="62" t="s">
        <v>10</v>
      </c>
      <c r="J82" s="15">
        <v>103578</v>
      </c>
      <c r="K82" s="15" t="s">
        <v>437</v>
      </c>
      <c r="L82" s="15" t="s">
        <v>439</v>
      </c>
      <c r="M82" s="21">
        <v>11975</v>
      </c>
      <c r="N82" s="21">
        <v>45</v>
      </c>
      <c r="O82" s="15" t="s">
        <v>11</v>
      </c>
      <c r="P82" s="21">
        <v>8466.2999999999993</v>
      </c>
    </row>
    <row r="83" spans="1:16" s="20" customFormat="1" ht="15.6">
      <c r="A83" s="14" t="s">
        <v>244</v>
      </c>
      <c r="B83" s="15">
        <v>556</v>
      </c>
      <c r="C83" s="15" t="s">
        <v>8</v>
      </c>
      <c r="D83" s="15" t="s">
        <v>81</v>
      </c>
      <c r="E83" s="15" t="s">
        <v>96</v>
      </c>
      <c r="F83" s="15">
        <v>93</v>
      </c>
      <c r="G83" s="15" t="s">
        <v>98</v>
      </c>
      <c r="H83" s="15">
        <v>3582</v>
      </c>
      <c r="I83" s="62" t="s">
        <v>10</v>
      </c>
      <c r="J83" s="15">
        <v>103578</v>
      </c>
      <c r="K83" s="15" t="s">
        <v>437</v>
      </c>
      <c r="L83" s="15" t="s">
        <v>439</v>
      </c>
      <c r="M83" s="21">
        <v>11975</v>
      </c>
      <c r="N83" s="21">
        <v>1430</v>
      </c>
      <c r="O83" s="15" t="s">
        <v>11</v>
      </c>
      <c r="P83" s="21">
        <v>269040.2</v>
      </c>
    </row>
    <row r="84" spans="1:16" s="20" customFormat="1" ht="15.6">
      <c r="A84" s="14" t="s">
        <v>245</v>
      </c>
      <c r="B84" s="22">
        <v>557</v>
      </c>
      <c r="C84" s="15" t="s">
        <v>8</v>
      </c>
      <c r="D84" s="15" t="s">
        <v>81</v>
      </c>
      <c r="E84" s="15" t="s">
        <v>96</v>
      </c>
      <c r="F84" s="15">
        <v>93</v>
      </c>
      <c r="G84" s="15" t="s">
        <v>98</v>
      </c>
      <c r="H84" s="15">
        <v>3582</v>
      </c>
      <c r="I84" s="62" t="s">
        <v>10</v>
      </c>
      <c r="J84" s="15">
        <v>103578</v>
      </c>
      <c r="K84" s="15" t="s">
        <v>437</v>
      </c>
      <c r="L84" s="15" t="s">
        <v>439</v>
      </c>
      <c r="M84" s="21">
        <v>11975</v>
      </c>
      <c r="N84" s="21">
        <v>45</v>
      </c>
      <c r="O84" s="15" t="s">
        <v>11</v>
      </c>
      <c r="P84" s="21">
        <v>8466.2999999999993</v>
      </c>
    </row>
    <row r="85" spans="1:16" s="20" customFormat="1" ht="15.6">
      <c r="A85" s="14" t="s">
        <v>246</v>
      </c>
      <c r="B85" s="15">
        <v>561</v>
      </c>
      <c r="C85" s="15" t="s">
        <v>8</v>
      </c>
      <c r="D85" s="15" t="s">
        <v>81</v>
      </c>
      <c r="E85" s="15" t="s">
        <v>411</v>
      </c>
      <c r="F85" s="15">
        <v>93</v>
      </c>
      <c r="G85" s="15" t="s">
        <v>99</v>
      </c>
      <c r="H85" s="15">
        <v>2580</v>
      </c>
      <c r="I85" s="62" t="s">
        <v>10</v>
      </c>
      <c r="J85" s="15">
        <v>108903</v>
      </c>
      <c r="K85" s="15" t="s">
        <v>437</v>
      </c>
      <c r="L85" s="15" t="s">
        <v>439</v>
      </c>
      <c r="M85" s="21">
        <v>3875</v>
      </c>
      <c r="N85" s="21">
        <v>12</v>
      </c>
      <c r="O85" s="15" t="s">
        <v>11</v>
      </c>
      <c r="P85" s="21">
        <v>2257.6799999999998</v>
      </c>
    </row>
    <row r="86" spans="1:16" s="20" customFormat="1" ht="15.6">
      <c r="A86" s="14" t="s">
        <v>247</v>
      </c>
      <c r="B86" s="15">
        <v>562</v>
      </c>
      <c r="C86" s="15" t="s">
        <v>8</v>
      </c>
      <c r="D86" s="15" t="s">
        <v>81</v>
      </c>
      <c r="E86" s="15" t="s">
        <v>411</v>
      </c>
      <c r="F86" s="15">
        <v>93</v>
      </c>
      <c r="G86" s="15" t="s">
        <v>99</v>
      </c>
      <c r="H86" s="15">
        <v>2580</v>
      </c>
      <c r="I86" s="62" t="s">
        <v>10</v>
      </c>
      <c r="J86" s="15">
        <v>108903</v>
      </c>
      <c r="K86" s="15" t="s">
        <v>437</v>
      </c>
      <c r="L86" s="15" t="s">
        <v>439</v>
      </c>
      <c r="M86" s="21">
        <v>3875</v>
      </c>
      <c r="N86" s="21">
        <v>422</v>
      </c>
      <c r="O86" s="15" t="s">
        <v>11</v>
      </c>
      <c r="P86" s="21">
        <v>79395.08</v>
      </c>
    </row>
    <row r="87" spans="1:16" s="20" customFormat="1" ht="15.6">
      <c r="A87" s="14" t="s">
        <v>248</v>
      </c>
      <c r="B87" s="15">
        <v>563</v>
      </c>
      <c r="C87" s="15" t="s">
        <v>8</v>
      </c>
      <c r="D87" s="15" t="s">
        <v>81</v>
      </c>
      <c r="E87" s="15" t="s">
        <v>411</v>
      </c>
      <c r="F87" s="15">
        <v>93</v>
      </c>
      <c r="G87" s="15" t="s">
        <v>99</v>
      </c>
      <c r="H87" s="15">
        <v>2580</v>
      </c>
      <c r="I87" s="62" t="s">
        <v>10</v>
      </c>
      <c r="J87" s="15">
        <v>108903</v>
      </c>
      <c r="K87" s="15" t="s">
        <v>437</v>
      </c>
      <c r="L87" s="15" t="s">
        <v>439</v>
      </c>
      <c r="M87" s="21">
        <v>3875</v>
      </c>
      <c r="N87" s="21">
        <v>13</v>
      </c>
      <c r="O87" s="15" t="s">
        <v>11</v>
      </c>
      <c r="P87" s="21">
        <v>2445.8200000000002</v>
      </c>
    </row>
    <row r="88" spans="1:16" s="20" customFormat="1" ht="15.6">
      <c r="A88" s="14" t="s">
        <v>249</v>
      </c>
      <c r="B88" s="15">
        <v>564</v>
      </c>
      <c r="C88" s="15" t="s">
        <v>8</v>
      </c>
      <c r="D88" s="15" t="s">
        <v>81</v>
      </c>
      <c r="E88" s="15" t="s">
        <v>100</v>
      </c>
      <c r="F88" s="15">
        <v>93</v>
      </c>
      <c r="G88" s="24" t="s">
        <v>101</v>
      </c>
      <c r="H88" s="15">
        <v>1756</v>
      </c>
      <c r="I88" s="62" t="s">
        <v>10</v>
      </c>
      <c r="J88" s="15">
        <v>104493</v>
      </c>
      <c r="K88" s="15" t="s">
        <v>437</v>
      </c>
      <c r="L88" s="15" t="s">
        <v>439</v>
      </c>
      <c r="M88" s="21">
        <v>4989</v>
      </c>
      <c r="N88" s="21">
        <v>17</v>
      </c>
      <c r="O88" s="15" t="s">
        <v>11</v>
      </c>
      <c r="P88" s="21">
        <v>3198.38</v>
      </c>
    </row>
    <row r="89" spans="1:16" s="20" customFormat="1" ht="15.6">
      <c r="A89" s="14" t="s">
        <v>250</v>
      </c>
      <c r="B89" s="15">
        <v>565</v>
      </c>
      <c r="C89" s="15" t="s">
        <v>8</v>
      </c>
      <c r="D89" s="15" t="s">
        <v>81</v>
      </c>
      <c r="E89" s="15" t="s">
        <v>100</v>
      </c>
      <c r="F89" s="15">
        <v>93</v>
      </c>
      <c r="G89" s="24" t="s">
        <v>101</v>
      </c>
      <c r="H89" s="15">
        <v>1756</v>
      </c>
      <c r="I89" s="62" t="s">
        <v>10</v>
      </c>
      <c r="J89" s="15">
        <v>104493</v>
      </c>
      <c r="K89" s="15" t="s">
        <v>437</v>
      </c>
      <c r="L89" s="15" t="s">
        <v>439</v>
      </c>
      <c r="M89" s="21">
        <v>4989</v>
      </c>
      <c r="N89" s="21">
        <v>538</v>
      </c>
      <c r="O89" s="15" t="s">
        <v>11</v>
      </c>
      <c r="P89" s="21">
        <v>101219.32</v>
      </c>
    </row>
    <row r="90" spans="1:16" s="20" customFormat="1" ht="15.6">
      <c r="A90" s="14" t="s">
        <v>251</v>
      </c>
      <c r="B90" s="15">
        <v>566</v>
      </c>
      <c r="C90" s="15" t="s">
        <v>8</v>
      </c>
      <c r="D90" s="15" t="s">
        <v>81</v>
      </c>
      <c r="E90" s="15" t="s">
        <v>100</v>
      </c>
      <c r="F90" s="15">
        <v>93</v>
      </c>
      <c r="G90" s="24" t="s">
        <v>101</v>
      </c>
      <c r="H90" s="15">
        <v>1756</v>
      </c>
      <c r="I90" s="62" t="s">
        <v>10</v>
      </c>
      <c r="J90" s="15">
        <v>104493</v>
      </c>
      <c r="K90" s="15" t="s">
        <v>437</v>
      </c>
      <c r="L90" s="15" t="s">
        <v>439</v>
      </c>
      <c r="M90" s="21">
        <v>4989</v>
      </c>
      <c r="N90" s="21">
        <v>17</v>
      </c>
      <c r="O90" s="15" t="s">
        <v>11</v>
      </c>
      <c r="P90" s="21">
        <v>3198.38</v>
      </c>
    </row>
    <row r="91" spans="1:16" s="20" customFormat="1" ht="15.6">
      <c r="A91" s="14" t="s">
        <v>252</v>
      </c>
      <c r="B91" s="15">
        <v>567</v>
      </c>
      <c r="C91" s="15" t="s">
        <v>8</v>
      </c>
      <c r="D91" s="15" t="s">
        <v>81</v>
      </c>
      <c r="E91" s="15" t="s">
        <v>102</v>
      </c>
      <c r="F91" s="15">
        <v>93</v>
      </c>
      <c r="G91" s="15" t="s">
        <v>103</v>
      </c>
      <c r="H91" s="15">
        <v>2163</v>
      </c>
      <c r="I91" s="62" t="s">
        <v>10</v>
      </c>
      <c r="J91" s="15">
        <v>105098</v>
      </c>
      <c r="K91" s="15" t="s">
        <v>437</v>
      </c>
      <c r="L91" s="15" t="s">
        <v>439</v>
      </c>
      <c r="M91" s="21">
        <v>2291</v>
      </c>
      <c r="N91" s="21">
        <v>8</v>
      </c>
      <c r="O91" s="15" t="s">
        <v>11</v>
      </c>
      <c r="P91" s="21">
        <v>1505.12</v>
      </c>
    </row>
    <row r="92" spans="1:16" s="20" customFormat="1" ht="15.6">
      <c r="A92" s="14" t="s">
        <v>253</v>
      </c>
      <c r="B92" s="15">
        <v>568</v>
      </c>
      <c r="C92" s="15" t="s">
        <v>8</v>
      </c>
      <c r="D92" s="15" t="s">
        <v>81</v>
      </c>
      <c r="E92" s="15" t="s">
        <v>102</v>
      </c>
      <c r="F92" s="15">
        <v>93</v>
      </c>
      <c r="G92" s="15" t="s">
        <v>103</v>
      </c>
      <c r="H92" s="15">
        <v>2163</v>
      </c>
      <c r="I92" s="62" t="s">
        <v>10</v>
      </c>
      <c r="J92" s="15">
        <v>105098</v>
      </c>
      <c r="K92" s="15" t="s">
        <v>437</v>
      </c>
      <c r="L92" s="15" t="s">
        <v>439</v>
      </c>
      <c r="M92" s="21">
        <v>2291</v>
      </c>
      <c r="N92" s="21">
        <v>246</v>
      </c>
      <c r="O92" s="15" t="s">
        <v>11</v>
      </c>
      <c r="P92" s="21">
        <v>46282.44</v>
      </c>
    </row>
    <row r="93" spans="1:16" s="20" customFormat="1" ht="15.6">
      <c r="A93" s="14" t="s">
        <v>254</v>
      </c>
      <c r="B93" s="15">
        <v>569</v>
      </c>
      <c r="C93" s="15" t="s">
        <v>8</v>
      </c>
      <c r="D93" s="15" t="s">
        <v>81</v>
      </c>
      <c r="E93" s="15" t="s">
        <v>102</v>
      </c>
      <c r="F93" s="15">
        <v>93</v>
      </c>
      <c r="G93" s="15" t="s">
        <v>103</v>
      </c>
      <c r="H93" s="15">
        <v>2163</v>
      </c>
      <c r="I93" s="62" t="s">
        <v>10</v>
      </c>
      <c r="J93" s="15">
        <v>105098</v>
      </c>
      <c r="K93" s="15" t="s">
        <v>437</v>
      </c>
      <c r="L93" s="15" t="s">
        <v>439</v>
      </c>
      <c r="M93" s="21">
        <v>2291</v>
      </c>
      <c r="N93" s="21">
        <v>7</v>
      </c>
      <c r="O93" s="15" t="s">
        <v>11</v>
      </c>
      <c r="P93" s="21">
        <v>1316.98</v>
      </c>
    </row>
    <row r="94" spans="1:16" s="20" customFormat="1" ht="15.6">
      <c r="A94" s="14" t="s">
        <v>255</v>
      </c>
      <c r="B94" s="15">
        <v>573</v>
      </c>
      <c r="C94" s="15" t="s">
        <v>8</v>
      </c>
      <c r="D94" s="15" t="s">
        <v>81</v>
      </c>
      <c r="E94" s="15" t="s">
        <v>412</v>
      </c>
      <c r="F94" s="15">
        <v>93</v>
      </c>
      <c r="G94" s="15" t="s">
        <v>104</v>
      </c>
      <c r="H94" s="15">
        <v>105602</v>
      </c>
      <c r="I94" s="62" t="s">
        <v>10</v>
      </c>
      <c r="J94" s="15">
        <v>105602</v>
      </c>
      <c r="K94" s="15" t="s">
        <v>437</v>
      </c>
      <c r="L94" s="15" t="s">
        <v>439</v>
      </c>
      <c r="M94" s="21">
        <v>3988</v>
      </c>
      <c r="N94" s="21">
        <v>14</v>
      </c>
      <c r="O94" s="15" t="s">
        <v>11</v>
      </c>
      <c r="P94" s="21">
        <v>2633.96</v>
      </c>
    </row>
    <row r="95" spans="1:16" s="20" customFormat="1" ht="15.6">
      <c r="A95" s="14" t="s">
        <v>256</v>
      </c>
      <c r="B95" s="15">
        <v>574</v>
      </c>
      <c r="C95" s="15" t="s">
        <v>8</v>
      </c>
      <c r="D95" s="15" t="s">
        <v>81</v>
      </c>
      <c r="E95" s="62" t="s">
        <v>412</v>
      </c>
      <c r="F95" s="15">
        <v>93</v>
      </c>
      <c r="G95" s="15" t="s">
        <v>104</v>
      </c>
      <c r="H95" s="15">
        <v>105602</v>
      </c>
      <c r="I95" s="62" t="s">
        <v>10</v>
      </c>
      <c r="J95" s="15">
        <v>105602</v>
      </c>
      <c r="K95" s="15" t="s">
        <v>437</v>
      </c>
      <c r="L95" s="15" t="s">
        <v>439</v>
      </c>
      <c r="M95" s="21">
        <v>3988</v>
      </c>
      <c r="N95" s="21">
        <v>424</v>
      </c>
      <c r="O95" s="15" t="s">
        <v>11</v>
      </c>
      <c r="P95" s="21">
        <v>79771.360000000001</v>
      </c>
    </row>
    <row r="96" spans="1:16" s="20" customFormat="1" ht="15.6">
      <c r="A96" s="14" t="s">
        <v>257</v>
      </c>
      <c r="B96" s="15">
        <v>575</v>
      </c>
      <c r="C96" s="15" t="s">
        <v>8</v>
      </c>
      <c r="D96" s="15" t="s">
        <v>81</v>
      </c>
      <c r="E96" s="62" t="s">
        <v>412</v>
      </c>
      <c r="F96" s="15">
        <v>93</v>
      </c>
      <c r="G96" s="15" t="s">
        <v>104</v>
      </c>
      <c r="H96" s="15">
        <v>105602</v>
      </c>
      <c r="I96" s="62" t="s">
        <v>10</v>
      </c>
      <c r="J96" s="15">
        <v>105602</v>
      </c>
      <c r="K96" s="15" t="s">
        <v>437</v>
      </c>
      <c r="L96" s="15" t="s">
        <v>439</v>
      </c>
      <c r="M96" s="21">
        <v>3988</v>
      </c>
      <c r="N96" s="21">
        <v>13</v>
      </c>
      <c r="O96" s="15" t="s">
        <v>11</v>
      </c>
      <c r="P96" s="21">
        <v>2445.8200000000002</v>
      </c>
    </row>
    <row r="97" spans="1:16" s="20" customFormat="1" ht="15.6">
      <c r="A97" s="14" t="s">
        <v>258</v>
      </c>
      <c r="B97" s="15">
        <v>577</v>
      </c>
      <c r="C97" s="15" t="s">
        <v>8</v>
      </c>
      <c r="D97" s="15" t="s">
        <v>81</v>
      </c>
      <c r="E97" s="15" t="s">
        <v>413</v>
      </c>
      <c r="F97" s="14" t="s">
        <v>93</v>
      </c>
      <c r="G97" s="14" t="s">
        <v>105</v>
      </c>
      <c r="H97" s="15">
        <v>912</v>
      </c>
      <c r="I97" s="62" t="s">
        <v>10</v>
      </c>
      <c r="J97" s="15">
        <v>107385</v>
      </c>
      <c r="K97" s="15" t="s">
        <v>437</v>
      </c>
      <c r="L97" s="15" t="s">
        <v>439</v>
      </c>
      <c r="M97" s="21">
        <v>14501</v>
      </c>
      <c r="N97" s="21">
        <v>46</v>
      </c>
      <c r="O97" s="15" t="s">
        <v>11</v>
      </c>
      <c r="P97" s="21">
        <v>8654.44</v>
      </c>
    </row>
    <row r="98" spans="1:16" s="20" customFormat="1" ht="15.6">
      <c r="A98" s="14" t="s">
        <v>259</v>
      </c>
      <c r="B98" s="15">
        <v>578</v>
      </c>
      <c r="C98" s="15" t="s">
        <v>8</v>
      </c>
      <c r="D98" s="15" t="s">
        <v>81</v>
      </c>
      <c r="E98" s="15" t="s">
        <v>413</v>
      </c>
      <c r="F98" s="14" t="s">
        <v>93</v>
      </c>
      <c r="G98" s="14" t="s">
        <v>105</v>
      </c>
      <c r="H98" s="15">
        <v>912</v>
      </c>
      <c r="I98" s="62" t="s">
        <v>10</v>
      </c>
      <c r="J98" s="15">
        <v>107385</v>
      </c>
      <c r="K98" s="15" t="s">
        <v>437</v>
      </c>
      <c r="L98" s="15" t="s">
        <v>439</v>
      </c>
      <c r="M98" s="21">
        <v>14501</v>
      </c>
      <c r="N98" s="21">
        <v>1499</v>
      </c>
      <c r="O98" s="15" t="s">
        <v>11</v>
      </c>
      <c r="P98" s="21">
        <v>282021.86</v>
      </c>
    </row>
    <row r="99" spans="1:16" s="20" customFormat="1" ht="15.6">
      <c r="A99" s="14" t="s">
        <v>260</v>
      </c>
      <c r="B99" s="15">
        <v>579</v>
      </c>
      <c r="C99" s="15" t="s">
        <v>8</v>
      </c>
      <c r="D99" s="15" t="s">
        <v>81</v>
      </c>
      <c r="E99" s="15" t="s">
        <v>413</v>
      </c>
      <c r="F99" s="14" t="s">
        <v>93</v>
      </c>
      <c r="G99" s="14" t="s">
        <v>105</v>
      </c>
      <c r="H99" s="15">
        <v>912</v>
      </c>
      <c r="I99" s="62" t="s">
        <v>10</v>
      </c>
      <c r="J99" s="15">
        <v>107385</v>
      </c>
      <c r="K99" s="15" t="s">
        <v>437</v>
      </c>
      <c r="L99" s="15" t="s">
        <v>439</v>
      </c>
      <c r="M99" s="21">
        <v>14501</v>
      </c>
      <c r="N99" s="21">
        <v>48</v>
      </c>
      <c r="O99" s="15" t="s">
        <v>11</v>
      </c>
      <c r="P99" s="21">
        <v>9030.7199999999993</v>
      </c>
    </row>
    <row r="100" spans="1:16" s="20" customFormat="1" ht="31.2">
      <c r="A100" s="14" t="s">
        <v>261</v>
      </c>
      <c r="B100" s="15">
        <v>587</v>
      </c>
      <c r="C100" s="15" t="s">
        <v>8</v>
      </c>
      <c r="D100" s="15" t="s">
        <v>81</v>
      </c>
      <c r="E100" s="15" t="s">
        <v>414</v>
      </c>
      <c r="F100" s="14" t="s">
        <v>93</v>
      </c>
      <c r="G100" s="14" t="s">
        <v>106</v>
      </c>
      <c r="H100" s="15">
        <v>107381</v>
      </c>
      <c r="I100" s="62" t="s">
        <v>10</v>
      </c>
      <c r="J100" s="15">
        <v>107381</v>
      </c>
      <c r="K100" s="15" t="s">
        <v>437</v>
      </c>
      <c r="L100" s="15" t="s">
        <v>439</v>
      </c>
      <c r="M100" s="21">
        <v>5000</v>
      </c>
      <c r="N100" s="21">
        <v>16</v>
      </c>
      <c r="O100" s="15" t="s">
        <v>11</v>
      </c>
      <c r="P100" s="21">
        <v>3010.24</v>
      </c>
    </row>
    <row r="101" spans="1:16" s="20" customFormat="1" ht="31.2">
      <c r="A101" s="14" t="s">
        <v>262</v>
      </c>
      <c r="B101" s="15">
        <v>588</v>
      </c>
      <c r="C101" s="15" t="s">
        <v>8</v>
      </c>
      <c r="D101" s="15" t="s">
        <v>81</v>
      </c>
      <c r="E101" s="15" t="s">
        <v>414</v>
      </c>
      <c r="F101" s="14" t="s">
        <v>93</v>
      </c>
      <c r="G101" s="14" t="s">
        <v>106</v>
      </c>
      <c r="H101" s="15">
        <v>107381</v>
      </c>
      <c r="I101" s="62" t="s">
        <v>10</v>
      </c>
      <c r="J101" s="15">
        <v>107381</v>
      </c>
      <c r="K101" s="15" t="s">
        <v>437</v>
      </c>
      <c r="L101" s="15" t="s">
        <v>439</v>
      </c>
      <c r="M101" s="21">
        <v>5000</v>
      </c>
      <c r="N101" s="21">
        <v>499</v>
      </c>
      <c r="O101" s="15" t="s">
        <v>11</v>
      </c>
      <c r="P101" s="21">
        <v>93881.86</v>
      </c>
    </row>
    <row r="102" spans="1:16" s="20" customFormat="1" ht="31.2">
      <c r="A102" s="14" t="s">
        <v>133</v>
      </c>
      <c r="B102" s="15">
        <v>589</v>
      </c>
      <c r="C102" s="15" t="s">
        <v>8</v>
      </c>
      <c r="D102" s="15" t="s">
        <v>81</v>
      </c>
      <c r="E102" s="15" t="s">
        <v>414</v>
      </c>
      <c r="F102" s="14" t="s">
        <v>93</v>
      </c>
      <c r="G102" s="14" t="s">
        <v>106</v>
      </c>
      <c r="H102" s="15">
        <v>107381</v>
      </c>
      <c r="I102" s="62" t="s">
        <v>10</v>
      </c>
      <c r="J102" s="15">
        <v>107381</v>
      </c>
      <c r="K102" s="15" t="s">
        <v>437</v>
      </c>
      <c r="L102" s="15" t="s">
        <v>439</v>
      </c>
      <c r="M102" s="21">
        <v>5000</v>
      </c>
      <c r="N102" s="21">
        <v>16</v>
      </c>
      <c r="O102" s="15" t="s">
        <v>11</v>
      </c>
      <c r="P102" s="21">
        <v>3010.24</v>
      </c>
    </row>
    <row r="103" spans="1:16" s="20" customFormat="1" ht="15.6">
      <c r="A103" s="14" t="s">
        <v>263</v>
      </c>
      <c r="B103" s="15">
        <v>599</v>
      </c>
      <c r="C103" s="15" t="s">
        <v>8</v>
      </c>
      <c r="D103" s="15" t="s">
        <v>81</v>
      </c>
      <c r="E103" s="15" t="s">
        <v>411</v>
      </c>
      <c r="F103" s="15">
        <v>93</v>
      </c>
      <c r="G103" s="15" t="s">
        <v>107</v>
      </c>
      <c r="H103" s="15">
        <v>919</v>
      </c>
      <c r="I103" s="62" t="s">
        <v>10</v>
      </c>
      <c r="J103" s="15">
        <v>107387</v>
      </c>
      <c r="K103" s="15" t="s">
        <v>437</v>
      </c>
      <c r="L103" s="15" t="s">
        <v>439</v>
      </c>
      <c r="M103" s="21">
        <v>14720</v>
      </c>
      <c r="N103" s="21">
        <v>45</v>
      </c>
      <c r="O103" s="15" t="s">
        <v>11</v>
      </c>
      <c r="P103" s="21">
        <v>8466.2999999999993</v>
      </c>
    </row>
    <row r="104" spans="1:16" s="20" customFormat="1" ht="15.6">
      <c r="A104" s="14" t="s">
        <v>264</v>
      </c>
      <c r="B104" s="15">
        <v>600</v>
      </c>
      <c r="C104" s="15" t="s">
        <v>8</v>
      </c>
      <c r="D104" s="15" t="s">
        <v>81</v>
      </c>
      <c r="E104" s="15" t="s">
        <v>411</v>
      </c>
      <c r="F104" s="15">
        <v>93</v>
      </c>
      <c r="G104" s="15" t="s">
        <v>107</v>
      </c>
      <c r="H104" s="15">
        <v>919</v>
      </c>
      <c r="I104" s="62" t="s">
        <v>10</v>
      </c>
      <c r="J104" s="15">
        <v>107387</v>
      </c>
      <c r="K104" s="15" t="s">
        <v>437</v>
      </c>
      <c r="L104" s="15" t="s">
        <v>439</v>
      </c>
      <c r="M104" s="21">
        <v>14720</v>
      </c>
      <c r="N104" s="21">
        <v>1422</v>
      </c>
      <c r="O104" s="15" t="s">
        <v>11</v>
      </c>
      <c r="P104" s="21">
        <v>267535.08</v>
      </c>
    </row>
    <row r="105" spans="1:16" s="20" customFormat="1" ht="15.6">
      <c r="A105" s="14" t="s">
        <v>265</v>
      </c>
      <c r="B105" s="15">
        <v>601</v>
      </c>
      <c r="C105" s="15" t="s">
        <v>8</v>
      </c>
      <c r="D105" s="15" t="s">
        <v>81</v>
      </c>
      <c r="E105" s="15" t="s">
        <v>411</v>
      </c>
      <c r="F105" s="15">
        <v>93</v>
      </c>
      <c r="G105" s="15" t="s">
        <v>107</v>
      </c>
      <c r="H105" s="15">
        <v>919</v>
      </c>
      <c r="I105" s="62" t="s">
        <v>10</v>
      </c>
      <c r="J105" s="15">
        <v>107387</v>
      </c>
      <c r="K105" s="15" t="s">
        <v>437</v>
      </c>
      <c r="L105" s="15" t="s">
        <v>439</v>
      </c>
      <c r="M105" s="21">
        <v>14720</v>
      </c>
      <c r="N105" s="21">
        <v>45</v>
      </c>
      <c r="O105" s="15" t="s">
        <v>11</v>
      </c>
      <c r="P105" s="21">
        <v>8466.2999999999993</v>
      </c>
    </row>
    <row r="106" spans="1:16" s="20" customFormat="1" ht="15.6">
      <c r="A106" s="14" t="s">
        <v>266</v>
      </c>
      <c r="B106" s="15">
        <v>602</v>
      </c>
      <c r="C106" s="15" t="s">
        <v>8</v>
      </c>
      <c r="D106" s="15" t="s">
        <v>81</v>
      </c>
      <c r="E106" s="15" t="s">
        <v>102</v>
      </c>
      <c r="F106" s="15">
        <v>93</v>
      </c>
      <c r="G106" s="15" t="s">
        <v>108</v>
      </c>
      <c r="H106" s="15">
        <v>2766</v>
      </c>
      <c r="I106" s="62" t="s">
        <v>10</v>
      </c>
      <c r="J106" s="15">
        <v>115824</v>
      </c>
      <c r="K106" s="15" t="s">
        <v>437</v>
      </c>
      <c r="L106" s="15" t="s">
        <v>439</v>
      </c>
      <c r="M106" s="21">
        <v>3550</v>
      </c>
      <c r="N106" s="21">
        <v>364</v>
      </c>
      <c r="O106" s="15" t="s">
        <v>11</v>
      </c>
      <c r="P106" s="21">
        <v>68482.960000000006</v>
      </c>
    </row>
    <row r="107" spans="1:16" s="20" customFormat="1" ht="15.6">
      <c r="A107" s="14" t="s">
        <v>86</v>
      </c>
      <c r="B107" s="15">
        <v>615</v>
      </c>
      <c r="C107" s="15" t="s">
        <v>8</v>
      </c>
      <c r="D107" s="15" t="s">
        <v>81</v>
      </c>
      <c r="E107" s="15" t="s">
        <v>411</v>
      </c>
      <c r="F107" s="15">
        <v>93</v>
      </c>
      <c r="G107" s="15" t="s">
        <v>109</v>
      </c>
      <c r="H107" s="15">
        <v>924</v>
      </c>
      <c r="I107" s="62" t="s">
        <v>10</v>
      </c>
      <c r="J107" s="15">
        <v>107383</v>
      </c>
      <c r="K107" s="15" t="s">
        <v>437</v>
      </c>
      <c r="L107" s="15" t="s">
        <v>439</v>
      </c>
      <c r="M107" s="21">
        <v>11000</v>
      </c>
      <c r="N107" s="21">
        <v>34</v>
      </c>
      <c r="O107" s="15" t="s">
        <v>11</v>
      </c>
      <c r="P107" s="21">
        <v>6396.76</v>
      </c>
    </row>
    <row r="108" spans="1:16" s="20" customFormat="1" ht="15.6">
      <c r="A108" s="14" t="s">
        <v>267</v>
      </c>
      <c r="B108" s="15">
        <v>616</v>
      </c>
      <c r="C108" s="15" t="s">
        <v>8</v>
      </c>
      <c r="D108" s="15" t="s">
        <v>81</v>
      </c>
      <c r="E108" s="15" t="s">
        <v>411</v>
      </c>
      <c r="F108" s="15">
        <v>93</v>
      </c>
      <c r="G108" s="15" t="s">
        <v>109</v>
      </c>
      <c r="H108" s="15">
        <v>924</v>
      </c>
      <c r="I108" s="62" t="s">
        <v>10</v>
      </c>
      <c r="J108" s="15">
        <v>107383</v>
      </c>
      <c r="K108" s="15" t="s">
        <v>437</v>
      </c>
      <c r="L108" s="15" t="s">
        <v>439</v>
      </c>
      <c r="M108" s="21">
        <v>11000</v>
      </c>
      <c r="N108" s="21">
        <v>1078</v>
      </c>
      <c r="O108" s="15" t="s">
        <v>11</v>
      </c>
      <c r="P108" s="21">
        <v>202814.92</v>
      </c>
    </row>
    <row r="109" spans="1:16" s="20" customFormat="1" ht="15.6">
      <c r="A109" s="14" t="s">
        <v>268</v>
      </c>
      <c r="B109" s="15">
        <v>617</v>
      </c>
      <c r="C109" s="15" t="s">
        <v>8</v>
      </c>
      <c r="D109" s="15" t="s">
        <v>81</v>
      </c>
      <c r="E109" s="15" t="s">
        <v>411</v>
      </c>
      <c r="F109" s="15">
        <v>93</v>
      </c>
      <c r="G109" s="15" t="s">
        <v>109</v>
      </c>
      <c r="H109" s="15">
        <v>924</v>
      </c>
      <c r="I109" s="62" t="s">
        <v>10</v>
      </c>
      <c r="J109" s="15">
        <v>107383</v>
      </c>
      <c r="K109" s="15" t="s">
        <v>437</v>
      </c>
      <c r="L109" s="15" t="s">
        <v>439</v>
      </c>
      <c r="M109" s="21">
        <v>11000</v>
      </c>
      <c r="N109" s="21">
        <v>33</v>
      </c>
      <c r="O109" s="15" t="s">
        <v>11</v>
      </c>
      <c r="P109" s="21">
        <v>6208.62</v>
      </c>
    </row>
    <row r="110" spans="1:16" s="20" customFormat="1" ht="15.6">
      <c r="A110" s="14" t="s">
        <v>93</v>
      </c>
      <c r="B110" s="15">
        <v>621</v>
      </c>
      <c r="C110" s="15" t="s">
        <v>8</v>
      </c>
      <c r="D110" s="15" t="s">
        <v>81</v>
      </c>
      <c r="E110" s="15" t="s">
        <v>411</v>
      </c>
      <c r="F110" s="15">
        <v>93</v>
      </c>
      <c r="G110" s="15" t="s">
        <v>110</v>
      </c>
      <c r="H110" s="15">
        <v>1038</v>
      </c>
      <c r="I110" s="62" t="s">
        <v>10</v>
      </c>
      <c r="J110" s="15">
        <v>103997</v>
      </c>
      <c r="K110" s="15" t="s">
        <v>437</v>
      </c>
      <c r="L110" s="15" t="s">
        <v>439</v>
      </c>
      <c r="M110" s="21">
        <v>6500</v>
      </c>
      <c r="N110" s="21">
        <v>20</v>
      </c>
      <c r="O110" s="15" t="s">
        <v>11</v>
      </c>
      <c r="P110" s="21">
        <v>3762.8</v>
      </c>
    </row>
    <row r="111" spans="1:16" s="20" customFormat="1" ht="15.6">
      <c r="A111" s="14" t="s">
        <v>151</v>
      </c>
      <c r="B111" s="15">
        <v>622</v>
      </c>
      <c r="C111" s="15" t="s">
        <v>8</v>
      </c>
      <c r="D111" s="15" t="s">
        <v>81</v>
      </c>
      <c r="E111" s="15" t="s">
        <v>411</v>
      </c>
      <c r="F111" s="15">
        <v>93</v>
      </c>
      <c r="G111" s="15" t="s">
        <v>110</v>
      </c>
      <c r="H111" s="15">
        <v>1038</v>
      </c>
      <c r="I111" s="62" t="s">
        <v>10</v>
      </c>
      <c r="J111" s="15">
        <v>103997</v>
      </c>
      <c r="K111" s="15" t="s">
        <v>437</v>
      </c>
      <c r="L111" s="15" t="s">
        <v>439</v>
      </c>
      <c r="M111" s="21">
        <v>6500</v>
      </c>
      <c r="N111" s="21">
        <v>646</v>
      </c>
      <c r="O111" s="15" t="s">
        <v>11</v>
      </c>
      <c r="P111" s="21">
        <v>121538.44</v>
      </c>
    </row>
    <row r="112" spans="1:16" s="20" customFormat="1" ht="15.6">
      <c r="A112" s="14" t="s">
        <v>269</v>
      </c>
      <c r="B112" s="15">
        <v>623</v>
      </c>
      <c r="C112" s="15" t="s">
        <v>8</v>
      </c>
      <c r="D112" s="15" t="s">
        <v>81</v>
      </c>
      <c r="E112" s="15" t="s">
        <v>411</v>
      </c>
      <c r="F112" s="15">
        <v>93</v>
      </c>
      <c r="G112" s="15" t="s">
        <v>110</v>
      </c>
      <c r="H112" s="15">
        <v>1038</v>
      </c>
      <c r="I112" s="62" t="s">
        <v>10</v>
      </c>
      <c r="J112" s="15">
        <v>103997</v>
      </c>
      <c r="K112" s="15" t="s">
        <v>437</v>
      </c>
      <c r="L112" s="15" t="s">
        <v>439</v>
      </c>
      <c r="M112" s="21">
        <v>6500</v>
      </c>
      <c r="N112" s="21">
        <v>19</v>
      </c>
      <c r="O112" s="15" t="s">
        <v>11</v>
      </c>
      <c r="P112" s="21">
        <v>3574.66</v>
      </c>
    </row>
    <row r="113" spans="1:16" s="20" customFormat="1" ht="15.6">
      <c r="A113" s="14" t="s">
        <v>12</v>
      </c>
      <c r="B113" s="15">
        <v>632</v>
      </c>
      <c r="C113" s="15" t="s">
        <v>8</v>
      </c>
      <c r="D113" s="15" t="s">
        <v>81</v>
      </c>
      <c r="E113" s="15" t="s">
        <v>111</v>
      </c>
      <c r="F113" s="14" t="s">
        <v>93</v>
      </c>
      <c r="G113" s="14" t="s">
        <v>112</v>
      </c>
      <c r="H113" s="15" t="s">
        <v>113</v>
      </c>
      <c r="I113" s="62">
        <v>17372</v>
      </c>
      <c r="J113" s="15" t="s">
        <v>10</v>
      </c>
      <c r="K113" s="15" t="s">
        <v>437</v>
      </c>
      <c r="L113" s="15" t="s">
        <v>439</v>
      </c>
      <c r="M113" s="21">
        <v>3000</v>
      </c>
      <c r="N113" s="21">
        <v>319</v>
      </c>
      <c r="O113" s="15" t="s">
        <v>11</v>
      </c>
      <c r="P113" s="21">
        <v>60016.66</v>
      </c>
    </row>
    <row r="114" spans="1:16" s="20" customFormat="1" ht="15.6">
      <c r="A114" s="14" t="s">
        <v>270</v>
      </c>
      <c r="B114" s="15">
        <v>633</v>
      </c>
      <c r="C114" s="15" t="s">
        <v>8</v>
      </c>
      <c r="D114" s="15" t="s">
        <v>81</v>
      </c>
      <c r="E114" s="15" t="s">
        <v>114</v>
      </c>
      <c r="F114" s="14" t="s">
        <v>93</v>
      </c>
      <c r="G114" s="14" t="s">
        <v>112</v>
      </c>
      <c r="H114" s="15" t="s">
        <v>115</v>
      </c>
      <c r="I114" s="62" t="s">
        <v>10</v>
      </c>
      <c r="J114" s="15">
        <v>107429</v>
      </c>
      <c r="K114" s="15" t="s">
        <v>437</v>
      </c>
      <c r="L114" s="15" t="s">
        <v>439</v>
      </c>
      <c r="M114" s="21">
        <v>7001</v>
      </c>
      <c r="N114" s="21">
        <v>741</v>
      </c>
      <c r="O114" s="15" t="s">
        <v>11</v>
      </c>
      <c r="P114" s="21">
        <v>139411.74</v>
      </c>
    </row>
    <row r="115" spans="1:16" s="20" customFormat="1" ht="46.8">
      <c r="A115" s="14" t="s">
        <v>43</v>
      </c>
      <c r="B115" s="15">
        <v>634</v>
      </c>
      <c r="C115" s="15" t="s">
        <v>8</v>
      </c>
      <c r="D115" s="15" t="s">
        <v>81</v>
      </c>
      <c r="E115" s="15" t="s">
        <v>415</v>
      </c>
      <c r="F115" s="14" t="s">
        <v>93</v>
      </c>
      <c r="G115" s="14" t="s">
        <v>112</v>
      </c>
      <c r="H115" s="15">
        <v>2317</v>
      </c>
      <c r="I115" s="62" t="s">
        <v>10</v>
      </c>
      <c r="J115" s="15">
        <v>110989</v>
      </c>
      <c r="K115" s="15" t="s">
        <v>437</v>
      </c>
      <c r="L115" s="15" t="s">
        <v>439</v>
      </c>
      <c r="M115" s="21">
        <v>9000</v>
      </c>
      <c r="N115" s="21">
        <v>954</v>
      </c>
      <c r="O115" s="15" t="s">
        <v>11</v>
      </c>
      <c r="P115" s="21">
        <v>179485.56</v>
      </c>
    </row>
    <row r="116" spans="1:16" s="20" customFormat="1" ht="31.2">
      <c r="A116" s="14" t="s">
        <v>271</v>
      </c>
      <c r="B116" s="15">
        <v>637</v>
      </c>
      <c r="C116" s="15" t="s">
        <v>8</v>
      </c>
      <c r="D116" s="15" t="s">
        <v>81</v>
      </c>
      <c r="E116" s="15" t="s">
        <v>416</v>
      </c>
      <c r="F116" s="14" t="s">
        <v>93</v>
      </c>
      <c r="G116" s="14" t="s">
        <v>116</v>
      </c>
      <c r="H116" s="15">
        <v>2358</v>
      </c>
      <c r="I116" s="62" t="s">
        <v>10</v>
      </c>
      <c r="J116" s="15">
        <v>107523</v>
      </c>
      <c r="K116" s="15" t="s">
        <v>437</v>
      </c>
      <c r="L116" s="15" t="s">
        <v>439</v>
      </c>
      <c r="M116" s="21">
        <v>5009</v>
      </c>
      <c r="N116" s="21">
        <v>16</v>
      </c>
      <c r="O116" s="15" t="s">
        <v>11</v>
      </c>
      <c r="P116" s="21">
        <v>3010.24</v>
      </c>
    </row>
    <row r="117" spans="1:16" s="20" customFormat="1" ht="31.2">
      <c r="A117" s="14" t="s">
        <v>27</v>
      </c>
      <c r="B117" s="15">
        <v>651</v>
      </c>
      <c r="C117" s="15" t="s">
        <v>8</v>
      </c>
      <c r="D117" s="15" t="s">
        <v>81</v>
      </c>
      <c r="E117" s="15" t="s">
        <v>417</v>
      </c>
      <c r="F117" s="14" t="s">
        <v>93</v>
      </c>
      <c r="G117" s="14" t="s">
        <v>117</v>
      </c>
      <c r="H117" s="15">
        <v>3219</v>
      </c>
      <c r="I117" s="62" t="s">
        <v>10</v>
      </c>
      <c r="J117" s="15">
        <v>105322</v>
      </c>
      <c r="K117" s="15" t="s">
        <v>437</v>
      </c>
      <c r="L117" s="15" t="s">
        <v>439</v>
      </c>
      <c r="M117" s="21">
        <v>24550</v>
      </c>
      <c r="N117" s="21">
        <v>76</v>
      </c>
      <c r="O117" s="15" t="s">
        <v>11</v>
      </c>
      <c r="P117" s="21">
        <v>14298.64</v>
      </c>
    </row>
    <row r="118" spans="1:16" s="20" customFormat="1" ht="31.2">
      <c r="A118" s="14" t="s">
        <v>272</v>
      </c>
      <c r="B118" s="15">
        <v>652</v>
      </c>
      <c r="C118" s="15" t="s">
        <v>8</v>
      </c>
      <c r="D118" s="15" t="s">
        <v>81</v>
      </c>
      <c r="E118" s="15" t="s">
        <v>417</v>
      </c>
      <c r="F118" s="14" t="s">
        <v>93</v>
      </c>
      <c r="G118" s="14" t="s">
        <v>117</v>
      </c>
      <c r="H118" s="15">
        <v>3219</v>
      </c>
      <c r="I118" s="62" t="s">
        <v>10</v>
      </c>
      <c r="J118" s="15">
        <v>105322</v>
      </c>
      <c r="K118" s="15" t="s">
        <v>437</v>
      </c>
      <c r="L118" s="15" t="s">
        <v>439</v>
      </c>
      <c r="M118" s="21">
        <v>24550</v>
      </c>
      <c r="N118" s="21">
        <v>2503</v>
      </c>
      <c r="O118" s="15" t="s">
        <v>11</v>
      </c>
      <c r="P118" s="21">
        <v>470914.42</v>
      </c>
    </row>
    <row r="119" spans="1:16" s="20" customFormat="1" ht="31.2">
      <c r="A119" s="14" t="s">
        <v>273</v>
      </c>
      <c r="B119" s="15">
        <v>653</v>
      </c>
      <c r="C119" s="15" t="s">
        <v>8</v>
      </c>
      <c r="D119" s="15" t="s">
        <v>81</v>
      </c>
      <c r="E119" s="15" t="s">
        <v>417</v>
      </c>
      <c r="F119" s="14" t="s">
        <v>93</v>
      </c>
      <c r="G119" s="14" t="s">
        <v>117</v>
      </c>
      <c r="H119" s="15">
        <v>3219</v>
      </c>
      <c r="I119" s="62" t="s">
        <v>10</v>
      </c>
      <c r="J119" s="15">
        <v>105322</v>
      </c>
      <c r="K119" s="15" t="s">
        <v>437</v>
      </c>
      <c r="L119" s="15" t="s">
        <v>439</v>
      </c>
      <c r="M119" s="21">
        <v>24550</v>
      </c>
      <c r="N119" s="21">
        <v>84</v>
      </c>
      <c r="O119" s="15" t="s">
        <v>11</v>
      </c>
      <c r="P119" s="21">
        <v>15803.76</v>
      </c>
    </row>
    <row r="120" spans="1:16" s="20" customFormat="1" ht="31.2">
      <c r="A120" s="14" t="s">
        <v>48</v>
      </c>
      <c r="B120" s="15">
        <v>658</v>
      </c>
      <c r="C120" s="15" t="s">
        <v>8</v>
      </c>
      <c r="D120" s="15" t="s">
        <v>81</v>
      </c>
      <c r="E120" s="15" t="s">
        <v>393</v>
      </c>
      <c r="F120" s="14" t="s">
        <v>93</v>
      </c>
      <c r="G120" s="14" t="s">
        <v>118</v>
      </c>
      <c r="H120" s="15">
        <v>2653</v>
      </c>
      <c r="I120" s="62" t="s">
        <v>10</v>
      </c>
      <c r="J120" s="15">
        <v>104015</v>
      </c>
      <c r="K120" s="15" t="s">
        <v>437</v>
      </c>
      <c r="L120" s="15" t="s">
        <v>439</v>
      </c>
      <c r="M120" s="21">
        <v>5004</v>
      </c>
      <c r="N120" s="21">
        <v>547</v>
      </c>
      <c r="O120" s="15" t="s">
        <v>11</v>
      </c>
      <c r="P120" s="21">
        <v>102912.58</v>
      </c>
    </row>
    <row r="121" spans="1:16" s="20" customFormat="1" ht="31.2">
      <c r="A121" s="14" t="s">
        <v>274</v>
      </c>
      <c r="B121" s="15">
        <v>659</v>
      </c>
      <c r="C121" s="15" t="s">
        <v>8</v>
      </c>
      <c r="D121" s="15" t="s">
        <v>81</v>
      </c>
      <c r="E121" s="62" t="s">
        <v>393</v>
      </c>
      <c r="F121" s="15">
        <v>93</v>
      </c>
      <c r="G121" s="15" t="s">
        <v>119</v>
      </c>
      <c r="H121" s="15">
        <v>2652</v>
      </c>
      <c r="I121" s="62" t="s">
        <v>10</v>
      </c>
      <c r="J121" s="15">
        <v>104014</v>
      </c>
      <c r="K121" s="15" t="s">
        <v>437</v>
      </c>
      <c r="L121" s="15" t="s">
        <v>439</v>
      </c>
      <c r="M121" s="21">
        <v>2608</v>
      </c>
      <c r="N121" s="21">
        <v>14</v>
      </c>
      <c r="O121" s="15" t="s">
        <v>11</v>
      </c>
      <c r="P121" s="21">
        <v>2633.96</v>
      </c>
    </row>
    <row r="122" spans="1:16" s="20" customFormat="1" ht="31.2">
      <c r="A122" s="14" t="s">
        <v>275</v>
      </c>
      <c r="B122" s="15">
        <v>660</v>
      </c>
      <c r="C122" s="15" t="s">
        <v>8</v>
      </c>
      <c r="D122" s="15" t="s">
        <v>81</v>
      </c>
      <c r="E122" s="62" t="s">
        <v>393</v>
      </c>
      <c r="F122" s="15">
        <v>93</v>
      </c>
      <c r="G122" s="15" t="s">
        <v>119</v>
      </c>
      <c r="H122" s="15">
        <v>2652</v>
      </c>
      <c r="I122" s="62" t="s">
        <v>10</v>
      </c>
      <c r="J122" s="15">
        <v>104014</v>
      </c>
      <c r="K122" s="15" t="s">
        <v>437</v>
      </c>
      <c r="L122" s="15" t="s">
        <v>439</v>
      </c>
      <c r="M122" s="21">
        <v>2608</v>
      </c>
      <c r="N122" s="21">
        <v>268</v>
      </c>
      <c r="O122" s="15" t="s">
        <v>11</v>
      </c>
      <c r="P122" s="21">
        <v>50421.52</v>
      </c>
    </row>
    <row r="123" spans="1:16" s="20" customFormat="1" ht="31.2">
      <c r="A123" s="14" t="s">
        <v>276</v>
      </c>
      <c r="B123" s="15">
        <v>661</v>
      </c>
      <c r="C123" s="15" t="s">
        <v>8</v>
      </c>
      <c r="D123" s="15" t="s">
        <v>81</v>
      </c>
      <c r="E123" s="62" t="s">
        <v>393</v>
      </c>
      <c r="F123" s="15">
        <v>93</v>
      </c>
      <c r="G123" s="15" t="s">
        <v>119</v>
      </c>
      <c r="H123" s="15">
        <v>2652</v>
      </c>
      <c r="I123" s="62" t="s">
        <v>10</v>
      </c>
      <c r="J123" s="15">
        <v>104014</v>
      </c>
      <c r="K123" s="15" t="s">
        <v>437</v>
      </c>
      <c r="L123" s="15" t="s">
        <v>439</v>
      </c>
      <c r="M123" s="21">
        <v>2608</v>
      </c>
      <c r="N123" s="21">
        <v>4</v>
      </c>
      <c r="O123" s="15" t="s">
        <v>11</v>
      </c>
      <c r="P123" s="21">
        <v>752.56</v>
      </c>
    </row>
    <row r="124" spans="1:16" s="20" customFormat="1" ht="31.2">
      <c r="A124" s="14" t="s">
        <v>58</v>
      </c>
      <c r="B124" s="15">
        <v>662</v>
      </c>
      <c r="C124" s="15" t="s">
        <v>8</v>
      </c>
      <c r="D124" s="15" t="s">
        <v>81</v>
      </c>
      <c r="E124" s="62" t="s">
        <v>393</v>
      </c>
      <c r="F124" s="14" t="s">
        <v>93</v>
      </c>
      <c r="G124" s="14" t="s">
        <v>120</v>
      </c>
      <c r="H124" s="15">
        <v>1744</v>
      </c>
      <c r="I124" s="62" t="s">
        <v>10</v>
      </c>
      <c r="J124" s="15">
        <v>107527</v>
      </c>
      <c r="K124" s="15" t="s">
        <v>437</v>
      </c>
      <c r="L124" s="15" t="s">
        <v>439</v>
      </c>
      <c r="M124" s="21">
        <v>10000</v>
      </c>
      <c r="N124" s="21">
        <v>1093</v>
      </c>
      <c r="O124" s="15" t="s">
        <v>11</v>
      </c>
      <c r="P124" s="21">
        <v>205637.02</v>
      </c>
    </row>
    <row r="125" spans="1:16" s="20" customFormat="1" ht="31.2">
      <c r="A125" s="14" t="s">
        <v>277</v>
      </c>
      <c r="B125" s="15">
        <v>663</v>
      </c>
      <c r="C125" s="15" t="s">
        <v>8</v>
      </c>
      <c r="D125" s="15" t="s">
        <v>81</v>
      </c>
      <c r="E125" s="62" t="s">
        <v>393</v>
      </c>
      <c r="F125" s="14" t="s">
        <v>93</v>
      </c>
      <c r="G125" s="14" t="s">
        <v>120</v>
      </c>
      <c r="H125" s="15">
        <v>1735</v>
      </c>
      <c r="I125" s="62" t="s">
        <v>10</v>
      </c>
      <c r="J125" s="15">
        <v>104005</v>
      </c>
      <c r="K125" s="15" t="s">
        <v>437</v>
      </c>
      <c r="L125" s="15" t="s">
        <v>439</v>
      </c>
      <c r="M125" s="21">
        <v>2840</v>
      </c>
      <c r="N125" s="21">
        <v>311</v>
      </c>
      <c r="O125" s="15" t="s">
        <v>11</v>
      </c>
      <c r="P125" s="21">
        <v>58511.54</v>
      </c>
    </row>
    <row r="126" spans="1:16" s="20" customFormat="1" ht="15.6">
      <c r="A126" s="14" t="s">
        <v>278</v>
      </c>
      <c r="B126" s="15">
        <v>667</v>
      </c>
      <c r="C126" s="15" t="s">
        <v>8</v>
      </c>
      <c r="D126" s="15" t="s">
        <v>81</v>
      </c>
      <c r="E126" s="15" t="s">
        <v>121</v>
      </c>
      <c r="F126" s="14" t="s">
        <v>93</v>
      </c>
      <c r="G126" s="14" t="s">
        <v>120</v>
      </c>
      <c r="H126" s="15">
        <v>4449</v>
      </c>
      <c r="I126" s="62" t="s">
        <v>10</v>
      </c>
      <c r="J126" s="15">
        <v>108354</v>
      </c>
      <c r="K126" s="15" t="s">
        <v>437</v>
      </c>
      <c r="L126" s="15" t="s">
        <v>439</v>
      </c>
      <c r="M126" s="21">
        <v>4999</v>
      </c>
      <c r="N126" s="21">
        <v>552</v>
      </c>
      <c r="O126" s="15" t="s">
        <v>11</v>
      </c>
      <c r="P126" s="21">
        <v>103853.28</v>
      </c>
    </row>
    <row r="127" spans="1:16" s="20" customFormat="1" ht="31.2">
      <c r="A127" s="14" t="s">
        <v>279</v>
      </c>
      <c r="B127" s="15">
        <v>671</v>
      </c>
      <c r="C127" s="15" t="s">
        <v>8</v>
      </c>
      <c r="D127" s="15" t="s">
        <v>81</v>
      </c>
      <c r="E127" s="15" t="s">
        <v>418</v>
      </c>
      <c r="F127" s="14" t="s">
        <v>93</v>
      </c>
      <c r="G127" s="14" t="s">
        <v>122</v>
      </c>
      <c r="H127" s="15">
        <v>4036</v>
      </c>
      <c r="I127" s="62" t="s">
        <v>10</v>
      </c>
      <c r="J127" s="15">
        <v>105053</v>
      </c>
      <c r="K127" s="15" t="s">
        <v>437</v>
      </c>
      <c r="L127" s="15" t="s">
        <v>439</v>
      </c>
      <c r="M127" s="21">
        <v>8560</v>
      </c>
      <c r="N127" s="21">
        <v>30</v>
      </c>
      <c r="O127" s="15" t="s">
        <v>11</v>
      </c>
      <c r="P127" s="21">
        <v>5644.2</v>
      </c>
    </row>
    <row r="128" spans="1:16" s="20" customFormat="1" ht="31.2">
      <c r="A128" s="14" t="s">
        <v>280</v>
      </c>
      <c r="B128" s="15">
        <v>672</v>
      </c>
      <c r="C128" s="15" t="s">
        <v>8</v>
      </c>
      <c r="D128" s="15" t="s">
        <v>81</v>
      </c>
      <c r="E128" s="15" t="s">
        <v>418</v>
      </c>
      <c r="F128" s="14" t="s">
        <v>93</v>
      </c>
      <c r="G128" s="14" t="s">
        <v>122</v>
      </c>
      <c r="H128" s="15">
        <v>4036</v>
      </c>
      <c r="I128" s="62" t="s">
        <v>10</v>
      </c>
      <c r="J128" s="15">
        <v>105053</v>
      </c>
      <c r="K128" s="15" t="s">
        <v>437</v>
      </c>
      <c r="L128" s="15" t="s">
        <v>439</v>
      </c>
      <c r="M128" s="21">
        <v>8560</v>
      </c>
      <c r="N128" s="21">
        <v>907</v>
      </c>
      <c r="O128" s="15" t="s">
        <v>11</v>
      </c>
      <c r="P128" s="21">
        <v>170642.98</v>
      </c>
    </row>
    <row r="129" spans="1:16" s="20" customFormat="1" ht="31.2">
      <c r="A129" s="14" t="s">
        <v>281</v>
      </c>
      <c r="B129" s="15">
        <v>673</v>
      </c>
      <c r="C129" s="15" t="s">
        <v>8</v>
      </c>
      <c r="D129" s="15" t="s">
        <v>81</v>
      </c>
      <c r="E129" s="15" t="s">
        <v>418</v>
      </c>
      <c r="F129" s="14" t="s">
        <v>93</v>
      </c>
      <c r="G129" s="14" t="s">
        <v>122</v>
      </c>
      <c r="H129" s="15">
        <v>4036</v>
      </c>
      <c r="I129" s="62" t="s">
        <v>10</v>
      </c>
      <c r="J129" s="15">
        <v>105053</v>
      </c>
      <c r="K129" s="15" t="s">
        <v>437</v>
      </c>
      <c r="L129" s="15" t="s">
        <v>439</v>
      </c>
      <c r="M129" s="21">
        <v>8560</v>
      </c>
      <c r="N129" s="21">
        <v>23</v>
      </c>
      <c r="O129" s="15" t="s">
        <v>11</v>
      </c>
      <c r="P129" s="21">
        <v>4327.22</v>
      </c>
    </row>
    <row r="130" spans="1:16" s="20" customFormat="1" ht="15.6">
      <c r="A130" s="14" t="s">
        <v>282</v>
      </c>
      <c r="B130" s="15">
        <v>674</v>
      </c>
      <c r="C130" s="15" t="s">
        <v>8</v>
      </c>
      <c r="D130" s="15" t="s">
        <v>81</v>
      </c>
      <c r="E130" s="15" t="s">
        <v>419</v>
      </c>
      <c r="F130" s="14" t="s">
        <v>93</v>
      </c>
      <c r="G130" s="14" t="s">
        <v>123</v>
      </c>
      <c r="H130" s="15" t="s">
        <v>124</v>
      </c>
      <c r="I130" s="62" t="s">
        <v>10</v>
      </c>
      <c r="J130" s="15">
        <v>109161</v>
      </c>
      <c r="K130" s="15" t="s">
        <v>437</v>
      </c>
      <c r="L130" s="15" t="s">
        <v>439</v>
      </c>
      <c r="M130" s="21">
        <v>5569</v>
      </c>
      <c r="N130" s="21">
        <v>631</v>
      </c>
      <c r="O130" s="15" t="s">
        <v>11</v>
      </c>
      <c r="P130" s="21">
        <v>118716.34</v>
      </c>
    </row>
    <row r="131" spans="1:16" s="20" customFormat="1" ht="15.6">
      <c r="A131" s="14" t="s">
        <v>283</v>
      </c>
      <c r="B131" s="15">
        <v>675</v>
      </c>
      <c r="C131" s="15" t="s">
        <v>8</v>
      </c>
      <c r="D131" s="15" t="s">
        <v>81</v>
      </c>
      <c r="E131" s="15" t="s">
        <v>125</v>
      </c>
      <c r="F131" s="14" t="s">
        <v>93</v>
      </c>
      <c r="G131" s="14" t="s">
        <v>123</v>
      </c>
      <c r="H131" s="15">
        <v>109162</v>
      </c>
      <c r="I131" s="62" t="s">
        <v>10</v>
      </c>
      <c r="J131" s="15">
        <v>109162</v>
      </c>
      <c r="K131" s="15" t="s">
        <v>437</v>
      </c>
      <c r="L131" s="15" t="s">
        <v>439</v>
      </c>
      <c r="M131" s="21">
        <v>1691</v>
      </c>
      <c r="N131" s="21">
        <v>196</v>
      </c>
      <c r="O131" s="15" t="s">
        <v>11</v>
      </c>
      <c r="P131" s="21">
        <v>36875.440000000002</v>
      </c>
    </row>
    <row r="132" spans="1:16" s="20" customFormat="1" ht="15.6">
      <c r="A132" s="14" t="s">
        <v>284</v>
      </c>
      <c r="B132" s="15">
        <v>677</v>
      </c>
      <c r="C132" s="15" t="s">
        <v>8</v>
      </c>
      <c r="D132" s="15" t="s">
        <v>81</v>
      </c>
      <c r="E132" s="15" t="s">
        <v>126</v>
      </c>
      <c r="F132" s="14" t="s">
        <v>11</v>
      </c>
      <c r="G132" s="14" t="s">
        <v>127</v>
      </c>
      <c r="H132" s="15" t="s">
        <v>128</v>
      </c>
      <c r="I132" s="62" t="s">
        <v>10</v>
      </c>
      <c r="J132" s="15">
        <v>108747</v>
      </c>
      <c r="K132" s="15" t="s">
        <v>437</v>
      </c>
      <c r="L132" s="15" t="s">
        <v>439</v>
      </c>
      <c r="M132" s="21">
        <v>998</v>
      </c>
      <c r="N132" s="21">
        <v>984</v>
      </c>
      <c r="O132" s="15" t="s">
        <v>11</v>
      </c>
      <c r="P132" s="21">
        <v>185129.76</v>
      </c>
    </row>
    <row r="133" spans="1:16" s="20" customFormat="1" ht="15.6">
      <c r="A133" s="14" t="s">
        <v>285</v>
      </c>
      <c r="B133" s="15">
        <v>679</v>
      </c>
      <c r="C133" s="15" t="s">
        <v>8</v>
      </c>
      <c r="D133" s="15" t="s">
        <v>81</v>
      </c>
      <c r="E133" s="15" t="s">
        <v>129</v>
      </c>
      <c r="F133" s="14" t="s">
        <v>11</v>
      </c>
      <c r="G133" s="14" t="s">
        <v>127</v>
      </c>
      <c r="H133" s="15" t="s">
        <v>130</v>
      </c>
      <c r="I133" s="62" t="s">
        <v>10</v>
      </c>
      <c r="J133" s="15">
        <v>108749</v>
      </c>
      <c r="K133" s="15" t="s">
        <v>437</v>
      </c>
      <c r="L133" s="15" t="s">
        <v>439</v>
      </c>
      <c r="M133" s="21">
        <v>999</v>
      </c>
      <c r="N133" s="21">
        <v>631</v>
      </c>
      <c r="O133" s="15" t="s">
        <v>11</v>
      </c>
      <c r="P133" s="21">
        <v>118716.34</v>
      </c>
    </row>
    <row r="134" spans="1:16" s="20" customFormat="1" ht="15.6">
      <c r="A134" s="14" t="s">
        <v>286</v>
      </c>
      <c r="B134" s="15">
        <v>680</v>
      </c>
      <c r="C134" s="15" t="s">
        <v>8</v>
      </c>
      <c r="D134" s="15" t="s">
        <v>81</v>
      </c>
      <c r="E134" s="15" t="s">
        <v>126</v>
      </c>
      <c r="F134" s="14" t="s">
        <v>11</v>
      </c>
      <c r="G134" s="14" t="s">
        <v>127</v>
      </c>
      <c r="H134" s="15" t="s">
        <v>131</v>
      </c>
      <c r="I134" s="62" t="s">
        <v>10</v>
      </c>
      <c r="J134" s="15">
        <v>108750</v>
      </c>
      <c r="K134" s="15" t="s">
        <v>437</v>
      </c>
      <c r="L134" s="15" t="s">
        <v>439</v>
      </c>
      <c r="M134" s="21">
        <v>998</v>
      </c>
      <c r="N134" s="21">
        <v>261</v>
      </c>
      <c r="O134" s="15" t="s">
        <v>11</v>
      </c>
      <c r="P134" s="21">
        <v>49104.54</v>
      </c>
    </row>
    <row r="135" spans="1:16" s="20" customFormat="1" ht="15.6">
      <c r="A135" s="14" t="s">
        <v>287</v>
      </c>
      <c r="B135" s="15">
        <v>681</v>
      </c>
      <c r="C135" s="15" t="s">
        <v>8</v>
      </c>
      <c r="D135" s="15" t="s">
        <v>81</v>
      </c>
      <c r="E135" s="15" t="s">
        <v>126</v>
      </c>
      <c r="F135" s="14" t="s">
        <v>11</v>
      </c>
      <c r="G135" s="14" t="s">
        <v>127</v>
      </c>
      <c r="H135" s="15" t="s">
        <v>132</v>
      </c>
      <c r="I135" s="62" t="s">
        <v>10</v>
      </c>
      <c r="J135" s="15">
        <v>108751</v>
      </c>
      <c r="K135" s="15" t="s">
        <v>437</v>
      </c>
      <c r="L135" s="15" t="s">
        <v>439</v>
      </c>
      <c r="M135" s="21">
        <v>999</v>
      </c>
      <c r="N135" s="21">
        <v>183</v>
      </c>
      <c r="O135" s="15" t="s">
        <v>11</v>
      </c>
      <c r="P135" s="21">
        <v>34429.620000000003</v>
      </c>
    </row>
    <row r="136" spans="1:16" s="20" customFormat="1" ht="15.6">
      <c r="A136" s="14" t="s">
        <v>288</v>
      </c>
      <c r="B136" s="15">
        <v>690</v>
      </c>
      <c r="C136" s="15" t="s">
        <v>8</v>
      </c>
      <c r="D136" s="15" t="s">
        <v>81</v>
      </c>
      <c r="E136" s="15" t="s">
        <v>411</v>
      </c>
      <c r="F136" s="14" t="s">
        <v>133</v>
      </c>
      <c r="G136" s="14" t="s">
        <v>134</v>
      </c>
      <c r="H136" s="15">
        <v>978</v>
      </c>
      <c r="I136" s="62" t="s">
        <v>10</v>
      </c>
      <c r="J136" s="15">
        <v>109468</v>
      </c>
      <c r="K136" s="15" t="s">
        <v>437</v>
      </c>
      <c r="L136" s="15" t="s">
        <v>439</v>
      </c>
      <c r="M136" s="21">
        <v>11523</v>
      </c>
      <c r="N136" s="21">
        <v>29</v>
      </c>
      <c r="O136" s="15" t="s">
        <v>11</v>
      </c>
      <c r="P136" s="21">
        <v>5456.06</v>
      </c>
    </row>
    <row r="137" spans="1:16" s="20" customFormat="1" ht="15.6">
      <c r="A137" s="14" t="s">
        <v>289</v>
      </c>
      <c r="B137" s="15">
        <v>691</v>
      </c>
      <c r="C137" s="15" t="s">
        <v>8</v>
      </c>
      <c r="D137" s="15" t="s">
        <v>81</v>
      </c>
      <c r="E137" s="62" t="s">
        <v>411</v>
      </c>
      <c r="F137" s="14" t="s">
        <v>133</v>
      </c>
      <c r="G137" s="14" t="s">
        <v>134</v>
      </c>
      <c r="H137" s="15">
        <v>978</v>
      </c>
      <c r="I137" s="62" t="s">
        <v>10</v>
      </c>
      <c r="J137" s="15">
        <v>109468</v>
      </c>
      <c r="K137" s="15" t="s">
        <v>437</v>
      </c>
      <c r="L137" s="15" t="s">
        <v>439</v>
      </c>
      <c r="M137" s="21">
        <v>11523</v>
      </c>
      <c r="N137" s="21">
        <v>1063</v>
      </c>
      <c r="O137" s="15" t="s">
        <v>11</v>
      </c>
      <c r="P137" s="21">
        <v>199992.82</v>
      </c>
    </row>
    <row r="138" spans="1:16" s="20" customFormat="1" ht="15.6">
      <c r="A138" s="14" t="s">
        <v>290</v>
      </c>
      <c r="B138" s="15">
        <v>692</v>
      </c>
      <c r="C138" s="15" t="s">
        <v>8</v>
      </c>
      <c r="D138" s="15" t="s">
        <v>81</v>
      </c>
      <c r="E138" s="62" t="s">
        <v>411</v>
      </c>
      <c r="F138" s="14" t="s">
        <v>133</v>
      </c>
      <c r="G138" s="14" t="s">
        <v>134</v>
      </c>
      <c r="H138" s="15">
        <v>978</v>
      </c>
      <c r="I138" s="62" t="s">
        <v>10</v>
      </c>
      <c r="J138" s="15">
        <v>109468</v>
      </c>
      <c r="K138" s="15" t="s">
        <v>437</v>
      </c>
      <c r="L138" s="15" t="s">
        <v>439</v>
      </c>
      <c r="M138" s="21">
        <v>11523</v>
      </c>
      <c r="N138" s="21">
        <v>40</v>
      </c>
      <c r="O138" s="15" t="s">
        <v>11</v>
      </c>
      <c r="P138" s="21">
        <v>7525.6</v>
      </c>
    </row>
    <row r="139" spans="1:16" s="20" customFormat="1" ht="15.6">
      <c r="A139" s="14" t="s">
        <v>291</v>
      </c>
      <c r="B139" s="15">
        <v>693</v>
      </c>
      <c r="C139" s="15" t="s">
        <v>8</v>
      </c>
      <c r="D139" s="15" t="s">
        <v>81</v>
      </c>
      <c r="E139" s="15" t="s">
        <v>135</v>
      </c>
      <c r="F139" s="14" t="s">
        <v>11</v>
      </c>
      <c r="G139" s="14" t="s">
        <v>136</v>
      </c>
      <c r="H139" s="15">
        <v>4759</v>
      </c>
      <c r="I139" s="62">
        <v>48987</v>
      </c>
      <c r="J139" s="15" t="s">
        <v>10</v>
      </c>
      <c r="K139" s="15" t="s">
        <v>437</v>
      </c>
      <c r="L139" s="15" t="s">
        <v>439</v>
      </c>
      <c r="M139" s="21">
        <v>4914</v>
      </c>
      <c r="N139" s="21">
        <v>13</v>
      </c>
      <c r="O139" s="15" t="s">
        <v>11</v>
      </c>
      <c r="P139" s="21">
        <v>2445.8200000000002</v>
      </c>
    </row>
    <row r="140" spans="1:16" s="20" customFormat="1" ht="15.6">
      <c r="A140" s="14" t="s">
        <v>292</v>
      </c>
      <c r="B140" s="15">
        <v>694</v>
      </c>
      <c r="C140" s="15" t="s">
        <v>8</v>
      </c>
      <c r="D140" s="15" t="s">
        <v>81</v>
      </c>
      <c r="E140" s="15" t="s">
        <v>135</v>
      </c>
      <c r="F140" s="14"/>
      <c r="G140" s="14" t="s">
        <v>136</v>
      </c>
      <c r="H140" s="15">
        <v>4759</v>
      </c>
      <c r="I140" s="62">
        <v>48987</v>
      </c>
      <c r="J140" s="62" t="s">
        <v>10</v>
      </c>
      <c r="K140" s="15" t="s">
        <v>437</v>
      </c>
      <c r="L140" s="15" t="s">
        <v>439</v>
      </c>
      <c r="M140" s="21">
        <v>4914</v>
      </c>
      <c r="N140" s="21">
        <v>457</v>
      </c>
      <c r="O140" s="15" t="s">
        <v>11</v>
      </c>
      <c r="P140" s="21">
        <v>85979.98</v>
      </c>
    </row>
    <row r="141" spans="1:16" s="20" customFormat="1" ht="15.6">
      <c r="A141" s="14" t="s">
        <v>293</v>
      </c>
      <c r="B141" s="15">
        <v>695</v>
      </c>
      <c r="C141" s="15" t="s">
        <v>8</v>
      </c>
      <c r="D141" s="15" t="s">
        <v>81</v>
      </c>
      <c r="E141" s="15" t="s">
        <v>135</v>
      </c>
      <c r="F141" s="14"/>
      <c r="G141" s="14" t="s">
        <v>136</v>
      </c>
      <c r="H141" s="15">
        <v>4759</v>
      </c>
      <c r="I141" s="62">
        <v>48987</v>
      </c>
      <c r="J141" s="62" t="s">
        <v>10</v>
      </c>
      <c r="K141" s="15" t="s">
        <v>437</v>
      </c>
      <c r="L141" s="15" t="s">
        <v>439</v>
      </c>
      <c r="M141" s="21">
        <v>4914</v>
      </c>
      <c r="N141" s="21">
        <v>17</v>
      </c>
      <c r="O141" s="15" t="s">
        <v>11</v>
      </c>
      <c r="P141" s="21">
        <v>3198.38</v>
      </c>
    </row>
    <row r="142" spans="1:16" s="20" customFormat="1" ht="31.2">
      <c r="A142" s="14" t="s">
        <v>294</v>
      </c>
      <c r="B142" s="15">
        <v>697</v>
      </c>
      <c r="C142" s="15" t="s">
        <v>8</v>
      </c>
      <c r="D142" s="15" t="s">
        <v>81</v>
      </c>
      <c r="E142" s="15" t="s">
        <v>420</v>
      </c>
      <c r="F142" s="14" t="s">
        <v>133</v>
      </c>
      <c r="G142" s="14" t="s">
        <v>137</v>
      </c>
      <c r="H142" s="15" t="s">
        <v>11</v>
      </c>
      <c r="I142" s="62">
        <v>39889</v>
      </c>
      <c r="J142" s="62" t="s">
        <v>10</v>
      </c>
      <c r="K142" s="15" t="s">
        <v>437</v>
      </c>
      <c r="L142" s="15" t="s">
        <v>439</v>
      </c>
      <c r="M142" s="21">
        <v>3764</v>
      </c>
      <c r="N142" s="21">
        <v>375</v>
      </c>
      <c r="O142" s="15" t="s">
        <v>11</v>
      </c>
      <c r="P142" s="21">
        <v>70552.5</v>
      </c>
    </row>
    <row r="143" spans="1:16" s="20" customFormat="1" ht="15.6">
      <c r="A143" s="14" t="s">
        <v>295</v>
      </c>
      <c r="B143" s="15">
        <v>701</v>
      </c>
      <c r="C143" s="15" t="s">
        <v>8</v>
      </c>
      <c r="D143" s="15" t="s">
        <v>81</v>
      </c>
      <c r="E143" s="15" t="s">
        <v>392</v>
      </c>
      <c r="F143" s="14" t="s">
        <v>133</v>
      </c>
      <c r="G143" s="14" t="s">
        <v>138</v>
      </c>
      <c r="H143" s="15">
        <v>105571</v>
      </c>
      <c r="I143" s="62" t="s">
        <v>10</v>
      </c>
      <c r="J143" s="15">
        <v>105571</v>
      </c>
      <c r="K143" s="15" t="s">
        <v>437</v>
      </c>
      <c r="L143" s="15" t="s">
        <v>439</v>
      </c>
      <c r="M143" s="21">
        <v>29970</v>
      </c>
      <c r="N143" s="21">
        <v>2952</v>
      </c>
      <c r="O143" s="15" t="s">
        <v>11</v>
      </c>
      <c r="P143" s="21">
        <v>555389.28</v>
      </c>
    </row>
    <row r="144" spans="1:16" s="20" customFormat="1" ht="15.6">
      <c r="A144" s="14" t="s">
        <v>296</v>
      </c>
      <c r="B144" s="15">
        <v>705</v>
      </c>
      <c r="C144" s="15" t="s">
        <v>8</v>
      </c>
      <c r="D144" s="15" t="s">
        <v>81</v>
      </c>
      <c r="E144" s="15" t="s">
        <v>413</v>
      </c>
      <c r="F144" s="14" t="s">
        <v>133</v>
      </c>
      <c r="G144" s="14" t="s">
        <v>139</v>
      </c>
      <c r="H144" s="15">
        <v>749</v>
      </c>
      <c r="I144" s="62" t="s">
        <v>10</v>
      </c>
      <c r="J144" s="15">
        <v>104747</v>
      </c>
      <c r="K144" s="15" t="s">
        <v>437</v>
      </c>
      <c r="L144" s="15" t="s">
        <v>439</v>
      </c>
      <c r="M144" s="21">
        <v>17612</v>
      </c>
      <c r="N144" s="21">
        <v>75</v>
      </c>
      <c r="O144" s="15" t="s">
        <v>11</v>
      </c>
      <c r="P144" s="21">
        <v>14110.5</v>
      </c>
    </row>
    <row r="145" spans="1:16" s="20" customFormat="1" ht="15.6">
      <c r="A145" s="14" t="s">
        <v>297</v>
      </c>
      <c r="B145" s="15">
        <v>706</v>
      </c>
      <c r="C145" s="15" t="s">
        <v>8</v>
      </c>
      <c r="D145" s="15" t="s">
        <v>81</v>
      </c>
      <c r="E145" s="15" t="s">
        <v>413</v>
      </c>
      <c r="F145" s="14" t="s">
        <v>133</v>
      </c>
      <c r="G145" s="14" t="s">
        <v>139</v>
      </c>
      <c r="H145" s="15">
        <v>749</v>
      </c>
      <c r="I145" s="62" t="s">
        <v>10</v>
      </c>
      <c r="J145" s="15">
        <v>104747</v>
      </c>
      <c r="K145" s="15" t="s">
        <v>437</v>
      </c>
      <c r="L145" s="15" t="s">
        <v>439</v>
      </c>
      <c r="M145" s="21">
        <v>17612</v>
      </c>
      <c r="N145" s="21">
        <v>1650</v>
      </c>
      <c r="O145" s="15" t="s">
        <v>11</v>
      </c>
      <c r="P145" s="21">
        <v>310431</v>
      </c>
    </row>
    <row r="146" spans="1:16" s="20" customFormat="1" ht="15.6">
      <c r="A146" s="14" t="s">
        <v>298</v>
      </c>
      <c r="B146" s="15">
        <v>707</v>
      </c>
      <c r="C146" s="15" t="s">
        <v>8</v>
      </c>
      <c r="D146" s="15" t="s">
        <v>81</v>
      </c>
      <c r="E146" s="15" t="s">
        <v>413</v>
      </c>
      <c r="F146" s="14" t="s">
        <v>133</v>
      </c>
      <c r="G146" s="14" t="s">
        <v>139</v>
      </c>
      <c r="H146" s="15">
        <v>749</v>
      </c>
      <c r="I146" s="62" t="s">
        <v>10</v>
      </c>
      <c r="J146" s="15">
        <v>104747</v>
      </c>
      <c r="K146" s="15" t="s">
        <v>437</v>
      </c>
      <c r="L146" s="15" t="s">
        <v>439</v>
      </c>
      <c r="M146" s="21">
        <v>17612</v>
      </c>
      <c r="N146" s="21">
        <v>38</v>
      </c>
      <c r="O146" s="15" t="s">
        <v>11</v>
      </c>
      <c r="P146" s="21">
        <v>7149.32</v>
      </c>
    </row>
    <row r="147" spans="1:16" s="20" customFormat="1" ht="15.6">
      <c r="A147" s="14" t="s">
        <v>299</v>
      </c>
      <c r="B147" s="15">
        <v>708</v>
      </c>
      <c r="C147" s="15" t="s">
        <v>8</v>
      </c>
      <c r="D147" s="15" t="s">
        <v>81</v>
      </c>
      <c r="E147" s="15" t="s">
        <v>413</v>
      </c>
      <c r="F147" s="14" t="s">
        <v>133</v>
      </c>
      <c r="G147" s="14" t="s">
        <v>140</v>
      </c>
      <c r="H147" s="15">
        <v>901</v>
      </c>
      <c r="I147" s="62" t="s">
        <v>10</v>
      </c>
      <c r="J147" s="15">
        <v>107384</v>
      </c>
      <c r="K147" s="15" t="s">
        <v>437</v>
      </c>
      <c r="L147" s="15" t="s">
        <v>439</v>
      </c>
      <c r="M147" s="21">
        <v>11843</v>
      </c>
      <c r="N147" s="21">
        <v>48</v>
      </c>
      <c r="O147" s="15" t="s">
        <v>11</v>
      </c>
      <c r="P147" s="21">
        <v>9030.7199999999993</v>
      </c>
    </row>
    <row r="148" spans="1:16" s="20" customFormat="1" ht="15.6">
      <c r="A148" s="14" t="s">
        <v>300</v>
      </c>
      <c r="B148" s="15">
        <v>709</v>
      </c>
      <c r="C148" s="15" t="s">
        <v>8</v>
      </c>
      <c r="D148" s="15" t="s">
        <v>81</v>
      </c>
      <c r="E148" s="15" t="s">
        <v>413</v>
      </c>
      <c r="F148" s="14" t="s">
        <v>133</v>
      </c>
      <c r="G148" s="14" t="s">
        <v>140</v>
      </c>
      <c r="H148" s="15">
        <v>901</v>
      </c>
      <c r="I148" s="62" t="s">
        <v>10</v>
      </c>
      <c r="J148" s="15">
        <v>107384</v>
      </c>
      <c r="K148" s="15" t="s">
        <v>437</v>
      </c>
      <c r="L148" s="15" t="s">
        <v>439</v>
      </c>
      <c r="M148" s="21">
        <v>11843</v>
      </c>
      <c r="N148" s="21">
        <v>1095</v>
      </c>
      <c r="O148" s="15" t="s">
        <v>11</v>
      </c>
      <c r="P148" s="21">
        <v>206013.3</v>
      </c>
    </row>
    <row r="149" spans="1:16" s="20" customFormat="1" ht="15.6">
      <c r="A149" s="14" t="s">
        <v>301</v>
      </c>
      <c r="B149" s="15">
        <v>710</v>
      </c>
      <c r="C149" s="15" t="s">
        <v>8</v>
      </c>
      <c r="D149" s="15" t="s">
        <v>81</v>
      </c>
      <c r="E149" s="15" t="s">
        <v>413</v>
      </c>
      <c r="F149" s="14" t="s">
        <v>133</v>
      </c>
      <c r="G149" s="14" t="s">
        <v>140</v>
      </c>
      <c r="H149" s="15">
        <v>901</v>
      </c>
      <c r="I149" s="62" t="s">
        <v>10</v>
      </c>
      <c r="J149" s="15">
        <v>107384</v>
      </c>
      <c r="K149" s="15" t="s">
        <v>437</v>
      </c>
      <c r="L149" s="15" t="s">
        <v>439</v>
      </c>
      <c r="M149" s="21">
        <v>11843</v>
      </c>
      <c r="N149" s="21">
        <v>30</v>
      </c>
      <c r="O149" s="15" t="s">
        <v>11</v>
      </c>
      <c r="P149" s="21">
        <v>5644.2</v>
      </c>
    </row>
    <row r="150" spans="1:16" s="20" customFormat="1" ht="15.6">
      <c r="A150" s="14" t="s">
        <v>302</v>
      </c>
      <c r="B150" s="15">
        <v>723</v>
      </c>
      <c r="C150" s="15" t="s">
        <v>8</v>
      </c>
      <c r="D150" s="15" t="s">
        <v>81</v>
      </c>
      <c r="E150" s="15" t="s">
        <v>102</v>
      </c>
      <c r="F150" s="14" t="s">
        <v>133</v>
      </c>
      <c r="G150" s="14" t="s">
        <v>141</v>
      </c>
      <c r="H150" s="15">
        <v>925</v>
      </c>
      <c r="I150" s="62" t="s">
        <v>10</v>
      </c>
      <c r="J150" s="15">
        <v>105102</v>
      </c>
      <c r="K150" s="15" t="s">
        <v>437</v>
      </c>
      <c r="L150" s="15" t="s">
        <v>439</v>
      </c>
      <c r="M150" s="21">
        <v>3440</v>
      </c>
      <c r="N150" s="21">
        <v>17</v>
      </c>
      <c r="O150" s="15" t="s">
        <v>11</v>
      </c>
      <c r="P150" s="21">
        <v>3198.38</v>
      </c>
    </row>
    <row r="151" spans="1:16" s="20" customFormat="1" ht="15.6">
      <c r="A151" s="14" t="s">
        <v>303</v>
      </c>
      <c r="B151" s="15">
        <v>724</v>
      </c>
      <c r="C151" s="15" t="s">
        <v>8</v>
      </c>
      <c r="D151" s="15" t="s">
        <v>81</v>
      </c>
      <c r="E151" s="15" t="s">
        <v>102</v>
      </c>
      <c r="F151" s="14" t="s">
        <v>133</v>
      </c>
      <c r="G151" s="14" t="s">
        <v>141</v>
      </c>
      <c r="H151" s="15">
        <v>925</v>
      </c>
      <c r="I151" s="62" t="s">
        <v>10</v>
      </c>
      <c r="J151" s="15">
        <v>105102</v>
      </c>
      <c r="K151" s="15" t="s">
        <v>437</v>
      </c>
      <c r="L151" s="15" t="s">
        <v>439</v>
      </c>
      <c r="M151" s="21">
        <v>3440</v>
      </c>
      <c r="N151" s="21">
        <v>317</v>
      </c>
      <c r="O151" s="15" t="s">
        <v>11</v>
      </c>
      <c r="P151" s="21">
        <v>59640.38</v>
      </c>
    </row>
    <row r="152" spans="1:16" s="20" customFormat="1" ht="15.6">
      <c r="A152" s="14" t="s">
        <v>304</v>
      </c>
      <c r="B152" s="15">
        <v>725</v>
      </c>
      <c r="C152" s="15" t="s">
        <v>8</v>
      </c>
      <c r="D152" s="15" t="s">
        <v>81</v>
      </c>
      <c r="E152" s="15" t="s">
        <v>102</v>
      </c>
      <c r="F152" s="14" t="s">
        <v>133</v>
      </c>
      <c r="G152" s="14" t="s">
        <v>141</v>
      </c>
      <c r="H152" s="15">
        <v>925</v>
      </c>
      <c r="I152" s="62" t="s">
        <v>10</v>
      </c>
      <c r="J152" s="15">
        <v>105102</v>
      </c>
      <c r="K152" s="15" t="s">
        <v>437</v>
      </c>
      <c r="L152" s="15" t="s">
        <v>439</v>
      </c>
      <c r="M152" s="21">
        <v>3440</v>
      </c>
      <c r="N152" s="21">
        <v>5</v>
      </c>
      <c r="O152" s="15" t="s">
        <v>11</v>
      </c>
      <c r="P152" s="21">
        <v>940.7</v>
      </c>
    </row>
    <row r="153" spans="1:16" s="20" customFormat="1" ht="15.6">
      <c r="A153" s="14" t="s">
        <v>305</v>
      </c>
      <c r="B153" s="15">
        <v>726</v>
      </c>
      <c r="C153" s="15" t="s">
        <v>8</v>
      </c>
      <c r="D153" s="15" t="s">
        <v>81</v>
      </c>
      <c r="E153" s="15" t="s">
        <v>142</v>
      </c>
      <c r="F153" s="14" t="s">
        <v>133</v>
      </c>
      <c r="G153" s="14" t="s">
        <v>143</v>
      </c>
      <c r="H153" s="15">
        <v>2122</v>
      </c>
      <c r="I153" s="62" t="s">
        <v>10</v>
      </c>
      <c r="J153" s="15">
        <v>104698</v>
      </c>
      <c r="K153" s="15" t="s">
        <v>437</v>
      </c>
      <c r="L153" s="15" t="s">
        <v>439</v>
      </c>
      <c r="M153" s="21">
        <v>4750</v>
      </c>
      <c r="N153" s="21">
        <v>25</v>
      </c>
      <c r="O153" s="15" t="s">
        <v>11</v>
      </c>
      <c r="P153" s="21">
        <v>4703.5</v>
      </c>
    </row>
    <row r="154" spans="1:16" s="20" customFormat="1" ht="15.6">
      <c r="A154" s="14" t="s">
        <v>306</v>
      </c>
      <c r="B154" s="15">
        <v>727</v>
      </c>
      <c r="C154" s="15" t="s">
        <v>8</v>
      </c>
      <c r="D154" s="15" t="s">
        <v>81</v>
      </c>
      <c r="E154" s="15" t="s">
        <v>142</v>
      </c>
      <c r="F154" s="14" t="s">
        <v>133</v>
      </c>
      <c r="G154" s="14" t="s">
        <v>143</v>
      </c>
      <c r="H154" s="15">
        <v>2122</v>
      </c>
      <c r="I154" s="62" t="s">
        <v>10</v>
      </c>
      <c r="J154" s="15">
        <v>104698</v>
      </c>
      <c r="K154" s="15" t="s">
        <v>437</v>
      </c>
      <c r="L154" s="15" t="s">
        <v>439</v>
      </c>
      <c r="M154" s="21">
        <v>4750</v>
      </c>
      <c r="N154" s="21">
        <v>435</v>
      </c>
      <c r="O154" s="15" t="s">
        <v>11</v>
      </c>
      <c r="P154" s="21">
        <v>81840.899999999994</v>
      </c>
    </row>
    <row r="155" spans="1:16" s="20" customFormat="1" ht="15.6">
      <c r="A155" s="14" t="s">
        <v>307</v>
      </c>
      <c r="B155" s="15">
        <v>728</v>
      </c>
      <c r="C155" s="15" t="s">
        <v>8</v>
      </c>
      <c r="D155" s="15" t="s">
        <v>81</v>
      </c>
      <c r="E155" s="15" t="s">
        <v>142</v>
      </c>
      <c r="F155" s="14" t="s">
        <v>133</v>
      </c>
      <c r="G155" s="14" t="s">
        <v>143</v>
      </c>
      <c r="H155" s="15">
        <v>2122</v>
      </c>
      <c r="I155" s="62" t="s">
        <v>10</v>
      </c>
      <c r="J155" s="15">
        <v>104698</v>
      </c>
      <c r="K155" s="15" t="s">
        <v>437</v>
      </c>
      <c r="L155" s="15" t="s">
        <v>439</v>
      </c>
      <c r="M155" s="21">
        <v>4750</v>
      </c>
      <c r="N155" s="21">
        <v>6</v>
      </c>
      <c r="O155" s="15" t="s">
        <v>11</v>
      </c>
      <c r="P155" s="21">
        <v>1128.8399999999999</v>
      </c>
    </row>
    <row r="156" spans="1:16" s="20" customFormat="1" ht="15.6">
      <c r="A156" s="14" t="s">
        <v>308</v>
      </c>
      <c r="B156" s="15">
        <v>729</v>
      </c>
      <c r="C156" s="15" t="s">
        <v>8</v>
      </c>
      <c r="D156" s="15" t="s">
        <v>81</v>
      </c>
      <c r="E156" s="15" t="s">
        <v>413</v>
      </c>
      <c r="F156" s="14" t="s">
        <v>133</v>
      </c>
      <c r="G156" s="14" t="s">
        <v>143</v>
      </c>
      <c r="H156" s="15">
        <v>926</v>
      </c>
      <c r="I156" s="62" t="s">
        <v>10</v>
      </c>
      <c r="J156" s="15">
        <v>115817</v>
      </c>
      <c r="K156" s="15" t="s">
        <v>437</v>
      </c>
      <c r="L156" s="15" t="s">
        <v>439</v>
      </c>
      <c r="M156" s="21">
        <v>9696</v>
      </c>
      <c r="N156" s="21">
        <v>942</v>
      </c>
      <c r="O156" s="15" t="s">
        <v>11</v>
      </c>
      <c r="P156" s="21">
        <v>177227.88</v>
      </c>
    </row>
    <row r="157" spans="1:16" s="20" customFormat="1" ht="15.6">
      <c r="A157" s="14" t="s">
        <v>309</v>
      </c>
      <c r="B157" s="15">
        <v>730</v>
      </c>
      <c r="C157" s="15" t="s">
        <v>8</v>
      </c>
      <c r="D157" s="15" t="s">
        <v>81</v>
      </c>
      <c r="E157" s="15" t="s">
        <v>413</v>
      </c>
      <c r="F157" s="14" t="s">
        <v>133</v>
      </c>
      <c r="G157" s="14" t="s">
        <v>144</v>
      </c>
      <c r="H157" s="15">
        <v>900</v>
      </c>
      <c r="I157" s="62" t="s">
        <v>10</v>
      </c>
      <c r="J157" s="15">
        <v>107526</v>
      </c>
      <c r="K157" s="15" t="s">
        <v>437</v>
      </c>
      <c r="L157" s="15" t="s">
        <v>439</v>
      </c>
      <c r="M157" s="21">
        <v>24898</v>
      </c>
      <c r="N157" s="21">
        <v>149</v>
      </c>
      <c r="O157" s="15" t="s">
        <v>11</v>
      </c>
      <c r="P157" s="21">
        <v>28032.86</v>
      </c>
    </row>
    <row r="158" spans="1:16" s="20" customFormat="1" ht="15.6">
      <c r="A158" s="14" t="s">
        <v>310</v>
      </c>
      <c r="B158" s="15">
        <v>731</v>
      </c>
      <c r="C158" s="15" t="s">
        <v>8</v>
      </c>
      <c r="D158" s="15" t="s">
        <v>81</v>
      </c>
      <c r="E158" s="15" t="s">
        <v>413</v>
      </c>
      <c r="F158" s="14" t="s">
        <v>133</v>
      </c>
      <c r="G158" s="14" t="s">
        <v>144</v>
      </c>
      <c r="H158" s="15">
        <v>900</v>
      </c>
      <c r="I158" s="62" t="s">
        <v>10</v>
      </c>
      <c r="J158" s="15">
        <v>107526</v>
      </c>
      <c r="K158" s="15" t="s">
        <v>437</v>
      </c>
      <c r="L158" s="15" t="s">
        <v>439</v>
      </c>
      <c r="M158" s="21">
        <v>24898</v>
      </c>
      <c r="N158" s="21">
        <v>2194</v>
      </c>
      <c r="O158" s="15" t="s">
        <v>11</v>
      </c>
      <c r="P158" s="21">
        <v>412779.16</v>
      </c>
    </row>
    <row r="159" spans="1:16" s="20" customFormat="1" ht="15.6">
      <c r="A159" s="14" t="s">
        <v>311</v>
      </c>
      <c r="B159" s="15">
        <v>732</v>
      </c>
      <c r="C159" s="15" t="s">
        <v>8</v>
      </c>
      <c r="D159" s="15" t="s">
        <v>81</v>
      </c>
      <c r="E159" s="15" t="s">
        <v>413</v>
      </c>
      <c r="F159" s="14" t="s">
        <v>133</v>
      </c>
      <c r="G159" s="14" t="s">
        <v>144</v>
      </c>
      <c r="H159" s="15">
        <v>900</v>
      </c>
      <c r="I159" s="62" t="s">
        <v>10</v>
      </c>
      <c r="J159" s="15">
        <v>107526</v>
      </c>
      <c r="K159" s="15" t="s">
        <v>437</v>
      </c>
      <c r="L159" s="15" t="s">
        <v>439</v>
      </c>
      <c r="M159" s="21">
        <v>24898</v>
      </c>
      <c r="N159" s="21">
        <v>17</v>
      </c>
      <c r="O159" s="15" t="s">
        <v>11</v>
      </c>
      <c r="P159" s="21">
        <v>3198.38</v>
      </c>
    </row>
    <row r="160" spans="1:16" s="20" customFormat="1" ht="15.6">
      <c r="A160" s="14" t="s">
        <v>312</v>
      </c>
      <c r="B160" s="15">
        <v>736</v>
      </c>
      <c r="C160" s="15" t="s">
        <v>8</v>
      </c>
      <c r="D160" s="15" t="s">
        <v>81</v>
      </c>
      <c r="E160" s="15" t="s">
        <v>413</v>
      </c>
      <c r="F160" s="14" t="s">
        <v>133</v>
      </c>
      <c r="G160" s="14" t="s">
        <v>145</v>
      </c>
      <c r="H160" s="15">
        <v>903</v>
      </c>
      <c r="I160" s="62" t="s">
        <v>10</v>
      </c>
      <c r="J160" s="15">
        <v>107522</v>
      </c>
      <c r="K160" s="15" t="s">
        <v>437</v>
      </c>
      <c r="L160" s="15" t="s">
        <v>439</v>
      </c>
      <c r="M160" s="21">
        <v>41238</v>
      </c>
      <c r="N160" s="21">
        <v>5007</v>
      </c>
      <c r="O160" s="15" t="s">
        <v>11</v>
      </c>
      <c r="P160" s="21">
        <v>942016.98</v>
      </c>
    </row>
    <row r="161" spans="1:16" s="20" customFormat="1" ht="46.8">
      <c r="A161" s="14" t="s">
        <v>313</v>
      </c>
      <c r="B161" s="15">
        <v>741</v>
      </c>
      <c r="C161" s="15" t="s">
        <v>8</v>
      </c>
      <c r="D161" s="15" t="s">
        <v>81</v>
      </c>
      <c r="E161" s="15" t="s">
        <v>421</v>
      </c>
      <c r="F161" s="14" t="s">
        <v>133</v>
      </c>
      <c r="G161" s="14" t="s">
        <v>146</v>
      </c>
      <c r="H161" s="15">
        <v>3156</v>
      </c>
      <c r="I161" s="62" t="s">
        <v>10</v>
      </c>
      <c r="J161" s="15">
        <v>104992</v>
      </c>
      <c r="K161" s="15" t="s">
        <v>437</v>
      </c>
      <c r="L161" s="15" t="s">
        <v>439</v>
      </c>
      <c r="M161" s="21">
        <v>1000</v>
      </c>
      <c r="N161" s="21">
        <v>38</v>
      </c>
      <c r="O161" s="15" t="s">
        <v>11</v>
      </c>
      <c r="P161" s="21">
        <v>7149.32</v>
      </c>
    </row>
    <row r="162" spans="1:16" s="20" customFormat="1" ht="46.8">
      <c r="A162" s="14" t="s">
        <v>314</v>
      </c>
      <c r="B162" s="15">
        <v>742</v>
      </c>
      <c r="C162" s="15" t="s">
        <v>8</v>
      </c>
      <c r="D162" s="15" t="s">
        <v>81</v>
      </c>
      <c r="E162" s="15" t="s">
        <v>421</v>
      </c>
      <c r="F162" s="14" t="s">
        <v>133</v>
      </c>
      <c r="G162" s="14" t="s">
        <v>146</v>
      </c>
      <c r="H162" s="15">
        <v>3156</v>
      </c>
      <c r="I162" s="62" t="s">
        <v>10</v>
      </c>
      <c r="J162" s="15">
        <v>104992</v>
      </c>
      <c r="K162" s="15" t="s">
        <v>437</v>
      </c>
      <c r="L162" s="15" t="s">
        <v>439</v>
      </c>
      <c r="M162" s="21">
        <v>1000</v>
      </c>
      <c r="N162" s="21">
        <v>767</v>
      </c>
      <c r="O162" s="15" t="s">
        <v>11</v>
      </c>
      <c r="P162" s="21">
        <v>144303.38</v>
      </c>
    </row>
    <row r="163" spans="1:16" s="20" customFormat="1" ht="15.6">
      <c r="A163" s="14" t="s">
        <v>315</v>
      </c>
      <c r="B163" s="15">
        <v>743</v>
      </c>
      <c r="C163" s="15" t="s">
        <v>8</v>
      </c>
      <c r="D163" s="15" t="s">
        <v>81</v>
      </c>
      <c r="E163" s="15" t="s">
        <v>147</v>
      </c>
      <c r="F163" s="14" t="s">
        <v>133</v>
      </c>
      <c r="G163" s="14" t="s">
        <v>148</v>
      </c>
      <c r="H163" s="15">
        <v>2472</v>
      </c>
      <c r="I163" s="62" t="s">
        <v>10</v>
      </c>
      <c r="J163" s="15">
        <v>103868</v>
      </c>
      <c r="K163" s="15" t="s">
        <v>437</v>
      </c>
      <c r="L163" s="15" t="s">
        <v>439</v>
      </c>
      <c r="M163" s="21">
        <v>1000</v>
      </c>
      <c r="N163" s="21">
        <v>964</v>
      </c>
      <c r="O163" s="15" t="s">
        <v>11</v>
      </c>
      <c r="P163" s="21">
        <v>181366.96</v>
      </c>
    </row>
    <row r="164" spans="1:16" s="20" customFormat="1" ht="15.6">
      <c r="A164" s="14" t="s">
        <v>316</v>
      </c>
      <c r="B164" s="15">
        <v>744</v>
      </c>
      <c r="C164" s="15" t="s">
        <v>8</v>
      </c>
      <c r="D164" s="15" t="s">
        <v>81</v>
      </c>
      <c r="E164" s="15" t="s">
        <v>422</v>
      </c>
      <c r="F164" s="15">
        <v>85</v>
      </c>
      <c r="G164" s="15" t="s">
        <v>149</v>
      </c>
      <c r="H164" s="15">
        <v>2533</v>
      </c>
      <c r="I164" s="62" t="s">
        <v>10</v>
      </c>
      <c r="J164" s="15">
        <v>104466</v>
      </c>
      <c r="K164" s="15" t="s">
        <v>437</v>
      </c>
      <c r="L164" s="15" t="s">
        <v>439</v>
      </c>
      <c r="M164" s="21">
        <v>1000</v>
      </c>
      <c r="N164" s="21">
        <v>727</v>
      </c>
      <c r="O164" s="15" t="s">
        <v>11</v>
      </c>
      <c r="P164" s="21">
        <v>136777.78</v>
      </c>
    </row>
    <row r="165" spans="1:16" s="20" customFormat="1" ht="15.6">
      <c r="A165" s="14" t="s">
        <v>317</v>
      </c>
      <c r="B165" s="15">
        <v>745</v>
      </c>
      <c r="C165" s="15" t="s">
        <v>8</v>
      </c>
      <c r="D165" s="15" t="s">
        <v>81</v>
      </c>
      <c r="E165" s="15" t="s">
        <v>422</v>
      </c>
      <c r="F165" s="15">
        <v>85</v>
      </c>
      <c r="G165" s="15" t="s">
        <v>149</v>
      </c>
      <c r="H165" s="15">
        <v>2533</v>
      </c>
      <c r="I165" s="62" t="s">
        <v>10</v>
      </c>
      <c r="J165" s="15">
        <v>104466</v>
      </c>
      <c r="K165" s="15" t="s">
        <v>437</v>
      </c>
      <c r="L165" s="15" t="s">
        <v>439</v>
      </c>
      <c r="M165" s="21">
        <v>1000</v>
      </c>
      <c r="N165" s="21">
        <v>36</v>
      </c>
      <c r="O165" s="15" t="s">
        <v>11</v>
      </c>
      <c r="P165" s="21">
        <v>6773.04</v>
      </c>
    </row>
    <row r="166" spans="1:16" s="20" customFormat="1" ht="31.2">
      <c r="A166" s="14" t="s">
        <v>318</v>
      </c>
      <c r="B166" s="15">
        <v>751</v>
      </c>
      <c r="C166" s="15" t="s">
        <v>8</v>
      </c>
      <c r="D166" s="15" t="s">
        <v>81</v>
      </c>
      <c r="E166" s="15" t="s">
        <v>423</v>
      </c>
      <c r="F166" s="14" t="s">
        <v>133</v>
      </c>
      <c r="G166" s="14" t="s">
        <v>150</v>
      </c>
      <c r="H166" s="15">
        <v>2864</v>
      </c>
      <c r="I166" s="62" t="s">
        <v>10</v>
      </c>
      <c r="J166" s="15">
        <v>104146</v>
      </c>
      <c r="K166" s="15" t="s">
        <v>437</v>
      </c>
      <c r="L166" s="15" t="s">
        <v>439</v>
      </c>
      <c r="M166" s="21">
        <v>993</v>
      </c>
      <c r="N166" s="21">
        <v>38</v>
      </c>
      <c r="O166" s="15" t="s">
        <v>11</v>
      </c>
      <c r="P166" s="21">
        <v>7149.32</v>
      </c>
    </row>
    <row r="167" spans="1:16" s="20" customFormat="1" ht="46.8">
      <c r="A167" s="14" t="s">
        <v>319</v>
      </c>
      <c r="B167" s="15">
        <v>877</v>
      </c>
      <c r="C167" s="15" t="s">
        <v>8</v>
      </c>
      <c r="D167" s="15" t="s">
        <v>81</v>
      </c>
      <c r="E167" s="15" t="s">
        <v>424</v>
      </c>
      <c r="F167" s="14" t="s">
        <v>151</v>
      </c>
      <c r="G167" s="14" t="s">
        <v>152</v>
      </c>
      <c r="H167" s="15" t="s">
        <v>153</v>
      </c>
      <c r="I167" s="62" t="s">
        <v>10</v>
      </c>
      <c r="J167" s="15">
        <v>115814</v>
      </c>
      <c r="K167" s="15" t="s">
        <v>437</v>
      </c>
      <c r="L167" s="15" t="s">
        <v>439</v>
      </c>
      <c r="M167" s="21">
        <v>475</v>
      </c>
      <c r="N167" s="21">
        <v>295</v>
      </c>
      <c r="O167" s="15" t="s">
        <v>11</v>
      </c>
      <c r="P167" s="21">
        <v>55501.3</v>
      </c>
    </row>
    <row r="168" spans="1:16" s="20" customFormat="1" ht="46.8">
      <c r="A168" s="14" t="s">
        <v>320</v>
      </c>
      <c r="B168" s="15">
        <v>878</v>
      </c>
      <c r="C168" s="15" t="s">
        <v>8</v>
      </c>
      <c r="D168" s="15" t="s">
        <v>81</v>
      </c>
      <c r="E168" s="15" t="s">
        <v>424</v>
      </c>
      <c r="F168" s="14" t="s">
        <v>151</v>
      </c>
      <c r="G168" s="14" t="s">
        <v>152</v>
      </c>
      <c r="H168" s="15" t="s">
        <v>154</v>
      </c>
      <c r="I168" s="62" t="s">
        <v>10</v>
      </c>
      <c r="J168" s="15">
        <v>115815</v>
      </c>
      <c r="K168" s="15" t="s">
        <v>437</v>
      </c>
      <c r="L168" s="15" t="s">
        <v>439</v>
      </c>
      <c r="M168" s="21">
        <v>480</v>
      </c>
      <c r="N168" s="21">
        <v>327</v>
      </c>
      <c r="O168" s="15" t="s">
        <v>11</v>
      </c>
      <c r="P168" s="21">
        <v>61521.78</v>
      </c>
    </row>
    <row r="169" spans="1:16" s="20" customFormat="1" ht="31.2">
      <c r="A169" s="14" t="s">
        <v>321</v>
      </c>
      <c r="B169" s="15">
        <v>879</v>
      </c>
      <c r="C169" s="15" t="s">
        <v>8</v>
      </c>
      <c r="D169" s="15" t="s">
        <v>81</v>
      </c>
      <c r="E169" s="15" t="s">
        <v>425</v>
      </c>
      <c r="F169" s="14" t="s">
        <v>151</v>
      </c>
      <c r="G169" s="14" t="s">
        <v>152</v>
      </c>
      <c r="H169" s="15" t="s">
        <v>155</v>
      </c>
      <c r="I169" s="62" t="s">
        <v>10</v>
      </c>
      <c r="J169" s="15">
        <v>115816</v>
      </c>
      <c r="K169" s="15" t="s">
        <v>437</v>
      </c>
      <c r="L169" s="15" t="s">
        <v>439</v>
      </c>
      <c r="M169" s="21">
        <v>535</v>
      </c>
      <c r="N169" s="21">
        <v>406</v>
      </c>
      <c r="O169" s="15" t="s">
        <v>11</v>
      </c>
      <c r="P169" s="21">
        <v>76384.84</v>
      </c>
    </row>
    <row r="170" spans="1:16" s="20" customFormat="1" ht="31.2">
      <c r="A170" s="14" t="s">
        <v>322</v>
      </c>
      <c r="B170" s="15">
        <v>880</v>
      </c>
      <c r="C170" s="15" t="s">
        <v>8</v>
      </c>
      <c r="D170" s="15" t="s">
        <v>81</v>
      </c>
      <c r="E170" s="15" t="s">
        <v>425</v>
      </c>
      <c r="F170" s="14" t="s">
        <v>151</v>
      </c>
      <c r="G170" s="14" t="s">
        <v>152</v>
      </c>
      <c r="H170" s="15" t="s">
        <v>156</v>
      </c>
      <c r="I170" s="62" t="s">
        <v>10</v>
      </c>
      <c r="J170" s="15">
        <v>115818</v>
      </c>
      <c r="K170" s="15" t="s">
        <v>437</v>
      </c>
      <c r="L170" s="15" t="s">
        <v>439</v>
      </c>
      <c r="M170" s="21">
        <v>537</v>
      </c>
      <c r="N170" s="21">
        <v>419</v>
      </c>
      <c r="O170" s="15" t="s">
        <v>11</v>
      </c>
      <c r="P170" s="21">
        <v>78830.66</v>
      </c>
    </row>
    <row r="171" spans="1:16" s="20" customFormat="1" ht="15.6">
      <c r="A171" s="14" t="s">
        <v>323</v>
      </c>
      <c r="B171" s="15">
        <v>883</v>
      </c>
      <c r="C171" s="15" t="s">
        <v>8</v>
      </c>
      <c r="D171" s="15" t="s">
        <v>81</v>
      </c>
      <c r="E171" s="15" t="s">
        <v>394</v>
      </c>
      <c r="F171" s="14" t="s">
        <v>151</v>
      </c>
      <c r="G171" s="14" t="s">
        <v>152</v>
      </c>
      <c r="H171" s="15" t="s">
        <v>157</v>
      </c>
      <c r="I171" s="62" t="s">
        <v>10</v>
      </c>
      <c r="J171" s="15">
        <v>101385</v>
      </c>
      <c r="K171" s="15" t="s">
        <v>437</v>
      </c>
      <c r="L171" s="15" t="s">
        <v>439</v>
      </c>
      <c r="M171" s="21">
        <v>565</v>
      </c>
      <c r="N171" s="21">
        <v>331</v>
      </c>
      <c r="O171" s="15" t="s">
        <v>11</v>
      </c>
      <c r="P171" s="21">
        <v>62274.34</v>
      </c>
    </row>
    <row r="172" spans="1:16" s="20" customFormat="1" ht="15.6">
      <c r="A172" s="14" t="s">
        <v>324</v>
      </c>
      <c r="B172" s="15">
        <v>888</v>
      </c>
      <c r="C172" s="15" t="s">
        <v>8</v>
      </c>
      <c r="D172" s="15" t="s">
        <v>81</v>
      </c>
      <c r="E172" s="15" t="s">
        <v>426</v>
      </c>
      <c r="F172" s="14" t="s">
        <v>11</v>
      </c>
      <c r="G172" s="14" t="s">
        <v>11</v>
      </c>
      <c r="H172" s="15" t="s">
        <v>158</v>
      </c>
      <c r="I172" s="62" t="s">
        <v>10</v>
      </c>
      <c r="J172" s="15">
        <v>104761</v>
      </c>
      <c r="K172" s="15" t="s">
        <v>437</v>
      </c>
      <c r="L172" s="15" t="s">
        <v>439</v>
      </c>
      <c r="M172" s="21">
        <v>2226</v>
      </c>
      <c r="N172" s="21">
        <v>15</v>
      </c>
      <c r="O172" s="15" t="s">
        <v>11</v>
      </c>
      <c r="P172" s="21">
        <v>2822.1</v>
      </c>
    </row>
    <row r="173" spans="1:16" s="20" customFormat="1" ht="31.2">
      <c r="A173" s="14" t="s">
        <v>325</v>
      </c>
      <c r="B173" s="15">
        <v>934</v>
      </c>
      <c r="C173" s="15" t="s">
        <v>8</v>
      </c>
      <c r="D173" s="15" t="s">
        <v>159</v>
      </c>
      <c r="E173" s="15" t="s">
        <v>160</v>
      </c>
      <c r="F173" s="14" t="s">
        <v>161</v>
      </c>
      <c r="G173" s="14" t="s">
        <v>162</v>
      </c>
      <c r="H173" s="15">
        <v>57735</v>
      </c>
      <c r="I173" s="62" t="s">
        <v>10</v>
      </c>
      <c r="J173" s="15">
        <v>57735</v>
      </c>
      <c r="K173" s="15" t="s">
        <v>437</v>
      </c>
      <c r="L173" s="15" t="s">
        <v>438</v>
      </c>
      <c r="M173" s="21">
        <v>5000</v>
      </c>
      <c r="N173" s="21">
        <v>179</v>
      </c>
      <c r="O173" s="15" t="s">
        <v>11</v>
      </c>
      <c r="P173" s="21">
        <v>1832.07</v>
      </c>
    </row>
    <row r="174" spans="1:16" s="20" customFormat="1" ht="31.2">
      <c r="A174" s="44" t="s">
        <v>326</v>
      </c>
      <c r="B174" s="15">
        <v>938</v>
      </c>
      <c r="C174" s="15" t="s">
        <v>8</v>
      </c>
      <c r="D174" s="15" t="s">
        <v>159</v>
      </c>
      <c r="E174" s="15" t="s">
        <v>163</v>
      </c>
      <c r="F174" s="14" t="s">
        <v>164</v>
      </c>
      <c r="G174" s="14" t="s">
        <v>165</v>
      </c>
      <c r="H174" s="15">
        <v>52368</v>
      </c>
      <c r="I174" s="62" t="s">
        <v>10</v>
      </c>
      <c r="J174" s="15">
        <v>52368</v>
      </c>
      <c r="K174" s="15" t="s">
        <v>437</v>
      </c>
      <c r="L174" s="15" t="s">
        <v>438</v>
      </c>
      <c r="M174" s="21">
        <v>5000</v>
      </c>
      <c r="N174" s="21">
        <v>1395</v>
      </c>
      <c r="O174" s="15" t="s">
        <v>11</v>
      </c>
      <c r="P174" s="21">
        <v>14277.83</v>
      </c>
    </row>
    <row r="175" spans="1:16" s="20" customFormat="1" ht="31.2">
      <c r="A175" s="44" t="s">
        <v>327</v>
      </c>
      <c r="B175" s="15">
        <v>945</v>
      </c>
      <c r="C175" s="15" t="s">
        <v>8</v>
      </c>
      <c r="D175" s="15" t="s">
        <v>159</v>
      </c>
      <c r="E175" s="15" t="s">
        <v>427</v>
      </c>
      <c r="F175" s="14" t="s">
        <v>161</v>
      </c>
      <c r="G175" s="14" t="s">
        <v>166</v>
      </c>
      <c r="H175" s="15">
        <v>57380</v>
      </c>
      <c r="I175" s="62" t="s">
        <v>10</v>
      </c>
      <c r="J175" s="15">
        <v>57380</v>
      </c>
      <c r="K175" s="15" t="s">
        <v>437</v>
      </c>
      <c r="L175" s="15" t="s">
        <v>438</v>
      </c>
      <c r="M175" s="21">
        <v>2500</v>
      </c>
      <c r="N175" s="21">
        <v>772</v>
      </c>
      <c r="O175" s="15" t="s">
        <v>11</v>
      </c>
      <c r="P175" s="21">
        <v>7901.42</v>
      </c>
    </row>
    <row r="176" spans="1:16" s="20" customFormat="1" ht="31.2">
      <c r="A176" s="44" t="s">
        <v>328</v>
      </c>
      <c r="B176" s="15" t="s">
        <v>167</v>
      </c>
      <c r="C176" s="15" t="s">
        <v>8</v>
      </c>
      <c r="D176" s="15" t="s">
        <v>159</v>
      </c>
      <c r="E176" s="15" t="s">
        <v>168</v>
      </c>
      <c r="F176" s="14" t="s">
        <v>161</v>
      </c>
      <c r="G176" s="14" t="s">
        <v>166</v>
      </c>
      <c r="H176" s="15">
        <v>57368</v>
      </c>
      <c r="I176" s="62" t="s">
        <v>10</v>
      </c>
      <c r="J176" s="15">
        <v>57368</v>
      </c>
      <c r="K176" s="15" t="s">
        <v>437</v>
      </c>
      <c r="L176" s="15" t="s">
        <v>438</v>
      </c>
      <c r="M176" s="21">
        <v>2500</v>
      </c>
      <c r="N176" s="21">
        <v>754</v>
      </c>
      <c r="O176" s="15" t="s">
        <v>11</v>
      </c>
      <c r="P176" s="21">
        <v>7717.19</v>
      </c>
    </row>
    <row r="177" spans="1:16" s="20" customFormat="1" ht="31.2">
      <c r="A177" s="44" t="s">
        <v>329</v>
      </c>
      <c r="B177" s="15">
        <v>948</v>
      </c>
      <c r="C177" s="15" t="s">
        <v>8</v>
      </c>
      <c r="D177" s="15" t="s">
        <v>159</v>
      </c>
      <c r="E177" s="15" t="s">
        <v>169</v>
      </c>
      <c r="F177" s="15" t="s">
        <v>164</v>
      </c>
      <c r="G177" s="14" t="s">
        <v>170</v>
      </c>
      <c r="H177" s="15">
        <v>57726</v>
      </c>
      <c r="I177" s="62" t="s">
        <v>10</v>
      </c>
      <c r="J177" s="15">
        <v>57726</v>
      </c>
      <c r="K177" s="15" t="s">
        <v>437</v>
      </c>
      <c r="L177" s="15" t="s">
        <v>438</v>
      </c>
      <c r="M177" s="21">
        <v>10000</v>
      </c>
      <c r="N177" s="21">
        <v>3683</v>
      </c>
      <c r="O177" s="15" t="s">
        <v>11</v>
      </c>
      <c r="P177" s="21">
        <v>37695.51</v>
      </c>
    </row>
    <row r="178" spans="1:16" s="20" customFormat="1" ht="31.2">
      <c r="A178" s="44" t="s">
        <v>330</v>
      </c>
      <c r="B178" s="15">
        <v>949</v>
      </c>
      <c r="C178" s="15" t="s">
        <v>8</v>
      </c>
      <c r="D178" s="15" t="s">
        <v>159</v>
      </c>
      <c r="E178" s="15" t="s">
        <v>428</v>
      </c>
      <c r="F178" s="14" t="s">
        <v>164</v>
      </c>
      <c r="G178" s="14" t="s">
        <v>171</v>
      </c>
      <c r="H178" s="15">
        <v>57725</v>
      </c>
      <c r="I178" s="62" t="s">
        <v>10</v>
      </c>
      <c r="J178" s="15">
        <v>57725</v>
      </c>
      <c r="K178" s="15" t="s">
        <v>437</v>
      </c>
      <c r="L178" s="15" t="s">
        <v>438</v>
      </c>
      <c r="M178" s="21">
        <v>7500</v>
      </c>
      <c r="N178" s="21">
        <v>3372</v>
      </c>
      <c r="O178" s="15" t="s">
        <v>11</v>
      </c>
      <c r="P178" s="21">
        <v>34512.42</v>
      </c>
    </row>
    <row r="179" spans="1:16" s="20" customFormat="1" ht="31.2">
      <c r="A179" s="44" t="s">
        <v>331</v>
      </c>
      <c r="B179" s="15">
        <v>951</v>
      </c>
      <c r="C179" s="15" t="s">
        <v>8</v>
      </c>
      <c r="D179" s="15" t="s">
        <v>159</v>
      </c>
      <c r="E179" s="15" t="s">
        <v>429</v>
      </c>
      <c r="F179" s="14" t="s">
        <v>164</v>
      </c>
      <c r="G179" s="14" t="s">
        <v>172</v>
      </c>
      <c r="H179" s="15">
        <v>57737</v>
      </c>
      <c r="I179" s="62" t="s">
        <v>10</v>
      </c>
      <c r="J179" s="15">
        <v>57737</v>
      </c>
      <c r="K179" s="15" t="s">
        <v>437</v>
      </c>
      <c r="L179" s="15" t="s">
        <v>438</v>
      </c>
      <c r="M179" s="21">
        <v>7500</v>
      </c>
      <c r="N179" s="21">
        <v>3993</v>
      </c>
      <c r="O179" s="15" t="s">
        <v>11</v>
      </c>
      <c r="P179" s="21">
        <v>40868.36</v>
      </c>
    </row>
    <row r="180" spans="1:16" s="20" customFormat="1" ht="31.2">
      <c r="A180" s="44" t="s">
        <v>332</v>
      </c>
      <c r="B180" s="15">
        <v>952</v>
      </c>
      <c r="C180" s="15" t="s">
        <v>8</v>
      </c>
      <c r="D180" s="15" t="s">
        <v>159</v>
      </c>
      <c r="E180" s="15" t="s">
        <v>173</v>
      </c>
      <c r="F180" s="14" t="s">
        <v>164</v>
      </c>
      <c r="G180" s="14" t="s">
        <v>174</v>
      </c>
      <c r="H180" s="15">
        <v>57724</v>
      </c>
      <c r="I180" s="62" t="s">
        <v>10</v>
      </c>
      <c r="J180" s="15">
        <v>57724</v>
      </c>
      <c r="K180" s="15" t="s">
        <v>437</v>
      </c>
      <c r="L180" s="15" t="s">
        <v>438</v>
      </c>
      <c r="M180" s="21">
        <v>4900</v>
      </c>
      <c r="N180" s="21">
        <v>2701</v>
      </c>
      <c r="O180" s="15" t="s">
        <v>11</v>
      </c>
      <c r="P180" s="21">
        <v>27644.74</v>
      </c>
    </row>
    <row r="181" spans="1:16" s="20" customFormat="1" ht="31.2">
      <c r="A181" s="44" t="s">
        <v>333</v>
      </c>
      <c r="B181" s="15">
        <v>953</v>
      </c>
      <c r="C181" s="15" t="s">
        <v>8</v>
      </c>
      <c r="D181" s="15" t="s">
        <v>159</v>
      </c>
      <c r="E181" s="15" t="s">
        <v>430</v>
      </c>
      <c r="F181" s="14" t="s">
        <v>164</v>
      </c>
      <c r="G181" s="14">
        <v>43</v>
      </c>
      <c r="H181" s="15">
        <v>52827</v>
      </c>
      <c r="I181" s="62" t="s">
        <v>10</v>
      </c>
      <c r="J181" s="15">
        <v>52827</v>
      </c>
      <c r="K181" s="15" t="s">
        <v>437</v>
      </c>
      <c r="L181" s="15" t="s">
        <v>438</v>
      </c>
      <c r="M181" s="21">
        <v>6200</v>
      </c>
      <c r="N181" s="21">
        <v>2005</v>
      </c>
      <c r="O181" s="15" t="s">
        <v>11</v>
      </c>
      <c r="P181" s="21">
        <v>20521.18</v>
      </c>
    </row>
    <row r="182" spans="1:16" s="20" customFormat="1" ht="31.2">
      <c r="A182" s="44" t="s">
        <v>334</v>
      </c>
      <c r="B182" s="15">
        <v>954</v>
      </c>
      <c r="C182" s="15" t="s">
        <v>8</v>
      </c>
      <c r="D182" s="15" t="s">
        <v>159</v>
      </c>
      <c r="E182" s="15" t="s">
        <v>175</v>
      </c>
      <c r="F182" s="14" t="s">
        <v>161</v>
      </c>
      <c r="G182" s="14" t="s">
        <v>176</v>
      </c>
      <c r="H182" s="15">
        <v>57695</v>
      </c>
      <c r="I182" s="62" t="s">
        <v>10</v>
      </c>
      <c r="J182" s="15">
        <v>57695</v>
      </c>
      <c r="K182" s="15" t="s">
        <v>437</v>
      </c>
      <c r="L182" s="15" t="s">
        <v>438</v>
      </c>
      <c r="M182" s="21">
        <v>6900</v>
      </c>
      <c r="N182" s="21">
        <v>2030</v>
      </c>
      <c r="O182" s="15" t="s">
        <v>11</v>
      </c>
      <c r="P182" s="21">
        <v>20777.05</v>
      </c>
    </row>
    <row r="183" spans="1:16" s="20" customFormat="1" ht="31.2">
      <c r="A183" s="44" t="s">
        <v>335</v>
      </c>
      <c r="B183" s="15">
        <v>955</v>
      </c>
      <c r="C183" s="15" t="s">
        <v>8</v>
      </c>
      <c r="D183" s="15" t="s">
        <v>159</v>
      </c>
      <c r="E183" s="15" t="s">
        <v>431</v>
      </c>
      <c r="F183" s="14" t="s">
        <v>164</v>
      </c>
      <c r="G183" s="14" t="s">
        <v>16</v>
      </c>
      <c r="H183" s="15">
        <v>57721</v>
      </c>
      <c r="I183" s="62" t="s">
        <v>10</v>
      </c>
      <c r="J183" s="15">
        <v>57721</v>
      </c>
      <c r="K183" s="15" t="s">
        <v>437</v>
      </c>
      <c r="L183" s="15" t="s">
        <v>438</v>
      </c>
      <c r="M183" s="21">
        <v>8300</v>
      </c>
      <c r="N183" s="21">
        <v>2467</v>
      </c>
      <c r="O183" s="15" t="s">
        <v>11</v>
      </c>
      <c r="P183" s="21">
        <v>25249.75</v>
      </c>
    </row>
    <row r="184" spans="1:16" s="20" customFormat="1" ht="31.2">
      <c r="A184" s="44" t="s">
        <v>336</v>
      </c>
      <c r="B184" s="15">
        <v>956</v>
      </c>
      <c r="C184" s="15" t="s">
        <v>8</v>
      </c>
      <c r="D184" s="15" t="s">
        <v>159</v>
      </c>
      <c r="E184" s="15" t="s">
        <v>177</v>
      </c>
      <c r="F184" s="15" t="s">
        <v>164</v>
      </c>
      <c r="G184" s="14" t="s">
        <v>178</v>
      </c>
      <c r="H184" s="15">
        <v>57719</v>
      </c>
      <c r="I184" s="62" t="s">
        <v>10</v>
      </c>
      <c r="J184" s="15">
        <v>57719</v>
      </c>
      <c r="K184" s="15" t="s">
        <v>437</v>
      </c>
      <c r="L184" s="15" t="s">
        <v>438</v>
      </c>
      <c r="M184" s="21">
        <v>4000</v>
      </c>
      <c r="N184" s="21">
        <v>1206</v>
      </c>
      <c r="O184" s="15" t="s">
        <v>11</v>
      </c>
      <c r="P184" s="21">
        <v>12343.41</v>
      </c>
    </row>
    <row r="185" spans="1:16" s="20" customFormat="1" ht="31.2">
      <c r="A185" s="44" t="s">
        <v>337</v>
      </c>
      <c r="B185" s="15">
        <v>957</v>
      </c>
      <c r="C185" s="15" t="s">
        <v>8</v>
      </c>
      <c r="D185" s="15" t="s">
        <v>159</v>
      </c>
      <c r="E185" s="15" t="s">
        <v>432</v>
      </c>
      <c r="F185" s="14" t="s">
        <v>164</v>
      </c>
      <c r="G185" s="14" t="s">
        <v>179</v>
      </c>
      <c r="H185" s="15">
        <v>57705</v>
      </c>
      <c r="I185" s="62" t="s">
        <v>10</v>
      </c>
      <c r="J185" s="15">
        <v>57705</v>
      </c>
      <c r="K185" s="15" t="s">
        <v>437</v>
      </c>
      <c r="L185" s="15" t="s">
        <v>438</v>
      </c>
      <c r="M185" s="21">
        <v>1500</v>
      </c>
      <c r="N185" s="21">
        <v>470</v>
      </c>
      <c r="O185" s="15" t="s">
        <v>11</v>
      </c>
      <c r="P185" s="21">
        <v>4810.45</v>
      </c>
    </row>
    <row r="186" spans="1:16" s="20" customFormat="1" ht="31.2">
      <c r="A186" s="44" t="s">
        <v>338</v>
      </c>
      <c r="B186" s="15">
        <v>959</v>
      </c>
      <c r="C186" s="15" t="s">
        <v>8</v>
      </c>
      <c r="D186" s="15" t="s">
        <v>159</v>
      </c>
      <c r="E186" s="15" t="s">
        <v>180</v>
      </c>
      <c r="F186" s="15" t="s">
        <v>164</v>
      </c>
      <c r="G186" s="15" t="s">
        <v>181</v>
      </c>
      <c r="H186" s="15">
        <v>54719</v>
      </c>
      <c r="I186" s="62" t="s">
        <v>10</v>
      </c>
      <c r="J186" s="15">
        <v>54719</v>
      </c>
      <c r="K186" s="15" t="s">
        <v>437</v>
      </c>
      <c r="L186" s="15" t="s">
        <v>438</v>
      </c>
      <c r="M186" s="21">
        <v>33900</v>
      </c>
      <c r="N186" s="21">
        <v>2629</v>
      </c>
      <c r="O186" s="15" t="s">
        <v>11</v>
      </c>
      <c r="P186" s="21">
        <v>26907.82</v>
      </c>
    </row>
    <row r="187" spans="1:16" s="20" customFormat="1" ht="31.2">
      <c r="A187" s="44" t="s">
        <v>339</v>
      </c>
      <c r="B187" s="15">
        <v>971</v>
      </c>
      <c r="C187" s="15" t="s">
        <v>8</v>
      </c>
      <c r="D187" s="15" t="s">
        <v>159</v>
      </c>
      <c r="E187" s="15" t="s">
        <v>182</v>
      </c>
      <c r="F187" s="14" t="s">
        <v>183</v>
      </c>
      <c r="G187" s="14" t="s">
        <v>184</v>
      </c>
      <c r="H187" s="15">
        <v>57553</v>
      </c>
      <c r="I187" s="62" t="s">
        <v>10</v>
      </c>
      <c r="J187" s="15">
        <v>57553</v>
      </c>
      <c r="K187" s="15" t="s">
        <v>437</v>
      </c>
      <c r="L187" s="15" t="s">
        <v>439</v>
      </c>
      <c r="M187" s="21">
        <v>600</v>
      </c>
      <c r="N187" s="21">
        <v>198</v>
      </c>
      <c r="O187" s="15" t="s">
        <v>11</v>
      </c>
      <c r="P187" s="21">
        <v>21246.69</v>
      </c>
    </row>
    <row r="188" spans="1:16" s="20" customFormat="1" ht="31.2">
      <c r="A188" s="44" t="s">
        <v>340</v>
      </c>
      <c r="B188" s="15">
        <v>1007</v>
      </c>
      <c r="C188" s="15" t="s">
        <v>8</v>
      </c>
      <c r="D188" s="15" t="s">
        <v>159</v>
      </c>
      <c r="E188" s="15" t="s">
        <v>185</v>
      </c>
      <c r="F188" s="14" t="s">
        <v>186</v>
      </c>
      <c r="G188" s="14" t="s">
        <v>187</v>
      </c>
      <c r="H188" s="15">
        <v>57562</v>
      </c>
      <c r="I188" s="62" t="s">
        <v>10</v>
      </c>
      <c r="J188" s="15">
        <v>57562</v>
      </c>
      <c r="K188" s="15" t="s">
        <v>437</v>
      </c>
      <c r="L188" s="15" t="s">
        <v>439</v>
      </c>
      <c r="M188" s="21">
        <v>3356</v>
      </c>
      <c r="N188" s="21">
        <v>746</v>
      </c>
      <c r="O188" s="15" t="s">
        <v>11</v>
      </c>
      <c r="P188" s="21">
        <v>80050.649999999994</v>
      </c>
    </row>
    <row r="189" spans="1:16" s="20" customFormat="1" ht="31.2">
      <c r="A189" s="44" t="s">
        <v>341</v>
      </c>
      <c r="B189" s="15">
        <v>1047</v>
      </c>
      <c r="C189" s="15" t="s">
        <v>8</v>
      </c>
      <c r="D189" s="15" t="s">
        <v>159</v>
      </c>
      <c r="E189" s="15" t="s">
        <v>188</v>
      </c>
      <c r="F189" s="15" t="s">
        <v>189</v>
      </c>
      <c r="G189" s="15" t="s">
        <v>190</v>
      </c>
      <c r="H189" s="15">
        <v>53778</v>
      </c>
      <c r="I189" s="62" t="s">
        <v>10</v>
      </c>
      <c r="J189" s="15">
        <v>53778</v>
      </c>
      <c r="K189" s="15" t="s">
        <v>437</v>
      </c>
      <c r="L189" s="15" t="s">
        <v>438</v>
      </c>
      <c r="M189" s="21">
        <v>10000</v>
      </c>
      <c r="N189" s="21">
        <v>1277</v>
      </c>
      <c r="O189" s="15" t="s">
        <v>11</v>
      </c>
      <c r="P189" s="21">
        <v>13070.1</v>
      </c>
    </row>
    <row r="190" spans="1:16" s="20" customFormat="1" ht="31.2">
      <c r="A190" s="44" t="s">
        <v>342</v>
      </c>
      <c r="B190" s="15">
        <v>1056</v>
      </c>
      <c r="C190" s="15" t="s">
        <v>8</v>
      </c>
      <c r="D190" s="15" t="s">
        <v>159</v>
      </c>
      <c r="E190" s="15" t="s">
        <v>191</v>
      </c>
      <c r="F190" s="14" t="s">
        <v>189</v>
      </c>
      <c r="G190" s="14" t="s">
        <v>19</v>
      </c>
      <c r="H190" s="15">
        <v>57793</v>
      </c>
      <c r="I190" s="62" t="s">
        <v>10</v>
      </c>
      <c r="J190" s="15">
        <v>57793</v>
      </c>
      <c r="K190" s="15" t="s">
        <v>437</v>
      </c>
      <c r="L190" s="15" t="s">
        <v>438</v>
      </c>
      <c r="M190" s="21">
        <v>2400</v>
      </c>
      <c r="N190" s="21">
        <v>5</v>
      </c>
      <c r="O190" s="15" t="s">
        <v>11</v>
      </c>
      <c r="P190" s="21">
        <v>51.18</v>
      </c>
    </row>
    <row r="191" spans="1:16" s="20" customFormat="1" ht="31.2">
      <c r="A191" s="44" t="s">
        <v>343</v>
      </c>
      <c r="B191" s="15">
        <v>1057</v>
      </c>
      <c r="C191" s="15" t="s">
        <v>8</v>
      </c>
      <c r="D191" s="15" t="s">
        <v>159</v>
      </c>
      <c r="E191" s="15" t="s">
        <v>191</v>
      </c>
      <c r="F191" s="14" t="s">
        <v>189</v>
      </c>
      <c r="G191" s="14" t="s">
        <v>19</v>
      </c>
      <c r="H191" s="15">
        <v>57793</v>
      </c>
      <c r="I191" s="62" t="s">
        <v>10</v>
      </c>
      <c r="J191" s="15">
        <v>57793</v>
      </c>
      <c r="K191" s="15" t="s">
        <v>437</v>
      </c>
      <c r="L191" s="15" t="s">
        <v>438</v>
      </c>
      <c r="M191" s="21">
        <v>2400</v>
      </c>
      <c r="N191" s="21">
        <v>305</v>
      </c>
      <c r="O191" s="15" t="s">
        <v>11</v>
      </c>
      <c r="P191" s="21">
        <v>3121.68</v>
      </c>
    </row>
    <row r="192" spans="1:16" s="20" customFormat="1" ht="31.2">
      <c r="A192" s="44" t="s">
        <v>344</v>
      </c>
      <c r="B192" s="15">
        <v>1069</v>
      </c>
      <c r="C192" s="15" t="s">
        <v>8</v>
      </c>
      <c r="D192" s="15" t="s">
        <v>159</v>
      </c>
      <c r="E192" s="15" t="s">
        <v>433</v>
      </c>
      <c r="F192" s="14" t="s">
        <v>189</v>
      </c>
      <c r="G192" s="14" t="s">
        <v>192</v>
      </c>
      <c r="H192" s="15">
        <v>52798</v>
      </c>
      <c r="I192" s="62" t="s">
        <v>10</v>
      </c>
      <c r="J192" s="15">
        <v>52798</v>
      </c>
      <c r="K192" s="15" t="s">
        <v>437</v>
      </c>
      <c r="L192" s="15" t="s">
        <v>438</v>
      </c>
      <c r="M192" s="21">
        <v>19000</v>
      </c>
      <c r="N192" s="21">
        <v>2392</v>
      </c>
      <c r="O192" s="15" t="s">
        <v>11</v>
      </c>
      <c r="P192" s="21">
        <v>24482.12</v>
      </c>
    </row>
    <row r="193" spans="1:16" s="20" customFormat="1" ht="31.2">
      <c r="A193" s="44" t="s">
        <v>345</v>
      </c>
      <c r="B193" s="15">
        <v>1079</v>
      </c>
      <c r="C193" s="15" t="s">
        <v>8</v>
      </c>
      <c r="D193" s="15" t="s">
        <v>159</v>
      </c>
      <c r="E193" s="15" t="s">
        <v>193</v>
      </c>
      <c r="F193" s="14" t="s">
        <v>189</v>
      </c>
      <c r="G193" s="14">
        <v>18</v>
      </c>
      <c r="H193" s="15">
        <v>52744</v>
      </c>
      <c r="I193" s="62" t="s">
        <v>10</v>
      </c>
      <c r="J193" s="15">
        <v>52744</v>
      </c>
      <c r="K193" s="15" t="s">
        <v>437</v>
      </c>
      <c r="L193" s="15" t="s">
        <v>438</v>
      </c>
      <c r="M193" s="21">
        <v>9999</v>
      </c>
      <c r="N193" s="21">
        <v>1284</v>
      </c>
      <c r="O193" s="15" t="s">
        <v>11</v>
      </c>
      <c r="P193" s="21">
        <v>13141.74</v>
      </c>
    </row>
    <row r="194" spans="1:16" s="20" customFormat="1" ht="31.2">
      <c r="A194" s="44" t="s">
        <v>346</v>
      </c>
      <c r="B194" s="15">
        <v>1098</v>
      </c>
      <c r="C194" s="15" t="s">
        <v>8</v>
      </c>
      <c r="D194" s="15" t="s">
        <v>159</v>
      </c>
      <c r="E194" s="15" t="s">
        <v>434</v>
      </c>
      <c r="F194" s="15" t="s">
        <v>189</v>
      </c>
      <c r="G194" s="15">
        <v>24</v>
      </c>
      <c r="H194" s="15">
        <v>55990</v>
      </c>
      <c r="I194" s="62" t="s">
        <v>10</v>
      </c>
      <c r="J194" s="15">
        <v>55990</v>
      </c>
      <c r="K194" s="15" t="s">
        <v>437</v>
      </c>
      <c r="L194" s="15" t="s">
        <v>438</v>
      </c>
      <c r="M194" s="21">
        <v>6501</v>
      </c>
      <c r="N194" s="21">
        <v>850</v>
      </c>
      <c r="O194" s="15" t="s">
        <v>11</v>
      </c>
      <c r="P194" s="21">
        <v>8699.75</v>
      </c>
    </row>
    <row r="195" spans="1:16" s="20" customFormat="1" ht="31.2">
      <c r="A195" s="44" t="s">
        <v>347</v>
      </c>
      <c r="B195" s="15">
        <v>1142</v>
      </c>
      <c r="C195" s="15" t="s">
        <v>8</v>
      </c>
      <c r="D195" s="15" t="s">
        <v>159</v>
      </c>
      <c r="E195" s="15" t="s">
        <v>193</v>
      </c>
      <c r="F195" s="14" t="s">
        <v>189</v>
      </c>
      <c r="G195" s="14">
        <v>38</v>
      </c>
      <c r="H195" s="15">
        <v>52720</v>
      </c>
      <c r="I195" s="62" t="s">
        <v>10</v>
      </c>
      <c r="J195" s="15">
        <v>52720</v>
      </c>
      <c r="K195" s="15" t="s">
        <v>437</v>
      </c>
      <c r="L195" s="15" t="s">
        <v>438</v>
      </c>
      <c r="M195" s="21">
        <v>5500</v>
      </c>
      <c r="N195" s="21">
        <v>742</v>
      </c>
      <c r="O195" s="15" t="s">
        <v>11</v>
      </c>
      <c r="P195" s="21">
        <v>7594.37</v>
      </c>
    </row>
    <row r="196" spans="1:16" s="20" customFormat="1" ht="31.2">
      <c r="A196" s="44" t="s">
        <v>348</v>
      </c>
      <c r="B196" s="15">
        <v>1146</v>
      </c>
      <c r="C196" s="15" t="s">
        <v>8</v>
      </c>
      <c r="D196" s="15" t="s">
        <v>159</v>
      </c>
      <c r="E196" s="15" t="s">
        <v>194</v>
      </c>
      <c r="F196" s="14" t="s">
        <v>189</v>
      </c>
      <c r="G196" s="14" t="s">
        <v>195</v>
      </c>
      <c r="H196" s="15">
        <v>53522</v>
      </c>
      <c r="I196" s="62" t="s">
        <v>10</v>
      </c>
      <c r="J196" s="15">
        <v>53522</v>
      </c>
      <c r="K196" s="15" t="s">
        <v>437</v>
      </c>
      <c r="L196" s="15" t="s">
        <v>438</v>
      </c>
      <c r="M196" s="21">
        <v>5500</v>
      </c>
      <c r="N196" s="21">
        <v>736</v>
      </c>
      <c r="O196" s="15" t="s">
        <v>11</v>
      </c>
      <c r="P196" s="21">
        <v>7532.96</v>
      </c>
    </row>
    <row r="197" spans="1:16" s="20" customFormat="1" ht="31.2">
      <c r="A197" s="44" t="s">
        <v>349</v>
      </c>
      <c r="B197" s="15">
        <v>1162</v>
      </c>
      <c r="C197" s="15" t="s">
        <v>8</v>
      </c>
      <c r="D197" s="15" t="s">
        <v>159</v>
      </c>
      <c r="E197" s="15" t="s">
        <v>434</v>
      </c>
      <c r="F197" s="14" t="s">
        <v>189</v>
      </c>
      <c r="G197" s="14">
        <v>42</v>
      </c>
      <c r="H197" s="15">
        <v>52920</v>
      </c>
      <c r="I197" s="62" t="s">
        <v>10</v>
      </c>
      <c r="J197" s="15">
        <v>52920</v>
      </c>
      <c r="K197" s="15" t="s">
        <v>437</v>
      </c>
      <c r="L197" s="15" t="s">
        <v>438</v>
      </c>
      <c r="M197" s="21">
        <v>5477</v>
      </c>
      <c r="N197" s="21">
        <v>752</v>
      </c>
      <c r="O197" s="15" t="s">
        <v>11</v>
      </c>
      <c r="P197" s="21">
        <v>7696.72</v>
      </c>
    </row>
    <row r="198" spans="1:16" s="20" customFormat="1" ht="31.2">
      <c r="A198" s="44" t="s">
        <v>350</v>
      </c>
      <c r="B198" s="15">
        <v>1164</v>
      </c>
      <c r="C198" s="15" t="s">
        <v>8</v>
      </c>
      <c r="D198" s="15" t="s">
        <v>159</v>
      </c>
      <c r="E198" s="15" t="s">
        <v>434</v>
      </c>
      <c r="F198" s="14" t="s">
        <v>189</v>
      </c>
      <c r="G198" s="14">
        <v>42</v>
      </c>
      <c r="H198" s="15">
        <v>57784</v>
      </c>
      <c r="I198" s="62" t="s">
        <v>10</v>
      </c>
      <c r="J198" s="15">
        <v>57784</v>
      </c>
      <c r="K198" s="15" t="s">
        <v>437</v>
      </c>
      <c r="L198" s="15" t="s">
        <v>438</v>
      </c>
      <c r="M198" s="21">
        <v>5477</v>
      </c>
      <c r="N198" s="21">
        <v>14</v>
      </c>
      <c r="O198" s="15" t="s">
        <v>11</v>
      </c>
      <c r="P198" s="21">
        <v>143.29</v>
      </c>
    </row>
    <row r="199" spans="1:16" s="20" customFormat="1" ht="31.2">
      <c r="A199" s="44" t="s">
        <v>351</v>
      </c>
      <c r="B199" s="15">
        <v>1165</v>
      </c>
      <c r="C199" s="15" t="s">
        <v>8</v>
      </c>
      <c r="D199" s="15" t="s">
        <v>159</v>
      </c>
      <c r="E199" s="15" t="s">
        <v>434</v>
      </c>
      <c r="F199" s="14" t="s">
        <v>189</v>
      </c>
      <c r="G199" s="14">
        <v>42</v>
      </c>
      <c r="H199" s="15">
        <v>57784</v>
      </c>
      <c r="I199" s="62" t="s">
        <v>10</v>
      </c>
      <c r="J199" s="15">
        <v>57784</v>
      </c>
      <c r="K199" s="15" t="s">
        <v>437</v>
      </c>
      <c r="L199" s="15" t="s">
        <v>438</v>
      </c>
      <c r="M199" s="21">
        <v>5477</v>
      </c>
      <c r="N199" s="21">
        <v>720</v>
      </c>
      <c r="O199" s="15" t="s">
        <v>11</v>
      </c>
      <c r="P199" s="21">
        <v>7369.2</v>
      </c>
    </row>
    <row r="200" spans="1:16" s="20" customFormat="1" ht="31.2">
      <c r="A200" s="44" t="s">
        <v>352</v>
      </c>
      <c r="B200" s="15">
        <v>1168</v>
      </c>
      <c r="C200" s="15" t="s">
        <v>8</v>
      </c>
      <c r="D200" s="15" t="s">
        <v>159</v>
      </c>
      <c r="E200" s="15" t="s">
        <v>434</v>
      </c>
      <c r="F200" s="14" t="s">
        <v>189</v>
      </c>
      <c r="G200" s="14">
        <v>42</v>
      </c>
      <c r="H200" s="15">
        <v>57784</v>
      </c>
      <c r="I200" s="62" t="s">
        <v>10</v>
      </c>
      <c r="J200" s="15">
        <v>57784</v>
      </c>
      <c r="K200" s="15" t="s">
        <v>437</v>
      </c>
      <c r="L200" s="15" t="s">
        <v>438</v>
      </c>
      <c r="M200" s="21">
        <v>5477</v>
      </c>
      <c r="N200" s="21">
        <v>20</v>
      </c>
      <c r="O200" s="15" t="s">
        <v>11</v>
      </c>
      <c r="P200" s="21">
        <v>204.7</v>
      </c>
    </row>
    <row r="201" spans="1:16" s="20" customFormat="1" ht="93.6">
      <c r="A201" s="44" t="s">
        <v>353</v>
      </c>
      <c r="B201" s="15">
        <v>1169</v>
      </c>
      <c r="C201" s="15" t="s">
        <v>8</v>
      </c>
      <c r="D201" s="15" t="s">
        <v>159</v>
      </c>
      <c r="E201" s="15" t="s">
        <v>435</v>
      </c>
      <c r="F201" s="14" t="s">
        <v>189</v>
      </c>
      <c r="G201" s="14">
        <v>44</v>
      </c>
      <c r="H201" s="15">
        <v>57811</v>
      </c>
      <c r="I201" s="62" t="s">
        <v>10</v>
      </c>
      <c r="J201" s="15">
        <v>57811</v>
      </c>
      <c r="K201" s="15" t="s">
        <v>437</v>
      </c>
      <c r="L201" s="15" t="s">
        <v>438</v>
      </c>
      <c r="M201" s="21">
        <v>19500</v>
      </c>
      <c r="N201" s="21">
        <v>42</v>
      </c>
      <c r="O201" s="15" t="s">
        <v>11</v>
      </c>
      <c r="P201" s="21">
        <v>429.87</v>
      </c>
    </row>
    <row r="202" spans="1:16" s="20" customFormat="1" ht="93.6">
      <c r="A202" s="44" t="s">
        <v>354</v>
      </c>
      <c r="B202" s="15">
        <v>1170</v>
      </c>
      <c r="C202" s="15" t="s">
        <v>8</v>
      </c>
      <c r="D202" s="15" t="s">
        <v>159</v>
      </c>
      <c r="E202" s="15" t="s">
        <v>435</v>
      </c>
      <c r="F202" s="14" t="s">
        <v>189</v>
      </c>
      <c r="G202" s="14">
        <v>44</v>
      </c>
      <c r="H202" s="15">
        <v>57811</v>
      </c>
      <c r="I202" s="62" t="s">
        <v>10</v>
      </c>
      <c r="J202" s="15">
        <v>57811</v>
      </c>
      <c r="K202" s="15" t="s">
        <v>437</v>
      </c>
      <c r="L202" s="15" t="s">
        <v>438</v>
      </c>
      <c r="M202" s="21">
        <v>19500</v>
      </c>
      <c r="N202" s="21">
        <v>2592</v>
      </c>
      <c r="O202" s="15" t="s">
        <v>11</v>
      </c>
      <c r="P202" s="21">
        <v>26529.119999999999</v>
      </c>
    </row>
    <row r="203" spans="1:16" s="20" customFormat="1" ht="93.6">
      <c r="A203" s="44" t="s">
        <v>355</v>
      </c>
      <c r="B203" s="15">
        <v>1171</v>
      </c>
      <c r="C203" s="15" t="s">
        <v>8</v>
      </c>
      <c r="D203" s="15" t="s">
        <v>159</v>
      </c>
      <c r="E203" s="15" t="s">
        <v>435</v>
      </c>
      <c r="F203" s="14" t="s">
        <v>189</v>
      </c>
      <c r="G203" s="14">
        <v>44</v>
      </c>
      <c r="H203" s="15">
        <v>57811</v>
      </c>
      <c r="I203" s="62" t="s">
        <v>10</v>
      </c>
      <c r="J203" s="15">
        <v>57811</v>
      </c>
      <c r="K203" s="15" t="s">
        <v>437</v>
      </c>
      <c r="L203" s="15" t="s">
        <v>438</v>
      </c>
      <c r="M203" s="21">
        <v>19500</v>
      </c>
      <c r="N203" s="21">
        <v>73</v>
      </c>
      <c r="O203" s="15" t="s">
        <v>11</v>
      </c>
      <c r="P203" s="21">
        <v>747.16</v>
      </c>
    </row>
    <row r="204" spans="1:16" s="20" customFormat="1" ht="31.2">
      <c r="A204" s="44" t="s">
        <v>356</v>
      </c>
      <c r="B204" s="15">
        <v>1185</v>
      </c>
      <c r="C204" s="15" t="s">
        <v>8</v>
      </c>
      <c r="D204" s="15" t="s">
        <v>159</v>
      </c>
      <c r="E204" s="15" t="s">
        <v>436</v>
      </c>
      <c r="F204" s="14" t="s">
        <v>164</v>
      </c>
      <c r="G204" s="15">
        <v>43</v>
      </c>
      <c r="H204" s="15">
        <v>52827</v>
      </c>
      <c r="I204" s="62" t="s">
        <v>10</v>
      </c>
      <c r="J204" s="15">
        <v>52827</v>
      </c>
      <c r="K204" s="15" t="s">
        <v>437</v>
      </c>
      <c r="L204" s="15" t="s">
        <v>438</v>
      </c>
      <c r="M204" s="21">
        <v>6200</v>
      </c>
      <c r="N204" s="21">
        <v>406</v>
      </c>
      <c r="O204" s="15" t="s">
        <v>11</v>
      </c>
      <c r="P204" s="21">
        <v>4155.41</v>
      </c>
    </row>
    <row r="205" spans="1:16" s="20" customFormat="1" ht="15.6">
      <c r="A205" s="44" t="s">
        <v>360</v>
      </c>
      <c r="B205" s="25">
        <v>1485</v>
      </c>
      <c r="C205" s="25" t="s">
        <v>196</v>
      </c>
      <c r="D205" s="25" t="s">
        <v>197</v>
      </c>
      <c r="E205" s="15" t="s">
        <v>198</v>
      </c>
      <c r="F205" s="15">
        <v>63</v>
      </c>
      <c r="G205" s="15" t="s">
        <v>199</v>
      </c>
      <c r="H205" s="15">
        <v>33585</v>
      </c>
      <c r="I205" s="62" t="s">
        <v>10</v>
      </c>
      <c r="J205" s="15">
        <v>33585</v>
      </c>
      <c r="K205" s="15" t="s">
        <v>437</v>
      </c>
      <c r="L205" s="15" t="s">
        <v>439</v>
      </c>
      <c r="M205" s="21">
        <v>5086</v>
      </c>
      <c r="N205" s="21">
        <v>807</v>
      </c>
      <c r="O205" s="15" t="s">
        <v>11</v>
      </c>
      <c r="P205" s="21">
        <v>32045.57</v>
      </c>
    </row>
    <row r="206" spans="1:16" s="20" customFormat="1" ht="15.6">
      <c r="M206" s="64"/>
      <c r="P206" s="64"/>
    </row>
    <row r="207" spans="1:16" s="20" customFormat="1" ht="15.6">
      <c r="M207" s="64"/>
      <c r="P207" s="64"/>
    </row>
    <row r="208" spans="1:16" s="20" customFormat="1" ht="15.6">
      <c r="M208" s="64"/>
    </row>
    <row r="209" spans="13:13" s="20" customFormat="1" ht="15.6">
      <c r="M209" s="64"/>
    </row>
    <row r="210" spans="13:13" s="20" customFormat="1" ht="15.6">
      <c r="M210" s="64"/>
    </row>
    <row r="211" spans="13:13" s="20" customFormat="1" ht="15.6">
      <c r="M211" s="64"/>
    </row>
    <row r="212" spans="13:13" s="20" customFormat="1" ht="15.6">
      <c r="M212" s="64"/>
    </row>
    <row r="213" spans="13:13" s="20" customFormat="1" ht="15.6">
      <c r="M213" s="64"/>
    </row>
    <row r="214" spans="13:13" s="20" customFormat="1" ht="15.6">
      <c r="M214" s="64"/>
    </row>
    <row r="215" spans="13:13" s="20" customFormat="1" ht="15.6">
      <c r="M215" s="64"/>
    </row>
    <row r="216" spans="13:13" s="20" customFormat="1" ht="15.6">
      <c r="M216" s="64"/>
    </row>
    <row r="217" spans="13:13" s="20" customFormat="1" ht="15.6">
      <c r="M217" s="64"/>
    </row>
    <row r="218" spans="13:13" s="20" customFormat="1" ht="15.6">
      <c r="M218" s="64"/>
    </row>
    <row r="219" spans="13:13" s="20" customFormat="1" ht="15.6">
      <c r="M219" s="64"/>
    </row>
    <row r="220" spans="13:13" s="20" customFormat="1" ht="15.6">
      <c r="M220" s="64"/>
    </row>
    <row r="221" spans="13:13" s="20" customFormat="1" ht="15.6">
      <c r="M221" s="64"/>
    </row>
    <row r="222" spans="13:13" s="20" customFormat="1" ht="15.6">
      <c r="M222" s="64"/>
    </row>
    <row r="223" spans="13:13" s="20" customFormat="1" ht="15.6">
      <c r="M223" s="64"/>
    </row>
    <row r="224" spans="13:13" s="20" customFormat="1" ht="15.6">
      <c r="M224" s="64"/>
    </row>
    <row r="225" spans="13:13" s="20" customFormat="1" ht="15.6">
      <c r="M225" s="64"/>
    </row>
    <row r="226" spans="13:13" s="20" customFormat="1" ht="15.6">
      <c r="M226" s="64"/>
    </row>
    <row r="227" spans="13:13" s="20" customFormat="1" ht="15.6">
      <c r="M227" s="64"/>
    </row>
    <row r="228" spans="13:13" s="20" customFormat="1" ht="15.6">
      <c r="M228" s="64"/>
    </row>
    <row r="229" spans="13:13" s="20" customFormat="1" ht="15.6">
      <c r="M229" s="64"/>
    </row>
    <row r="230" spans="13:13" s="20" customFormat="1" ht="15.6">
      <c r="M230" s="64"/>
    </row>
    <row r="231" spans="13:13" s="20" customFormat="1" ht="15.6">
      <c r="M231" s="64"/>
    </row>
    <row r="232" spans="13:13" s="20" customFormat="1" ht="15.6">
      <c r="M232" s="64"/>
    </row>
    <row r="233" spans="13:13" s="20" customFormat="1" ht="15.6">
      <c r="M233" s="64"/>
    </row>
    <row r="234" spans="13:13" s="20" customFormat="1" ht="15.6">
      <c r="M234" s="64"/>
    </row>
    <row r="235" spans="13:13" s="20" customFormat="1" ht="15.6">
      <c r="M235" s="64"/>
    </row>
    <row r="236" spans="13:13" s="20" customFormat="1" ht="15.6">
      <c r="M236" s="64"/>
    </row>
    <row r="237" spans="13:13" s="20" customFormat="1" ht="15.6">
      <c r="M237" s="64"/>
    </row>
    <row r="238" spans="13:13" s="20" customFormat="1" ht="15.6">
      <c r="M238" s="64"/>
    </row>
    <row r="239" spans="13:13" s="20" customFormat="1" ht="15.6">
      <c r="M239" s="64"/>
    </row>
    <row r="240" spans="13:13" s="20" customFormat="1" ht="15.6">
      <c r="M240" s="64"/>
    </row>
    <row r="241" spans="13:13" s="20" customFormat="1" ht="15.6">
      <c r="M241" s="64"/>
    </row>
    <row r="242" spans="13:13" s="20" customFormat="1" ht="15.6">
      <c r="M242" s="64"/>
    </row>
    <row r="243" spans="13:13" s="20" customFormat="1" ht="15.6">
      <c r="M243" s="64"/>
    </row>
    <row r="244" spans="13:13" s="20" customFormat="1" ht="15.6">
      <c r="M244" s="64"/>
    </row>
    <row r="245" spans="13:13" s="20" customFormat="1" ht="15.6">
      <c r="M245" s="64"/>
    </row>
    <row r="246" spans="13:13" s="20" customFormat="1" ht="15.6">
      <c r="M246" s="64"/>
    </row>
    <row r="247" spans="13:13" s="20" customFormat="1" ht="15.6">
      <c r="M247" s="64"/>
    </row>
    <row r="248" spans="13:13" s="20" customFormat="1" ht="15.6">
      <c r="M248" s="64"/>
    </row>
    <row r="249" spans="13:13" s="20" customFormat="1" ht="15.6">
      <c r="M249" s="64"/>
    </row>
    <row r="250" spans="13:13" s="20" customFormat="1" ht="15.6">
      <c r="M250" s="64"/>
    </row>
    <row r="251" spans="13:13" s="20" customFormat="1" ht="15.6">
      <c r="M251" s="64"/>
    </row>
    <row r="252" spans="13:13" s="20" customFormat="1" ht="15.6">
      <c r="M252" s="64"/>
    </row>
    <row r="253" spans="13:13" s="20" customFormat="1" ht="15.6">
      <c r="M253" s="64"/>
    </row>
    <row r="254" spans="13:13" s="20" customFormat="1" ht="15.6">
      <c r="M254" s="64"/>
    </row>
    <row r="255" spans="13:13" s="20" customFormat="1" ht="15.6">
      <c r="M255" s="64"/>
    </row>
    <row r="256" spans="13:13" s="20" customFormat="1" ht="15.6">
      <c r="M256" s="64"/>
    </row>
    <row r="257" spans="13:13" s="20" customFormat="1" ht="15.6">
      <c r="M257" s="64"/>
    </row>
    <row r="258" spans="13:13" s="20" customFormat="1" ht="15.6">
      <c r="M258" s="64"/>
    </row>
    <row r="259" spans="13:13" s="20" customFormat="1" ht="15.6">
      <c r="M259" s="64"/>
    </row>
    <row r="260" spans="13:13" s="20" customFormat="1" ht="15.6">
      <c r="M260" s="64"/>
    </row>
    <row r="261" spans="13:13" s="20" customFormat="1" ht="15.6">
      <c r="M261" s="64"/>
    </row>
    <row r="262" spans="13:13" s="20" customFormat="1" ht="15.6">
      <c r="M262" s="64"/>
    </row>
    <row r="263" spans="13:13" s="20" customFormat="1" ht="15.6">
      <c r="M263" s="64"/>
    </row>
    <row r="264" spans="13:13" s="20" customFormat="1" ht="15.6">
      <c r="M264" s="64"/>
    </row>
    <row r="265" spans="13:13" s="20" customFormat="1" ht="15.6">
      <c r="M265" s="64"/>
    </row>
    <row r="266" spans="13:13" s="20" customFormat="1" ht="15.6">
      <c r="M266" s="64"/>
    </row>
    <row r="267" spans="13:13" s="20" customFormat="1" ht="15.6">
      <c r="M267" s="64"/>
    </row>
    <row r="268" spans="13:13" s="20" customFormat="1" ht="15.6">
      <c r="M268" s="64"/>
    </row>
    <row r="269" spans="13:13" s="20" customFormat="1" ht="15.6">
      <c r="M269" s="64"/>
    </row>
    <row r="270" spans="13:13" s="20" customFormat="1" ht="15.6">
      <c r="M270" s="64"/>
    </row>
    <row r="271" spans="13:13" s="20" customFormat="1" ht="15.6">
      <c r="M271" s="64"/>
    </row>
    <row r="272" spans="13:13" s="20" customFormat="1" ht="15.6">
      <c r="M272" s="64"/>
    </row>
    <row r="273" spans="13:13" s="20" customFormat="1" ht="15.6">
      <c r="M273" s="64"/>
    </row>
    <row r="274" spans="13:13" s="20" customFormat="1" ht="15.6">
      <c r="M274" s="64"/>
    </row>
    <row r="275" spans="13:13" s="20" customFormat="1" ht="15.6">
      <c r="M275" s="64"/>
    </row>
    <row r="276" spans="13:13" s="20" customFormat="1" ht="15.6">
      <c r="M276" s="64"/>
    </row>
    <row r="277" spans="13:13" s="20" customFormat="1" ht="15.6">
      <c r="M277" s="64"/>
    </row>
    <row r="278" spans="13:13" s="20" customFormat="1" ht="15.6">
      <c r="M278" s="64"/>
    </row>
    <row r="279" spans="13:13" s="20" customFormat="1" ht="15.6">
      <c r="M279" s="64"/>
    </row>
    <row r="280" spans="13:13" s="20" customFormat="1" ht="15.6">
      <c r="M280" s="64"/>
    </row>
    <row r="281" spans="13:13" s="20" customFormat="1" ht="15.6">
      <c r="M281" s="64"/>
    </row>
    <row r="282" spans="13:13" s="20" customFormat="1" ht="15.6">
      <c r="M282" s="64"/>
    </row>
    <row r="283" spans="13:13" s="20" customFormat="1" ht="15.6">
      <c r="M283" s="64"/>
    </row>
    <row r="284" spans="13:13" s="20" customFormat="1" ht="15.6">
      <c r="M284" s="64"/>
    </row>
    <row r="285" spans="13:13" s="20" customFormat="1" ht="15.6">
      <c r="M285" s="64"/>
    </row>
    <row r="286" spans="13:13" s="20" customFormat="1" ht="15.6">
      <c r="M286" s="64"/>
    </row>
    <row r="287" spans="13:13" s="20" customFormat="1" ht="15.6">
      <c r="M287" s="64"/>
    </row>
    <row r="288" spans="13:13" s="20" customFormat="1" ht="15.6">
      <c r="M288" s="64"/>
    </row>
    <row r="289" spans="13:13" s="20" customFormat="1" ht="15.6">
      <c r="M289" s="64"/>
    </row>
    <row r="290" spans="13:13" s="20" customFormat="1" ht="15.6">
      <c r="M290" s="64"/>
    </row>
    <row r="291" spans="13:13" s="20" customFormat="1" ht="15.6">
      <c r="M291" s="64"/>
    </row>
    <row r="292" spans="13:13" s="20" customFormat="1" ht="15.6">
      <c r="M292" s="64"/>
    </row>
    <row r="293" spans="13:13" s="20" customFormat="1" ht="15.6">
      <c r="M293" s="64"/>
    </row>
    <row r="294" spans="13:13" s="20" customFormat="1" ht="15.6">
      <c r="M294" s="64"/>
    </row>
    <row r="295" spans="13:13" s="20" customFormat="1" ht="15.6">
      <c r="M295" s="64"/>
    </row>
    <row r="296" spans="13:13" s="20" customFormat="1" ht="15.6">
      <c r="M296" s="64"/>
    </row>
    <row r="297" spans="13:13" s="20" customFormat="1" ht="15.6">
      <c r="M297" s="64"/>
    </row>
    <row r="298" spans="13:13" s="20" customFormat="1" ht="15.6">
      <c r="M298" s="64"/>
    </row>
    <row r="299" spans="13:13" s="20" customFormat="1" ht="15.6">
      <c r="M299" s="64"/>
    </row>
    <row r="300" spans="13:13" s="20" customFormat="1" ht="15.6">
      <c r="M300" s="64"/>
    </row>
    <row r="301" spans="13:13" s="20" customFormat="1" ht="15.6">
      <c r="M301" s="64"/>
    </row>
    <row r="302" spans="13:13" s="20" customFormat="1" ht="15.6">
      <c r="M302" s="64"/>
    </row>
    <row r="303" spans="13:13" s="20" customFormat="1" ht="15.6">
      <c r="M303" s="64"/>
    </row>
    <row r="304" spans="13:13" s="20" customFormat="1" ht="15.6">
      <c r="M304" s="64"/>
    </row>
    <row r="305" spans="13:13" s="20" customFormat="1" ht="15.6">
      <c r="M305" s="64"/>
    </row>
    <row r="306" spans="13:13" s="20" customFormat="1" ht="15.6">
      <c r="M306" s="64"/>
    </row>
    <row r="307" spans="13:13" s="20" customFormat="1" ht="15.6">
      <c r="M307" s="64"/>
    </row>
    <row r="308" spans="13:13" s="20" customFormat="1" ht="15.6">
      <c r="M308" s="64"/>
    </row>
    <row r="309" spans="13:13" s="20" customFormat="1" ht="15.6">
      <c r="M309" s="64"/>
    </row>
    <row r="310" spans="13:13" s="20" customFormat="1" ht="15.6">
      <c r="M310" s="64"/>
    </row>
    <row r="311" spans="13:13" s="20" customFormat="1" ht="15.6">
      <c r="M311" s="64"/>
    </row>
    <row r="312" spans="13:13" s="20" customFormat="1" ht="15.6">
      <c r="M312" s="64"/>
    </row>
    <row r="313" spans="13:13" s="20" customFormat="1" ht="15.6">
      <c r="M313" s="64"/>
    </row>
    <row r="314" spans="13:13" s="20" customFormat="1" ht="15.6">
      <c r="M314" s="64"/>
    </row>
    <row r="315" spans="13:13" s="20" customFormat="1" ht="15.6">
      <c r="M315" s="64"/>
    </row>
    <row r="316" spans="13:13" s="20" customFormat="1" ht="15.6">
      <c r="M316" s="64"/>
    </row>
    <row r="317" spans="13:13" s="20" customFormat="1" ht="15.6">
      <c r="M317" s="64"/>
    </row>
    <row r="318" spans="13:13" s="20" customFormat="1" ht="15.6">
      <c r="M318" s="64"/>
    </row>
    <row r="319" spans="13:13" s="20" customFormat="1" ht="15.6">
      <c r="M319" s="64"/>
    </row>
    <row r="320" spans="13:13" s="20" customFormat="1" ht="15.6">
      <c r="M320" s="64"/>
    </row>
    <row r="321" spans="13:13" s="20" customFormat="1" ht="15.6">
      <c r="M321" s="64"/>
    </row>
    <row r="322" spans="13:13" s="20" customFormat="1" ht="15.6">
      <c r="M322" s="64"/>
    </row>
    <row r="323" spans="13:13" s="20" customFormat="1" ht="15.6">
      <c r="M323" s="64"/>
    </row>
    <row r="324" spans="13:13" s="20" customFormat="1" ht="15.6">
      <c r="M324" s="64"/>
    </row>
    <row r="325" spans="13:13" s="20" customFormat="1" ht="15.6">
      <c r="M325" s="64"/>
    </row>
    <row r="326" spans="13:13" s="20" customFormat="1" ht="15.6">
      <c r="M326" s="64"/>
    </row>
    <row r="327" spans="13:13" s="20" customFormat="1" ht="15.6">
      <c r="M327" s="64"/>
    </row>
    <row r="328" spans="13:13" s="20" customFormat="1" ht="15.6">
      <c r="M328" s="64"/>
    </row>
    <row r="329" spans="13:13" s="20" customFormat="1" ht="15.6">
      <c r="M329" s="64"/>
    </row>
    <row r="330" spans="13:13" s="20" customFormat="1" ht="15.6">
      <c r="M330" s="64"/>
    </row>
    <row r="331" spans="13:13" s="20" customFormat="1" ht="15.6">
      <c r="M331" s="64"/>
    </row>
    <row r="332" spans="13:13" s="20" customFormat="1" ht="15.6">
      <c r="M332" s="64"/>
    </row>
    <row r="333" spans="13:13" s="20" customFormat="1" ht="15.6">
      <c r="M333" s="64"/>
    </row>
    <row r="334" spans="13:13" s="20" customFormat="1" ht="15.6">
      <c r="M334" s="64"/>
    </row>
    <row r="335" spans="13:13" s="20" customFormat="1" ht="15.6">
      <c r="M335" s="64"/>
    </row>
    <row r="336" spans="13:13" s="20" customFormat="1" ht="15.6">
      <c r="M336" s="64"/>
    </row>
    <row r="337" spans="1:13" s="20" customFormat="1" ht="33.75" customHeight="1">
      <c r="M337" s="64"/>
    </row>
    <row r="338" spans="1:13">
      <c r="C338" s="27"/>
      <c r="D338" s="27"/>
      <c r="E338" s="28"/>
      <c r="F338" s="28"/>
      <c r="G338" s="29"/>
      <c r="H338" s="28"/>
      <c r="I338" s="28"/>
      <c r="J338" s="28"/>
      <c r="K338" s="28"/>
      <c r="L338" s="28"/>
    </row>
    <row r="339" spans="1:13">
      <c r="A339" s="31"/>
      <c r="B339" s="32"/>
      <c r="C339" s="33"/>
      <c r="D339" s="33"/>
      <c r="E339" s="33"/>
      <c r="F339" s="33"/>
      <c r="G339" s="33"/>
      <c r="H339" s="33"/>
      <c r="I339" s="33"/>
      <c r="J339" s="33"/>
      <c r="K339" s="33"/>
      <c r="L339" s="33"/>
    </row>
    <row r="340" spans="1:13">
      <c r="A340" s="34"/>
      <c r="C340" s="27"/>
      <c r="D340" s="35"/>
      <c r="E340" s="35"/>
      <c r="F340" s="28"/>
      <c r="G340" s="29"/>
      <c r="H340" s="36"/>
      <c r="I340" s="36"/>
      <c r="J340" s="36"/>
      <c r="K340" s="28"/>
      <c r="L340" s="28"/>
    </row>
    <row r="341" spans="1:13">
      <c r="A341" s="34"/>
      <c r="D341" s="86"/>
      <c r="E341" s="86"/>
      <c r="H341" s="38"/>
      <c r="I341" s="38"/>
      <c r="J341" s="38"/>
    </row>
    <row r="342" spans="1:13">
      <c r="D342" s="86"/>
      <c r="E342" s="86"/>
      <c r="H342" s="38"/>
      <c r="I342" s="38"/>
      <c r="J342" s="38"/>
    </row>
    <row r="343" spans="1:13">
      <c r="D343" s="39"/>
      <c r="E343" s="38"/>
      <c r="H343" s="38"/>
      <c r="I343" s="38"/>
      <c r="J343" s="38"/>
    </row>
    <row r="344" spans="1:13">
      <c r="D344" s="87"/>
      <c r="E344" s="87"/>
      <c r="H344" s="38"/>
      <c r="I344" s="38"/>
      <c r="J344" s="38"/>
    </row>
    <row r="345" spans="1:13">
      <c r="A345" s="34"/>
      <c r="D345" s="39"/>
      <c r="E345" s="38"/>
      <c r="H345" s="38"/>
      <c r="I345" s="38"/>
      <c r="J345" s="38"/>
    </row>
    <row r="346" spans="1:13">
      <c r="D346" s="39"/>
      <c r="E346" s="38"/>
    </row>
    <row r="347" spans="1:13">
      <c r="D347" s="38"/>
      <c r="E347" s="38"/>
    </row>
  </sheetData>
  <mergeCells count="110">
    <mergeCell ref="D341:E341"/>
    <mergeCell ref="D342:E342"/>
    <mergeCell ref="D344:E344"/>
    <mergeCell ref="A6:A7"/>
    <mergeCell ref="B6:B7"/>
    <mergeCell ref="C6:C7"/>
    <mergeCell ref="D6:D7"/>
    <mergeCell ref="E6:E7"/>
    <mergeCell ref="B22:B23"/>
    <mergeCell ref="C22:C23"/>
    <mergeCell ref="D22:D23"/>
    <mergeCell ref="E22:E23"/>
    <mergeCell ref="B28:B31"/>
    <mergeCell ref="C28:C31"/>
    <mergeCell ref="D28:D31"/>
    <mergeCell ref="E28:E31"/>
    <mergeCell ref="B32:B34"/>
    <mergeCell ref="C32:C34"/>
    <mergeCell ref="D32:D34"/>
    <mergeCell ref="E32:E34"/>
    <mergeCell ref="A2:P2"/>
    <mergeCell ref="A22:A23"/>
    <mergeCell ref="A25:A27"/>
    <mergeCell ref="A32:A34"/>
    <mergeCell ref="A35:A36"/>
    <mergeCell ref="A20:A21"/>
    <mergeCell ref="B20:B21"/>
    <mergeCell ref="C20:C21"/>
    <mergeCell ref="D20:D21"/>
    <mergeCell ref="E20:E21"/>
    <mergeCell ref="A18:A19"/>
    <mergeCell ref="B18:B19"/>
    <mergeCell ref="C18:C19"/>
    <mergeCell ref="D18:D19"/>
    <mergeCell ref="E18:E19"/>
    <mergeCell ref="A28:A31"/>
    <mergeCell ref="B25:B27"/>
    <mergeCell ref="C25:C27"/>
    <mergeCell ref="D25:D27"/>
    <mergeCell ref="E25:E27"/>
    <mergeCell ref="B35:B36"/>
    <mergeCell ref="C35:C36"/>
    <mergeCell ref="D35:D36"/>
    <mergeCell ref="E35:E36"/>
    <mergeCell ref="O35:O36"/>
    <mergeCell ref="L37:L38"/>
    <mergeCell ref="A37:A38"/>
    <mergeCell ref="B37:B38"/>
    <mergeCell ref="C37:C38"/>
    <mergeCell ref="D37:D38"/>
    <mergeCell ref="E37:E38"/>
    <mergeCell ref="F37:F38"/>
    <mergeCell ref="G37:G38"/>
    <mergeCell ref="H37:H38"/>
    <mergeCell ref="J37:J38"/>
    <mergeCell ref="H35:H36"/>
    <mergeCell ref="J35:J36"/>
    <mergeCell ref="M37:M38"/>
    <mergeCell ref="I37:I38"/>
    <mergeCell ref="O37:O38"/>
    <mergeCell ref="G35:G36"/>
    <mergeCell ref="L35:L36"/>
    <mergeCell ref="G18:G19"/>
    <mergeCell ref="F18:F19"/>
    <mergeCell ref="F6:F7"/>
    <mergeCell ref="G6:G7"/>
    <mergeCell ref="F20:F21"/>
    <mergeCell ref="G20:G21"/>
    <mergeCell ref="H6:H7"/>
    <mergeCell ref="I6:I7"/>
    <mergeCell ref="J6:J7"/>
    <mergeCell ref="I18:I19"/>
    <mergeCell ref="H18:H19"/>
    <mergeCell ref="J22:J23"/>
    <mergeCell ref="F25:F27"/>
    <mergeCell ref="G25:G27"/>
    <mergeCell ref="H25:H27"/>
    <mergeCell ref="I25:I27"/>
    <mergeCell ref="J26:J27"/>
    <mergeCell ref="H20:H21"/>
    <mergeCell ref="I20:I21"/>
    <mergeCell ref="F22:F23"/>
    <mergeCell ref="G22:G23"/>
    <mergeCell ref="H22:H23"/>
    <mergeCell ref="I22:I23"/>
    <mergeCell ref="K26:K27"/>
    <mergeCell ref="L26:L27"/>
    <mergeCell ref="M26:M27"/>
    <mergeCell ref="N26:N27"/>
    <mergeCell ref="F28:F31"/>
    <mergeCell ref="G28:G31"/>
    <mergeCell ref="H28:H31"/>
    <mergeCell ref="I29:I31"/>
    <mergeCell ref="J29:J31"/>
    <mergeCell ref="K29:K31"/>
    <mergeCell ref="L29:L31"/>
    <mergeCell ref="M29:M31"/>
    <mergeCell ref="N29:N31"/>
    <mergeCell ref="K33:K34"/>
    <mergeCell ref="L33:L34"/>
    <mergeCell ref="M33:M34"/>
    <mergeCell ref="N33:N34"/>
    <mergeCell ref="I35:I36"/>
    <mergeCell ref="F32:F34"/>
    <mergeCell ref="G32:G34"/>
    <mergeCell ref="H32:H34"/>
    <mergeCell ref="I32:I34"/>
    <mergeCell ref="J33:J34"/>
    <mergeCell ref="M35:M36"/>
    <mergeCell ref="F35:F36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  <headerFoot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359"/>
  <sheetViews>
    <sheetView topLeftCell="A160" zoomScaleNormal="100" zoomScaleSheetLayoutView="50" workbookViewId="0">
      <selection activeCell="J193" sqref="J193"/>
    </sheetView>
  </sheetViews>
  <sheetFormatPr defaultColWidth="9.109375" defaultRowHeight="13.2"/>
  <cols>
    <col min="1" max="1" width="5" style="2" customWidth="1"/>
    <col min="2" max="2" width="9.88671875" style="2" customWidth="1"/>
    <col min="3" max="3" width="12.109375" style="3" customWidth="1"/>
    <col min="4" max="4" width="16.44140625" style="6" customWidth="1"/>
    <col min="5" max="5" width="17.5546875" style="6" customWidth="1"/>
    <col min="6" max="16384" width="9.109375" style="2"/>
  </cols>
  <sheetData>
    <row r="1" spans="1:5" s="1" customFormat="1" ht="132">
      <c r="A1" s="8" t="s">
        <v>0</v>
      </c>
      <c r="B1" s="7" t="s">
        <v>357</v>
      </c>
      <c r="C1" s="4" t="s">
        <v>358</v>
      </c>
      <c r="D1" s="5" t="s">
        <v>22</v>
      </c>
      <c r="E1" s="5" t="s">
        <v>359</v>
      </c>
    </row>
    <row r="2" spans="1:5">
      <c r="A2" s="40">
        <v>1</v>
      </c>
      <c r="B2" s="40">
        <v>2</v>
      </c>
      <c r="C2" s="4">
        <v>201.57</v>
      </c>
      <c r="D2" s="4">
        <v>174.98</v>
      </c>
      <c r="E2" s="4">
        <f>D2-C2</f>
        <v>-26.590000000000003</v>
      </c>
    </row>
    <row r="3" spans="1:5">
      <c r="A3" s="90" t="s">
        <v>200</v>
      </c>
      <c r="B3" s="89">
        <v>4</v>
      </c>
      <c r="C3" s="4">
        <v>4902.5200000000004</v>
      </c>
      <c r="D3" s="4">
        <v>78314.899999999994</v>
      </c>
      <c r="E3" s="91">
        <f>(D3+D4)-(C3+C4)</f>
        <v>73412.37999999999</v>
      </c>
    </row>
    <row r="4" spans="1:5">
      <c r="A4" s="90"/>
      <c r="B4" s="89"/>
      <c r="C4" s="4">
        <v>2402.5300000000002</v>
      </c>
      <c r="D4" s="4">
        <v>2402.5300000000002</v>
      </c>
      <c r="E4" s="93"/>
    </row>
    <row r="5" spans="1:5">
      <c r="A5" s="41" t="s">
        <v>187</v>
      </c>
      <c r="B5" s="40">
        <v>11</v>
      </c>
      <c r="C5" s="4">
        <v>2289.2800000000002</v>
      </c>
      <c r="D5" s="4">
        <v>2325.83</v>
      </c>
      <c r="E5" s="4">
        <f>D5-C5</f>
        <v>36.549999999999727</v>
      </c>
    </row>
    <row r="6" spans="1:5">
      <c r="A6" s="41" t="s">
        <v>184</v>
      </c>
      <c r="B6" s="40">
        <v>31</v>
      </c>
      <c r="C6" s="4">
        <v>151.18</v>
      </c>
      <c r="D6" s="4">
        <v>160.4</v>
      </c>
      <c r="E6" s="4">
        <f t="shared" ref="E6:E14" si="0">D6-C6</f>
        <v>9.2199999999999989</v>
      </c>
    </row>
    <row r="7" spans="1:5">
      <c r="A7" s="41" t="s">
        <v>201</v>
      </c>
      <c r="B7" s="40">
        <v>39</v>
      </c>
      <c r="C7" s="4">
        <v>928.67</v>
      </c>
      <c r="D7" s="4">
        <v>1020.74</v>
      </c>
      <c r="E7" s="4">
        <f t="shared" si="0"/>
        <v>92.07000000000005</v>
      </c>
    </row>
    <row r="8" spans="1:5">
      <c r="A8" s="41" t="s">
        <v>18</v>
      </c>
      <c r="B8" s="40">
        <v>41</v>
      </c>
      <c r="C8" s="4">
        <v>49934.61</v>
      </c>
      <c r="D8" s="4">
        <v>12445.74</v>
      </c>
      <c r="E8" s="4">
        <f t="shared" si="0"/>
        <v>-37488.870000000003</v>
      </c>
    </row>
    <row r="9" spans="1:5">
      <c r="A9" s="41" t="s">
        <v>202</v>
      </c>
      <c r="B9" s="40">
        <v>53</v>
      </c>
      <c r="C9" s="4">
        <v>28594.43</v>
      </c>
      <c r="D9" s="4">
        <v>28967.14</v>
      </c>
      <c r="E9" s="4">
        <f t="shared" si="0"/>
        <v>372.70999999999913</v>
      </c>
    </row>
    <row r="10" spans="1:5">
      <c r="A10" s="41" t="s">
        <v>190</v>
      </c>
      <c r="B10" s="40">
        <v>60</v>
      </c>
      <c r="C10" s="4">
        <v>14398</v>
      </c>
      <c r="D10" s="4">
        <v>14589.29</v>
      </c>
      <c r="E10" s="4">
        <f t="shared" si="0"/>
        <v>191.29000000000087</v>
      </c>
    </row>
    <row r="11" spans="1:5">
      <c r="A11" s="41" t="s">
        <v>203</v>
      </c>
      <c r="B11" s="40">
        <v>62</v>
      </c>
      <c r="C11" s="4">
        <v>23799.89</v>
      </c>
      <c r="D11" s="4">
        <v>24096.76</v>
      </c>
      <c r="E11" s="4">
        <f t="shared" si="0"/>
        <v>296.86999999999898</v>
      </c>
    </row>
    <row r="12" spans="1:5">
      <c r="A12" s="41" t="s">
        <v>19</v>
      </c>
      <c r="B12" s="40">
        <v>66</v>
      </c>
      <c r="C12" s="4">
        <v>12425.47</v>
      </c>
      <c r="D12" s="4">
        <v>12591.56</v>
      </c>
      <c r="E12" s="4">
        <f t="shared" si="0"/>
        <v>166.09000000000015</v>
      </c>
    </row>
    <row r="13" spans="1:5">
      <c r="A13" s="41" t="s">
        <v>204</v>
      </c>
      <c r="B13" s="40">
        <v>68</v>
      </c>
      <c r="C13" s="4">
        <v>35404.68</v>
      </c>
      <c r="D13" s="4">
        <v>35944.629999999997</v>
      </c>
      <c r="E13" s="4">
        <f t="shared" si="0"/>
        <v>539.94999999999709</v>
      </c>
    </row>
    <row r="14" spans="1:5">
      <c r="A14" s="41" t="s">
        <v>205</v>
      </c>
      <c r="B14" s="40">
        <v>69</v>
      </c>
      <c r="C14" s="4">
        <v>29026.37</v>
      </c>
      <c r="D14" s="4">
        <v>29499.39</v>
      </c>
      <c r="E14" s="4">
        <f t="shared" si="0"/>
        <v>473.02000000000044</v>
      </c>
    </row>
    <row r="15" spans="1:5">
      <c r="A15" s="90" t="s">
        <v>206</v>
      </c>
      <c r="B15" s="89">
        <v>99</v>
      </c>
      <c r="C15" s="4">
        <v>114941.58</v>
      </c>
      <c r="D15" s="4">
        <v>612990.68999999994</v>
      </c>
      <c r="E15" s="91">
        <f t="shared" ref="E15" si="1">(D15+D16)-(C15+C16)</f>
        <v>498049.10999999987</v>
      </c>
    </row>
    <row r="16" spans="1:5">
      <c r="A16" s="90"/>
      <c r="B16" s="89"/>
      <c r="C16" s="4">
        <v>21326.95</v>
      </c>
      <c r="D16" s="4">
        <v>21326.95</v>
      </c>
      <c r="E16" s="93"/>
    </row>
    <row r="17" spans="1:5">
      <c r="A17" s="90" t="s">
        <v>207</v>
      </c>
      <c r="B17" s="89">
        <v>106</v>
      </c>
      <c r="C17" s="4">
        <v>4183.47</v>
      </c>
      <c r="D17" s="4">
        <v>15632.92</v>
      </c>
      <c r="E17" s="91">
        <f t="shared" ref="E17" si="2">(D17+D18)-(C17+C18)</f>
        <v>10365.449999999999</v>
      </c>
    </row>
    <row r="18" spans="1:5">
      <c r="A18" s="90"/>
      <c r="B18" s="89"/>
      <c r="C18" s="4">
        <v>3739.36</v>
      </c>
      <c r="D18" s="4">
        <v>2655.36</v>
      </c>
      <c r="E18" s="93"/>
    </row>
    <row r="19" spans="1:5">
      <c r="A19" s="90" t="s">
        <v>208</v>
      </c>
      <c r="B19" s="89">
        <v>110</v>
      </c>
      <c r="C19" s="4">
        <v>2241.81</v>
      </c>
      <c r="D19" s="4">
        <v>7365.51</v>
      </c>
      <c r="E19" s="91">
        <f t="shared" ref="E19" si="3">(D19+D20)-(C19+C20)</f>
        <v>5123.6999999999825</v>
      </c>
    </row>
    <row r="20" spans="1:5">
      <c r="A20" s="90"/>
      <c r="B20" s="89"/>
      <c r="C20" s="4">
        <v>258246.58</v>
      </c>
      <c r="D20" s="4">
        <v>258246.58</v>
      </c>
      <c r="E20" s="93"/>
    </row>
    <row r="21" spans="1:5">
      <c r="A21" s="41" t="s">
        <v>183</v>
      </c>
      <c r="B21" s="40">
        <v>112</v>
      </c>
      <c r="C21" s="4">
        <v>5380.34</v>
      </c>
      <c r="D21" s="4">
        <v>8868.67</v>
      </c>
      <c r="E21" s="4">
        <f>D21-C21</f>
        <v>3488.33</v>
      </c>
    </row>
    <row r="22" spans="1:5">
      <c r="A22" s="90" t="s">
        <v>79</v>
      </c>
      <c r="B22" s="89">
        <v>120</v>
      </c>
      <c r="C22" s="4">
        <v>3679.08</v>
      </c>
      <c r="D22" s="4">
        <v>18488.93</v>
      </c>
      <c r="E22" s="91">
        <f>(D22+D23+D24)-(C22+C23+C24)</f>
        <v>14808.419999999998</v>
      </c>
    </row>
    <row r="23" spans="1:5">
      <c r="A23" s="90"/>
      <c r="B23" s="89"/>
      <c r="C23" s="4">
        <v>4645.91</v>
      </c>
      <c r="D23" s="4">
        <v>4644.4799999999996</v>
      </c>
      <c r="E23" s="92"/>
    </row>
    <row r="24" spans="1:5">
      <c r="A24" s="90"/>
      <c r="B24" s="89"/>
      <c r="C24" s="4">
        <v>37908.6</v>
      </c>
      <c r="D24" s="4">
        <v>37908.6</v>
      </c>
      <c r="E24" s="93"/>
    </row>
    <row r="25" spans="1:5">
      <c r="A25" s="90" t="s">
        <v>209</v>
      </c>
      <c r="B25" s="89">
        <v>121</v>
      </c>
      <c r="C25" s="4">
        <v>9415.6</v>
      </c>
      <c r="D25" s="4">
        <v>20956.05</v>
      </c>
      <c r="E25" s="91">
        <f>(D25+D26+D27)-(C25+C26+C27)</f>
        <v>11232.250000000007</v>
      </c>
    </row>
    <row r="26" spans="1:5">
      <c r="A26" s="90"/>
      <c r="B26" s="89"/>
      <c r="C26" s="4">
        <v>17711.080000000002</v>
      </c>
      <c r="D26" s="4">
        <v>17711.080000000002</v>
      </c>
      <c r="E26" s="92"/>
    </row>
    <row r="27" spans="1:5">
      <c r="A27" s="90"/>
      <c r="B27" s="89"/>
      <c r="C27" s="4">
        <v>25888.799999999999</v>
      </c>
      <c r="D27" s="4">
        <v>25580.6</v>
      </c>
      <c r="E27" s="92"/>
    </row>
    <row r="28" spans="1:5">
      <c r="A28" s="90" t="s">
        <v>161</v>
      </c>
      <c r="B28" s="89">
        <v>122</v>
      </c>
      <c r="C28" s="4">
        <v>17374.03</v>
      </c>
      <c r="D28" s="4">
        <v>17374.03</v>
      </c>
      <c r="E28" s="91">
        <f>(D28+D29+D30)-(C28+C29+C30)</f>
        <v>15.770000000004075</v>
      </c>
    </row>
    <row r="29" spans="1:5">
      <c r="A29" s="90"/>
      <c r="B29" s="89"/>
      <c r="C29" s="4">
        <v>17846.61</v>
      </c>
      <c r="D29" s="4">
        <v>17862.38</v>
      </c>
      <c r="E29" s="92"/>
    </row>
    <row r="30" spans="1:5">
      <c r="A30" s="90"/>
      <c r="B30" s="89"/>
      <c r="C30" s="4">
        <v>9862.4</v>
      </c>
      <c r="D30" s="4">
        <v>9862.4</v>
      </c>
      <c r="E30" s="93"/>
    </row>
    <row r="31" spans="1:5">
      <c r="A31" s="90" t="s">
        <v>210</v>
      </c>
      <c r="B31" s="89">
        <v>123</v>
      </c>
      <c r="C31" s="91">
        <v>117919.21</v>
      </c>
      <c r="D31" s="4">
        <v>217892.4</v>
      </c>
      <c r="E31" s="91">
        <f>(D31+D32)-C31</f>
        <v>128533.32999999997</v>
      </c>
    </row>
    <row r="32" spans="1:5">
      <c r="A32" s="90"/>
      <c r="B32" s="89"/>
      <c r="C32" s="93"/>
      <c r="D32" s="4">
        <v>28560.14</v>
      </c>
      <c r="E32" s="93"/>
    </row>
    <row r="33" spans="1:5">
      <c r="A33" s="90" t="s">
        <v>211</v>
      </c>
      <c r="B33" s="89">
        <v>124</v>
      </c>
      <c r="C33" s="91">
        <v>167911.57</v>
      </c>
      <c r="D33" s="4">
        <v>252734.98</v>
      </c>
      <c r="E33" s="91">
        <f>(D33+D34)-C33</f>
        <v>159530.71000000002</v>
      </c>
    </row>
    <row r="34" spans="1:5">
      <c r="A34" s="90"/>
      <c r="B34" s="89"/>
      <c r="C34" s="93"/>
      <c r="D34" s="4">
        <v>74707.3</v>
      </c>
      <c r="E34" s="93"/>
    </row>
    <row r="35" spans="1:5">
      <c r="A35" s="41" t="s">
        <v>212</v>
      </c>
      <c r="B35" s="40">
        <v>142</v>
      </c>
      <c r="C35" s="4">
        <v>14081.24</v>
      </c>
      <c r="D35" s="4">
        <v>14253.91</v>
      </c>
      <c r="E35" s="4">
        <f t="shared" ref="E35:E98" si="4">D35-C35</f>
        <v>172.67000000000007</v>
      </c>
    </row>
    <row r="36" spans="1:5">
      <c r="A36" s="41" t="s">
        <v>213</v>
      </c>
      <c r="B36" s="40">
        <v>149</v>
      </c>
      <c r="C36" s="4">
        <v>36189.370000000003</v>
      </c>
      <c r="D36" s="4">
        <v>36651.86</v>
      </c>
      <c r="E36" s="4">
        <f t="shared" si="4"/>
        <v>462.48999999999796</v>
      </c>
    </row>
    <row r="37" spans="1:5">
      <c r="A37" s="41" t="s">
        <v>214</v>
      </c>
      <c r="B37" s="40">
        <v>150</v>
      </c>
      <c r="C37" s="4">
        <v>40127.230000000003</v>
      </c>
      <c r="D37" s="4">
        <v>40815.019999999997</v>
      </c>
      <c r="E37" s="4">
        <f t="shared" si="4"/>
        <v>687.7899999999936</v>
      </c>
    </row>
    <row r="38" spans="1:5">
      <c r="A38" s="41" t="s">
        <v>215</v>
      </c>
      <c r="B38" s="40">
        <v>152</v>
      </c>
      <c r="C38" s="4">
        <v>16392.12</v>
      </c>
      <c r="D38" s="4">
        <v>16601.61</v>
      </c>
      <c r="E38" s="4">
        <f t="shared" si="4"/>
        <v>209.4900000000016</v>
      </c>
    </row>
    <row r="39" spans="1:5">
      <c r="A39" s="41" t="s">
        <v>216</v>
      </c>
      <c r="B39" s="40">
        <v>155</v>
      </c>
      <c r="C39" s="4">
        <v>21093.07</v>
      </c>
      <c r="D39" s="4">
        <v>21355.34</v>
      </c>
      <c r="E39" s="4">
        <f t="shared" si="4"/>
        <v>262.27000000000044</v>
      </c>
    </row>
    <row r="40" spans="1:5">
      <c r="A40" s="41" t="s">
        <v>217</v>
      </c>
      <c r="B40" s="40">
        <v>170</v>
      </c>
      <c r="C40" s="4">
        <v>4535.37</v>
      </c>
      <c r="D40" s="4">
        <v>4586.04</v>
      </c>
      <c r="E40" s="4">
        <f t="shared" si="4"/>
        <v>50.670000000000073</v>
      </c>
    </row>
    <row r="41" spans="1:5">
      <c r="A41" s="41" t="s">
        <v>218</v>
      </c>
      <c r="B41" s="40">
        <v>194</v>
      </c>
      <c r="C41" s="4">
        <v>32496.29</v>
      </c>
      <c r="D41" s="4">
        <v>32911.57</v>
      </c>
      <c r="E41" s="4">
        <f t="shared" si="4"/>
        <v>415.27999999999884</v>
      </c>
    </row>
    <row r="42" spans="1:5">
      <c r="A42" s="41" t="s">
        <v>219</v>
      </c>
      <c r="B42" s="40">
        <v>195</v>
      </c>
      <c r="C42" s="4">
        <v>100.79</v>
      </c>
      <c r="D42" s="4">
        <v>102.07</v>
      </c>
      <c r="E42" s="4">
        <f t="shared" si="4"/>
        <v>1.2799999999999869</v>
      </c>
    </row>
    <row r="43" spans="1:5">
      <c r="A43" s="41" t="s">
        <v>220</v>
      </c>
      <c r="B43" s="40">
        <v>210</v>
      </c>
      <c r="C43" s="4">
        <v>53517.37</v>
      </c>
      <c r="D43" s="4">
        <v>54201.29</v>
      </c>
      <c r="E43" s="4">
        <f t="shared" si="4"/>
        <v>683.91999999999825</v>
      </c>
    </row>
    <row r="44" spans="1:5">
      <c r="A44" s="41" t="s">
        <v>165</v>
      </c>
      <c r="B44" s="40">
        <v>211</v>
      </c>
      <c r="C44" s="4">
        <v>40508.769999999997</v>
      </c>
      <c r="D44" s="4">
        <v>41033.75</v>
      </c>
      <c r="E44" s="4">
        <f t="shared" si="4"/>
        <v>524.9800000000032</v>
      </c>
    </row>
    <row r="45" spans="1:5">
      <c r="A45" s="41" t="s">
        <v>221</v>
      </c>
      <c r="B45" s="40">
        <v>212</v>
      </c>
      <c r="C45" s="4">
        <v>655.11</v>
      </c>
      <c r="D45" s="4">
        <v>663.48</v>
      </c>
      <c r="E45" s="4">
        <f t="shared" si="4"/>
        <v>8.3700000000000045</v>
      </c>
    </row>
    <row r="46" spans="1:5">
      <c r="A46" s="41" t="s">
        <v>222</v>
      </c>
      <c r="B46" s="40">
        <v>213</v>
      </c>
      <c r="C46" s="4">
        <v>619.11</v>
      </c>
      <c r="D46" s="4">
        <v>627.03</v>
      </c>
      <c r="E46" s="4">
        <f t="shared" si="4"/>
        <v>7.9199999999999591</v>
      </c>
    </row>
    <row r="47" spans="1:5">
      <c r="A47" s="41" t="s">
        <v>223</v>
      </c>
      <c r="B47" s="40">
        <v>214</v>
      </c>
      <c r="C47" s="4">
        <v>10906.49</v>
      </c>
      <c r="D47" s="4">
        <v>11045.87</v>
      </c>
      <c r="E47" s="4">
        <f t="shared" si="4"/>
        <v>139.38000000000102</v>
      </c>
    </row>
    <row r="48" spans="1:5">
      <c r="A48" s="41" t="s">
        <v>224</v>
      </c>
      <c r="B48" s="40">
        <v>222</v>
      </c>
      <c r="C48" s="4">
        <v>6947.04</v>
      </c>
      <c r="D48" s="4">
        <v>7043.11</v>
      </c>
      <c r="E48" s="4">
        <f t="shared" si="4"/>
        <v>96.069999999999709</v>
      </c>
    </row>
    <row r="49" spans="1:5">
      <c r="A49" s="41" t="s">
        <v>225</v>
      </c>
      <c r="B49" s="40">
        <v>223</v>
      </c>
      <c r="C49" s="4">
        <v>655.11</v>
      </c>
      <c r="D49" s="4">
        <v>670.77</v>
      </c>
      <c r="E49" s="4">
        <f t="shared" si="4"/>
        <v>15.659999999999968</v>
      </c>
    </row>
    <row r="50" spans="1:5">
      <c r="A50" s="41" t="s">
        <v>226</v>
      </c>
      <c r="B50" s="40">
        <v>224</v>
      </c>
      <c r="C50" s="4">
        <v>13627.71</v>
      </c>
      <c r="D50" s="4">
        <v>13809.15</v>
      </c>
      <c r="E50" s="4">
        <f t="shared" si="4"/>
        <v>181.44000000000051</v>
      </c>
    </row>
    <row r="51" spans="1:5">
      <c r="A51" s="41" t="s">
        <v>195</v>
      </c>
      <c r="B51" s="40">
        <v>452</v>
      </c>
      <c r="C51" s="4">
        <v>5716.01</v>
      </c>
      <c r="D51" s="4">
        <v>5789.05</v>
      </c>
      <c r="E51" s="4">
        <f t="shared" si="4"/>
        <v>73.039999999999964</v>
      </c>
    </row>
    <row r="52" spans="1:5">
      <c r="A52" s="41" t="s">
        <v>227</v>
      </c>
      <c r="B52" s="40">
        <v>491</v>
      </c>
      <c r="C52" s="4">
        <v>645.25</v>
      </c>
      <c r="D52" s="4">
        <v>652.72</v>
      </c>
      <c r="E52" s="4">
        <f t="shared" si="4"/>
        <v>7.4700000000000273</v>
      </c>
    </row>
    <row r="53" spans="1:5">
      <c r="A53" s="41" t="s">
        <v>171</v>
      </c>
      <c r="B53" s="40">
        <v>492</v>
      </c>
      <c r="C53" s="4">
        <v>15311.1</v>
      </c>
      <c r="D53" s="4">
        <v>15488.2</v>
      </c>
      <c r="E53" s="4">
        <f t="shared" si="4"/>
        <v>177.10000000000036</v>
      </c>
    </row>
    <row r="54" spans="1:5">
      <c r="A54" s="41" t="s">
        <v>172</v>
      </c>
      <c r="B54" s="40">
        <v>493</v>
      </c>
      <c r="C54" s="4">
        <v>262.48</v>
      </c>
      <c r="D54" s="4">
        <v>265.51</v>
      </c>
      <c r="E54" s="4">
        <f t="shared" si="4"/>
        <v>3.0299999999999727</v>
      </c>
    </row>
    <row r="55" spans="1:5">
      <c r="A55" s="41" t="s">
        <v>174</v>
      </c>
      <c r="B55" s="40">
        <v>498</v>
      </c>
      <c r="C55" s="4">
        <v>678.06</v>
      </c>
      <c r="D55" s="4">
        <v>11664.68</v>
      </c>
      <c r="E55" s="4">
        <f t="shared" si="4"/>
        <v>10986.62</v>
      </c>
    </row>
    <row r="56" spans="1:5">
      <c r="A56" s="41" t="s">
        <v>228</v>
      </c>
      <c r="B56" s="40">
        <v>499</v>
      </c>
      <c r="C56" s="4">
        <v>4757.38</v>
      </c>
      <c r="D56" s="4">
        <v>81840.899999999994</v>
      </c>
      <c r="E56" s="4">
        <f t="shared" si="4"/>
        <v>77083.51999999999</v>
      </c>
    </row>
    <row r="57" spans="1:5">
      <c r="A57" s="41" t="s">
        <v>229</v>
      </c>
      <c r="B57" s="40">
        <v>520</v>
      </c>
      <c r="C57" s="4">
        <v>22583.87</v>
      </c>
      <c r="D57" s="4">
        <v>388509.1</v>
      </c>
      <c r="E57" s="4">
        <f t="shared" si="4"/>
        <v>365925.23</v>
      </c>
    </row>
    <row r="58" spans="1:5">
      <c r="A58" s="41" t="s">
        <v>16</v>
      </c>
      <c r="B58" s="40">
        <v>521</v>
      </c>
      <c r="C58" s="4">
        <v>2832.55</v>
      </c>
      <c r="D58" s="4">
        <v>48540.12</v>
      </c>
      <c r="E58" s="4">
        <f t="shared" si="4"/>
        <v>45707.57</v>
      </c>
    </row>
    <row r="59" spans="1:5">
      <c r="A59" s="41" t="s">
        <v>178</v>
      </c>
      <c r="B59" s="40">
        <v>522</v>
      </c>
      <c r="C59" s="4">
        <v>10050.64</v>
      </c>
      <c r="D59" s="4">
        <v>173276.94</v>
      </c>
      <c r="E59" s="4">
        <f t="shared" si="4"/>
        <v>163226.29999999999</v>
      </c>
    </row>
    <row r="60" spans="1:5">
      <c r="A60" s="41" t="s">
        <v>15</v>
      </c>
      <c r="B60" s="40">
        <v>528</v>
      </c>
      <c r="C60" s="4">
        <v>240.6</v>
      </c>
      <c r="D60" s="4">
        <v>4139.08</v>
      </c>
      <c r="E60" s="4">
        <f t="shared" si="4"/>
        <v>3898.48</v>
      </c>
    </row>
    <row r="61" spans="1:5">
      <c r="A61" s="41" t="s">
        <v>181</v>
      </c>
      <c r="B61" s="40">
        <v>529</v>
      </c>
      <c r="C61" s="4">
        <v>1257.7</v>
      </c>
      <c r="D61" s="4">
        <v>21636.1</v>
      </c>
      <c r="E61" s="4">
        <f t="shared" si="4"/>
        <v>20378.399999999998</v>
      </c>
    </row>
    <row r="62" spans="1:5">
      <c r="A62" s="41" t="s">
        <v>230</v>
      </c>
      <c r="B62" s="40">
        <v>530</v>
      </c>
      <c r="C62" s="4">
        <v>7469.63</v>
      </c>
      <c r="D62" s="4">
        <v>128499.62</v>
      </c>
      <c r="E62" s="4">
        <f t="shared" si="4"/>
        <v>121029.98999999999</v>
      </c>
    </row>
    <row r="63" spans="1:5">
      <c r="A63" s="41" t="s">
        <v>14</v>
      </c>
      <c r="B63" s="40">
        <v>531</v>
      </c>
      <c r="C63" s="4">
        <v>9263.2199999999993</v>
      </c>
      <c r="D63" s="4">
        <v>159354.57999999999</v>
      </c>
      <c r="E63" s="4">
        <f t="shared" si="4"/>
        <v>150091.35999999999</v>
      </c>
    </row>
    <row r="64" spans="1:5">
      <c r="A64" s="41" t="s">
        <v>13</v>
      </c>
      <c r="B64" s="40">
        <v>532</v>
      </c>
      <c r="C64" s="4">
        <v>732.75</v>
      </c>
      <c r="D64" s="4">
        <v>12605.38</v>
      </c>
      <c r="E64" s="4">
        <f t="shared" si="4"/>
        <v>11872.63</v>
      </c>
    </row>
    <row r="65" spans="1:5">
      <c r="A65" s="41" t="s">
        <v>231</v>
      </c>
      <c r="B65" s="40">
        <v>542</v>
      </c>
      <c r="C65" s="4">
        <v>284.35000000000002</v>
      </c>
      <c r="D65" s="4">
        <v>4891.6400000000003</v>
      </c>
      <c r="E65" s="4">
        <f t="shared" si="4"/>
        <v>4607.29</v>
      </c>
    </row>
    <row r="66" spans="1:5">
      <c r="A66" s="41" t="s">
        <v>232</v>
      </c>
      <c r="B66" s="40">
        <v>543</v>
      </c>
      <c r="C66" s="4">
        <v>9186.66</v>
      </c>
      <c r="D66" s="4">
        <v>158037.6</v>
      </c>
      <c r="E66" s="4">
        <f t="shared" si="4"/>
        <v>148850.94</v>
      </c>
    </row>
    <row r="67" spans="1:5">
      <c r="A67" s="41" t="s">
        <v>9</v>
      </c>
      <c r="B67" s="40">
        <v>544</v>
      </c>
      <c r="C67" s="4">
        <v>284.35000000000002</v>
      </c>
      <c r="D67" s="4">
        <v>4891.6400000000003</v>
      </c>
      <c r="E67" s="4">
        <f t="shared" si="4"/>
        <v>4607.29</v>
      </c>
    </row>
    <row r="68" spans="1:5">
      <c r="A68" s="41" t="s">
        <v>233</v>
      </c>
      <c r="B68" s="40">
        <v>545</v>
      </c>
      <c r="C68" s="4">
        <v>678.06</v>
      </c>
      <c r="D68" s="4">
        <v>11852.82</v>
      </c>
      <c r="E68" s="4">
        <f t="shared" si="4"/>
        <v>11174.76</v>
      </c>
    </row>
    <row r="69" spans="1:5">
      <c r="A69" s="41" t="s">
        <v>234</v>
      </c>
      <c r="B69" s="40">
        <v>546</v>
      </c>
      <c r="C69" s="4">
        <v>22485.439999999999</v>
      </c>
      <c r="D69" s="4">
        <v>386815.84</v>
      </c>
      <c r="E69" s="4">
        <f t="shared" si="4"/>
        <v>364330.4</v>
      </c>
    </row>
    <row r="70" spans="1:5">
      <c r="A70" s="41" t="s">
        <v>235</v>
      </c>
      <c r="B70" s="40">
        <v>547</v>
      </c>
      <c r="C70" s="4">
        <v>689</v>
      </c>
      <c r="D70" s="4">
        <v>11664.68</v>
      </c>
      <c r="E70" s="4">
        <f t="shared" si="4"/>
        <v>10975.68</v>
      </c>
    </row>
    <row r="71" spans="1:5">
      <c r="A71" s="41" t="s">
        <v>236</v>
      </c>
      <c r="B71" s="40">
        <v>548</v>
      </c>
      <c r="C71" s="4">
        <v>3980.89</v>
      </c>
      <c r="D71" s="4">
        <v>68482.960000000006</v>
      </c>
      <c r="E71" s="4">
        <f t="shared" si="4"/>
        <v>64502.070000000007</v>
      </c>
    </row>
    <row r="72" spans="1:5">
      <c r="A72" s="41" t="s">
        <v>237</v>
      </c>
      <c r="B72" s="40">
        <v>549</v>
      </c>
      <c r="C72" s="4">
        <v>109.37</v>
      </c>
      <c r="D72" s="4">
        <v>1881.4</v>
      </c>
      <c r="E72" s="4">
        <f t="shared" si="4"/>
        <v>1772.0300000000002</v>
      </c>
    </row>
    <row r="73" spans="1:5">
      <c r="A73" s="41" t="s">
        <v>238</v>
      </c>
      <c r="B73" s="40">
        <v>550</v>
      </c>
      <c r="C73" s="4">
        <v>3652.79</v>
      </c>
      <c r="D73" s="4">
        <v>62838.76</v>
      </c>
      <c r="E73" s="4">
        <f t="shared" si="4"/>
        <v>59185.97</v>
      </c>
    </row>
    <row r="74" spans="1:5">
      <c r="A74" s="41" t="s">
        <v>239</v>
      </c>
      <c r="B74" s="40">
        <v>551</v>
      </c>
      <c r="C74" s="4">
        <v>109.37</v>
      </c>
      <c r="D74" s="4">
        <v>1881.4</v>
      </c>
      <c r="E74" s="4">
        <f t="shared" si="4"/>
        <v>1772.0300000000002</v>
      </c>
    </row>
    <row r="75" spans="1:5">
      <c r="A75" s="41" t="s">
        <v>240</v>
      </c>
      <c r="B75" s="40">
        <v>552</v>
      </c>
      <c r="C75" s="4">
        <v>218.73</v>
      </c>
      <c r="D75" s="4">
        <v>3762.8</v>
      </c>
      <c r="E75" s="4">
        <f t="shared" si="4"/>
        <v>3544.07</v>
      </c>
    </row>
    <row r="76" spans="1:5">
      <c r="A76" s="41" t="s">
        <v>241</v>
      </c>
      <c r="B76" s="40">
        <v>553</v>
      </c>
      <c r="C76" s="4">
        <v>7043.11</v>
      </c>
      <c r="D76" s="4">
        <v>121162.16</v>
      </c>
      <c r="E76" s="4">
        <f t="shared" si="4"/>
        <v>114119.05</v>
      </c>
    </row>
    <row r="77" spans="1:5">
      <c r="A77" s="41" t="s">
        <v>242</v>
      </c>
      <c r="B77" s="40">
        <v>554</v>
      </c>
      <c r="C77" s="4">
        <v>218.73</v>
      </c>
      <c r="D77" s="4">
        <v>3762.8</v>
      </c>
      <c r="E77" s="4">
        <f t="shared" si="4"/>
        <v>3544.07</v>
      </c>
    </row>
    <row r="78" spans="1:5">
      <c r="A78" s="41" t="s">
        <v>243</v>
      </c>
      <c r="B78" s="40">
        <v>555</v>
      </c>
      <c r="C78" s="4">
        <v>492.14</v>
      </c>
      <c r="D78" s="4">
        <v>8466.2999999999993</v>
      </c>
      <c r="E78" s="4">
        <f t="shared" si="4"/>
        <v>7974.1599999999989</v>
      </c>
    </row>
    <row r="79" spans="1:5">
      <c r="A79" s="41" t="s">
        <v>244</v>
      </c>
      <c r="B79" s="40">
        <v>556</v>
      </c>
      <c r="C79" s="4">
        <v>15639.2</v>
      </c>
      <c r="D79" s="4">
        <v>269040.2</v>
      </c>
      <c r="E79" s="4">
        <f t="shared" si="4"/>
        <v>253401</v>
      </c>
    </row>
    <row r="80" spans="1:5">
      <c r="A80" s="41" t="s">
        <v>245</v>
      </c>
      <c r="B80" s="40">
        <v>557</v>
      </c>
      <c r="C80" s="4">
        <v>492.14</v>
      </c>
      <c r="D80" s="4">
        <v>8466.2999999999993</v>
      </c>
      <c r="E80" s="4">
        <f t="shared" si="4"/>
        <v>7974.1599999999989</v>
      </c>
    </row>
    <row r="81" spans="1:5">
      <c r="A81" s="41" t="s">
        <v>246</v>
      </c>
      <c r="B81" s="40">
        <v>561</v>
      </c>
      <c r="C81" s="4">
        <v>142.16999999999999</v>
      </c>
      <c r="D81" s="4">
        <v>2257.6799999999998</v>
      </c>
      <c r="E81" s="4">
        <f t="shared" si="4"/>
        <v>2115.5099999999998</v>
      </c>
    </row>
    <row r="82" spans="1:5">
      <c r="A82" s="41" t="s">
        <v>247</v>
      </c>
      <c r="B82" s="40">
        <v>562</v>
      </c>
      <c r="C82" s="4">
        <v>4615.2</v>
      </c>
      <c r="D82" s="4">
        <v>79395.08</v>
      </c>
      <c r="E82" s="4">
        <f t="shared" si="4"/>
        <v>74779.88</v>
      </c>
    </row>
    <row r="83" spans="1:5">
      <c r="A83" s="41" t="s">
        <v>248</v>
      </c>
      <c r="B83" s="40">
        <v>563</v>
      </c>
      <c r="C83" s="4">
        <v>142.16999999999999</v>
      </c>
      <c r="D83" s="4">
        <v>2445.8200000000002</v>
      </c>
      <c r="E83" s="4">
        <f t="shared" si="4"/>
        <v>2303.65</v>
      </c>
    </row>
    <row r="84" spans="1:5">
      <c r="A84" s="41" t="s">
        <v>249</v>
      </c>
      <c r="B84" s="40">
        <v>564</v>
      </c>
      <c r="C84" s="4">
        <v>185.92</v>
      </c>
      <c r="D84" s="4">
        <v>3198.38</v>
      </c>
      <c r="E84" s="4">
        <f t="shared" si="4"/>
        <v>3012.46</v>
      </c>
    </row>
    <row r="85" spans="1:5">
      <c r="A85" s="41" t="s">
        <v>250</v>
      </c>
      <c r="B85" s="40">
        <v>565</v>
      </c>
      <c r="C85" s="4">
        <v>5883.84</v>
      </c>
      <c r="D85" s="4">
        <v>101219.32</v>
      </c>
      <c r="E85" s="4">
        <f t="shared" si="4"/>
        <v>95335.48000000001</v>
      </c>
    </row>
    <row r="86" spans="1:5">
      <c r="A86" s="41" t="s">
        <v>251</v>
      </c>
      <c r="B86" s="40">
        <v>566</v>
      </c>
      <c r="C86" s="4">
        <v>185.92</v>
      </c>
      <c r="D86" s="4">
        <v>3198.38</v>
      </c>
      <c r="E86" s="4">
        <f t="shared" si="4"/>
        <v>3012.46</v>
      </c>
    </row>
    <row r="87" spans="1:5">
      <c r="A87" s="41" t="s">
        <v>252</v>
      </c>
      <c r="B87" s="40">
        <v>567</v>
      </c>
      <c r="C87" s="4">
        <v>87.49</v>
      </c>
      <c r="D87" s="4">
        <v>1505.12</v>
      </c>
      <c r="E87" s="4">
        <f t="shared" si="4"/>
        <v>1417.6299999999999</v>
      </c>
    </row>
    <row r="88" spans="1:5">
      <c r="A88" s="41" t="s">
        <v>253</v>
      </c>
      <c r="B88" s="40">
        <v>568</v>
      </c>
      <c r="C88" s="4">
        <v>2690.38</v>
      </c>
      <c r="D88" s="4">
        <v>46282.44</v>
      </c>
      <c r="E88" s="4">
        <f t="shared" si="4"/>
        <v>43592.060000000005</v>
      </c>
    </row>
    <row r="89" spans="1:5">
      <c r="A89" s="41" t="s">
        <v>254</v>
      </c>
      <c r="B89" s="40">
        <v>569</v>
      </c>
      <c r="C89" s="4">
        <v>87.49</v>
      </c>
      <c r="D89" s="4">
        <v>1316.98</v>
      </c>
      <c r="E89" s="4">
        <f t="shared" si="4"/>
        <v>1229.49</v>
      </c>
    </row>
    <row r="90" spans="1:5">
      <c r="A90" s="41" t="s">
        <v>255</v>
      </c>
      <c r="B90" s="40">
        <v>573</v>
      </c>
      <c r="C90" s="4">
        <v>153.11000000000001</v>
      </c>
      <c r="D90" s="4">
        <v>2633.96</v>
      </c>
      <c r="E90" s="4">
        <f t="shared" si="4"/>
        <v>2480.85</v>
      </c>
    </row>
    <row r="91" spans="1:5">
      <c r="A91" s="41" t="s">
        <v>256</v>
      </c>
      <c r="B91" s="40">
        <v>574</v>
      </c>
      <c r="C91" s="4">
        <v>4637.08</v>
      </c>
      <c r="D91" s="4">
        <v>79771.360000000001</v>
      </c>
      <c r="E91" s="4">
        <f t="shared" si="4"/>
        <v>75134.28</v>
      </c>
    </row>
    <row r="92" spans="1:5">
      <c r="A92" s="41" t="s">
        <v>257</v>
      </c>
      <c r="B92" s="40">
        <v>575</v>
      </c>
      <c r="C92" s="4">
        <v>153.11000000000001</v>
      </c>
      <c r="D92" s="4">
        <v>2445.8200000000002</v>
      </c>
      <c r="E92" s="4">
        <f t="shared" si="4"/>
        <v>2292.71</v>
      </c>
    </row>
    <row r="93" spans="1:5">
      <c r="A93" s="41" t="s">
        <v>258</v>
      </c>
      <c r="B93" s="40">
        <v>577</v>
      </c>
      <c r="C93" s="4">
        <v>524.95000000000005</v>
      </c>
      <c r="D93" s="4">
        <v>8654.44</v>
      </c>
      <c r="E93" s="4">
        <f t="shared" si="4"/>
        <v>8129.4900000000007</v>
      </c>
    </row>
    <row r="94" spans="1:5">
      <c r="A94" s="41" t="s">
        <v>259</v>
      </c>
      <c r="B94" s="40">
        <v>578</v>
      </c>
      <c r="C94" s="4">
        <v>16393.810000000001</v>
      </c>
      <c r="D94" s="4">
        <v>282021.86</v>
      </c>
      <c r="E94" s="4">
        <f t="shared" si="4"/>
        <v>265628.05</v>
      </c>
    </row>
    <row r="95" spans="1:5">
      <c r="A95" s="41" t="s">
        <v>260</v>
      </c>
      <c r="B95" s="40">
        <v>579</v>
      </c>
      <c r="C95" s="4">
        <v>524.95000000000005</v>
      </c>
      <c r="D95" s="4">
        <v>9030.7199999999993</v>
      </c>
      <c r="E95" s="4">
        <f t="shared" si="4"/>
        <v>8505.7699999999986</v>
      </c>
    </row>
    <row r="96" spans="1:5">
      <c r="A96" s="41" t="s">
        <v>261</v>
      </c>
      <c r="B96" s="40">
        <v>587</v>
      </c>
      <c r="C96" s="4">
        <v>174.98</v>
      </c>
      <c r="D96" s="4">
        <v>3010.24</v>
      </c>
      <c r="E96" s="4">
        <f t="shared" si="4"/>
        <v>2835.2599999999998</v>
      </c>
    </row>
    <row r="97" spans="1:5">
      <c r="A97" s="41" t="s">
        <v>262</v>
      </c>
      <c r="B97" s="40">
        <v>588</v>
      </c>
      <c r="C97" s="4">
        <v>5457.31</v>
      </c>
      <c r="D97" s="4">
        <v>93881.86</v>
      </c>
      <c r="E97" s="4">
        <f t="shared" si="4"/>
        <v>88424.55</v>
      </c>
    </row>
    <row r="98" spans="1:5">
      <c r="A98" s="41" t="s">
        <v>133</v>
      </c>
      <c r="B98" s="40">
        <v>589</v>
      </c>
      <c r="C98" s="4">
        <v>174.98</v>
      </c>
      <c r="D98" s="4">
        <v>3010.24</v>
      </c>
      <c r="E98" s="4">
        <f t="shared" si="4"/>
        <v>2835.2599999999998</v>
      </c>
    </row>
    <row r="99" spans="1:5">
      <c r="A99" s="41" t="s">
        <v>263</v>
      </c>
      <c r="B99" s="40">
        <v>599</v>
      </c>
      <c r="C99" s="4">
        <v>492.14</v>
      </c>
      <c r="D99" s="4">
        <v>8466.2999999999993</v>
      </c>
      <c r="E99" s="4">
        <f t="shared" ref="E99:E162" si="5">D99-C99</f>
        <v>7974.1599999999989</v>
      </c>
    </row>
    <row r="100" spans="1:5">
      <c r="A100" s="41" t="s">
        <v>264</v>
      </c>
      <c r="B100" s="40">
        <v>600</v>
      </c>
      <c r="C100" s="4">
        <v>15551.7</v>
      </c>
      <c r="D100" s="4">
        <v>267535.08</v>
      </c>
      <c r="E100" s="4">
        <f t="shared" si="5"/>
        <v>251983.38</v>
      </c>
    </row>
    <row r="101" spans="1:5">
      <c r="A101" s="41" t="s">
        <v>265</v>
      </c>
      <c r="B101" s="40">
        <v>601</v>
      </c>
      <c r="C101" s="4">
        <v>492.14</v>
      </c>
      <c r="D101" s="4">
        <v>8466.2999999999993</v>
      </c>
      <c r="E101" s="4">
        <f t="shared" si="5"/>
        <v>7974.1599999999989</v>
      </c>
    </row>
    <row r="102" spans="1:5">
      <c r="A102" s="41" t="s">
        <v>266</v>
      </c>
      <c r="B102" s="40">
        <v>602</v>
      </c>
      <c r="C102" s="4">
        <v>3980.89</v>
      </c>
      <c r="D102" s="4">
        <v>68482.960000000006</v>
      </c>
      <c r="E102" s="4">
        <f t="shared" si="5"/>
        <v>64502.070000000007</v>
      </c>
    </row>
    <row r="103" spans="1:5">
      <c r="A103" s="41" t="s">
        <v>86</v>
      </c>
      <c r="B103" s="40">
        <v>615</v>
      </c>
      <c r="C103" s="4">
        <v>360.9</v>
      </c>
      <c r="D103" s="4">
        <v>6396.76</v>
      </c>
      <c r="E103" s="4">
        <f t="shared" si="5"/>
        <v>6035.8600000000006</v>
      </c>
    </row>
    <row r="104" spans="1:5">
      <c r="A104" s="41" t="s">
        <v>267</v>
      </c>
      <c r="B104" s="40">
        <v>616</v>
      </c>
      <c r="C104" s="4">
        <v>11789.55</v>
      </c>
      <c r="D104" s="4">
        <v>202814.92</v>
      </c>
      <c r="E104" s="4">
        <f t="shared" si="5"/>
        <v>191025.37000000002</v>
      </c>
    </row>
    <row r="105" spans="1:5">
      <c r="A105" s="41" t="s">
        <v>268</v>
      </c>
      <c r="B105" s="40">
        <v>617</v>
      </c>
      <c r="C105" s="4">
        <v>371.84</v>
      </c>
      <c r="D105" s="4">
        <v>6208.62</v>
      </c>
      <c r="E105" s="4">
        <f t="shared" si="5"/>
        <v>5836.78</v>
      </c>
    </row>
    <row r="106" spans="1:5">
      <c r="A106" s="41" t="s">
        <v>93</v>
      </c>
      <c r="B106" s="40">
        <v>621</v>
      </c>
      <c r="C106" s="4">
        <v>218.73</v>
      </c>
      <c r="D106" s="4">
        <v>3762.8</v>
      </c>
      <c r="E106" s="4">
        <f t="shared" si="5"/>
        <v>3544.07</v>
      </c>
    </row>
    <row r="107" spans="1:5">
      <c r="A107" s="41" t="s">
        <v>151</v>
      </c>
      <c r="B107" s="40">
        <v>622</v>
      </c>
      <c r="C107" s="4">
        <v>7064.98</v>
      </c>
      <c r="D107" s="4">
        <v>121538.44</v>
      </c>
      <c r="E107" s="4">
        <f t="shared" si="5"/>
        <v>114473.46</v>
      </c>
    </row>
    <row r="108" spans="1:5">
      <c r="A108" s="41" t="s">
        <v>269</v>
      </c>
      <c r="B108" s="40">
        <v>623</v>
      </c>
      <c r="C108" s="4">
        <v>218.73</v>
      </c>
      <c r="D108" s="4">
        <v>3574.66</v>
      </c>
      <c r="E108" s="4">
        <f t="shared" si="5"/>
        <v>3355.93</v>
      </c>
    </row>
    <row r="109" spans="1:5">
      <c r="A109" s="41" t="s">
        <v>12</v>
      </c>
      <c r="B109" s="40">
        <v>632</v>
      </c>
      <c r="C109" s="4">
        <v>3499.68</v>
      </c>
      <c r="D109" s="4">
        <v>60016.66</v>
      </c>
      <c r="E109" s="4">
        <f t="shared" si="5"/>
        <v>56516.98</v>
      </c>
    </row>
    <row r="110" spans="1:5">
      <c r="A110" s="41" t="s">
        <v>270</v>
      </c>
      <c r="B110" s="40">
        <v>633</v>
      </c>
      <c r="C110" s="4">
        <v>8322.68</v>
      </c>
      <c r="D110" s="4">
        <v>139411.74</v>
      </c>
      <c r="E110" s="4">
        <f t="shared" si="5"/>
        <v>131089.06</v>
      </c>
    </row>
    <row r="111" spans="1:5">
      <c r="A111" s="41" t="s">
        <v>43</v>
      </c>
      <c r="B111" s="40">
        <v>634</v>
      </c>
      <c r="C111" s="4">
        <v>10345.93</v>
      </c>
      <c r="D111" s="4">
        <v>179485.56</v>
      </c>
      <c r="E111" s="4">
        <f t="shared" si="5"/>
        <v>169139.63</v>
      </c>
    </row>
    <row r="112" spans="1:5">
      <c r="A112" s="41" t="s">
        <v>271</v>
      </c>
      <c r="B112" s="40">
        <v>637</v>
      </c>
      <c r="C112" s="4">
        <v>708.8</v>
      </c>
      <c r="D112" s="4">
        <v>3010.24</v>
      </c>
      <c r="E112" s="4">
        <f t="shared" si="5"/>
        <v>2301.4399999999996</v>
      </c>
    </row>
    <row r="113" spans="1:5">
      <c r="A113" s="41" t="s">
        <v>27</v>
      </c>
      <c r="B113" s="40">
        <v>651</v>
      </c>
      <c r="C113" s="4">
        <v>831.17</v>
      </c>
      <c r="D113" s="4">
        <v>14298.64</v>
      </c>
      <c r="E113" s="4">
        <f t="shared" si="5"/>
        <v>13467.47</v>
      </c>
    </row>
    <row r="114" spans="1:5">
      <c r="A114" s="41" t="s">
        <v>272</v>
      </c>
      <c r="B114" s="40">
        <v>652</v>
      </c>
      <c r="C114" s="4">
        <v>27374.06</v>
      </c>
      <c r="D114" s="4">
        <v>470914.42</v>
      </c>
      <c r="E114" s="4">
        <f t="shared" si="5"/>
        <v>443540.36</v>
      </c>
    </row>
    <row r="115" spans="1:5">
      <c r="A115" s="41" t="s">
        <v>273</v>
      </c>
      <c r="B115" s="40">
        <v>653</v>
      </c>
      <c r="C115" s="4">
        <v>842.11</v>
      </c>
      <c r="D115" s="4">
        <v>15803.76</v>
      </c>
      <c r="E115" s="4">
        <f t="shared" si="5"/>
        <v>14961.65</v>
      </c>
    </row>
    <row r="116" spans="1:5">
      <c r="A116" s="41" t="s">
        <v>48</v>
      </c>
      <c r="B116" s="40">
        <v>658</v>
      </c>
      <c r="C116" s="4">
        <v>5861.96</v>
      </c>
      <c r="D116" s="4">
        <v>102912.58</v>
      </c>
      <c r="E116" s="4">
        <f t="shared" si="5"/>
        <v>97050.62</v>
      </c>
    </row>
    <row r="117" spans="1:5">
      <c r="A117" s="41" t="s">
        <v>274</v>
      </c>
      <c r="B117" s="40">
        <v>659</v>
      </c>
      <c r="C117" s="4">
        <v>87.49</v>
      </c>
      <c r="D117" s="4">
        <v>2633.96</v>
      </c>
      <c r="E117" s="4">
        <f t="shared" si="5"/>
        <v>2546.4700000000003</v>
      </c>
    </row>
    <row r="118" spans="1:5">
      <c r="A118" s="41" t="s">
        <v>275</v>
      </c>
      <c r="B118" s="40">
        <v>660</v>
      </c>
      <c r="C118" s="4">
        <v>2930.98</v>
      </c>
      <c r="D118" s="4">
        <v>50421.52</v>
      </c>
      <c r="E118" s="4">
        <f t="shared" si="5"/>
        <v>47490.539999999994</v>
      </c>
    </row>
    <row r="119" spans="1:5">
      <c r="A119" s="41" t="s">
        <v>276</v>
      </c>
      <c r="B119" s="40">
        <v>661</v>
      </c>
      <c r="C119" s="4">
        <v>87.49</v>
      </c>
      <c r="D119" s="4">
        <v>752.56</v>
      </c>
      <c r="E119" s="4">
        <f t="shared" si="5"/>
        <v>665.06999999999994</v>
      </c>
    </row>
    <row r="120" spans="1:5">
      <c r="A120" s="41" t="s">
        <v>58</v>
      </c>
      <c r="B120" s="40">
        <v>662</v>
      </c>
      <c r="C120" s="4">
        <v>11997.34</v>
      </c>
      <c r="D120" s="4">
        <v>205637.02</v>
      </c>
      <c r="E120" s="4">
        <f t="shared" si="5"/>
        <v>193639.67999999999</v>
      </c>
    </row>
    <row r="121" spans="1:5">
      <c r="A121" s="41" t="s">
        <v>277</v>
      </c>
      <c r="B121" s="40">
        <v>663</v>
      </c>
      <c r="C121" s="4">
        <v>3390.32</v>
      </c>
      <c r="D121" s="4">
        <v>58511.54</v>
      </c>
      <c r="E121" s="4">
        <f t="shared" si="5"/>
        <v>55121.22</v>
      </c>
    </row>
    <row r="122" spans="1:5">
      <c r="A122" s="41" t="s">
        <v>278</v>
      </c>
      <c r="B122" s="40">
        <v>667</v>
      </c>
      <c r="C122" s="4">
        <v>6015.08</v>
      </c>
      <c r="D122" s="4">
        <v>103853.28</v>
      </c>
      <c r="E122" s="4">
        <f t="shared" si="5"/>
        <v>97838.2</v>
      </c>
    </row>
    <row r="123" spans="1:5">
      <c r="A123" s="41" t="s">
        <v>279</v>
      </c>
      <c r="B123" s="40">
        <v>671</v>
      </c>
      <c r="C123" s="4">
        <v>284.35000000000002</v>
      </c>
      <c r="D123" s="4">
        <v>5644.2</v>
      </c>
      <c r="E123" s="4">
        <f t="shared" si="5"/>
        <v>5359.8499999999995</v>
      </c>
    </row>
    <row r="124" spans="1:5">
      <c r="A124" s="41" t="s">
        <v>280</v>
      </c>
      <c r="B124" s="40">
        <v>672</v>
      </c>
      <c r="C124" s="4">
        <v>9919.41</v>
      </c>
      <c r="D124" s="4">
        <v>170642.98</v>
      </c>
      <c r="E124" s="4">
        <f t="shared" si="5"/>
        <v>160723.57</v>
      </c>
    </row>
    <row r="125" spans="1:5">
      <c r="A125" s="41" t="s">
        <v>281</v>
      </c>
      <c r="B125" s="40">
        <v>673</v>
      </c>
      <c r="C125" s="4">
        <v>295.29000000000002</v>
      </c>
      <c r="D125" s="4">
        <v>4327.22</v>
      </c>
      <c r="E125" s="4">
        <f t="shared" si="5"/>
        <v>4031.9300000000003</v>
      </c>
    </row>
    <row r="126" spans="1:5">
      <c r="A126" s="41" t="s">
        <v>282</v>
      </c>
      <c r="B126" s="40">
        <v>674</v>
      </c>
      <c r="C126" s="4">
        <v>6911.87</v>
      </c>
      <c r="D126" s="4">
        <v>118716.34</v>
      </c>
      <c r="E126" s="4">
        <f t="shared" si="5"/>
        <v>111804.47</v>
      </c>
    </row>
    <row r="127" spans="1:5">
      <c r="A127" s="41" t="s">
        <v>283</v>
      </c>
      <c r="B127" s="40">
        <v>675</v>
      </c>
      <c r="C127" s="4">
        <v>2318.54</v>
      </c>
      <c r="D127" s="4">
        <v>36875.440000000002</v>
      </c>
      <c r="E127" s="4">
        <f t="shared" si="5"/>
        <v>34556.9</v>
      </c>
    </row>
    <row r="128" spans="1:5">
      <c r="A128" s="41" t="s">
        <v>284</v>
      </c>
      <c r="B128" s="40">
        <v>677</v>
      </c>
      <c r="C128" s="4">
        <v>10761.52</v>
      </c>
      <c r="D128" s="4">
        <v>185129.76</v>
      </c>
      <c r="E128" s="4">
        <f t="shared" si="5"/>
        <v>174368.24000000002</v>
      </c>
    </row>
    <row r="129" spans="1:5">
      <c r="A129" s="41" t="s">
        <v>285</v>
      </c>
      <c r="B129" s="40">
        <v>679</v>
      </c>
      <c r="C129" s="4">
        <v>6900.93</v>
      </c>
      <c r="D129" s="4">
        <v>118716.34</v>
      </c>
      <c r="E129" s="4">
        <f t="shared" si="5"/>
        <v>111815.41</v>
      </c>
    </row>
    <row r="130" spans="1:5">
      <c r="A130" s="41" t="s">
        <v>286</v>
      </c>
      <c r="B130" s="40">
        <v>680</v>
      </c>
      <c r="C130" s="4">
        <v>2854.43</v>
      </c>
      <c r="D130" s="4">
        <v>49104.54</v>
      </c>
      <c r="E130" s="4">
        <f t="shared" si="5"/>
        <v>46250.11</v>
      </c>
    </row>
    <row r="131" spans="1:5">
      <c r="A131" s="41" t="s">
        <v>287</v>
      </c>
      <c r="B131" s="40">
        <v>681</v>
      </c>
      <c r="C131" s="4">
        <v>2001.38</v>
      </c>
      <c r="D131" s="4">
        <v>34429.620000000003</v>
      </c>
      <c r="E131" s="4">
        <f t="shared" si="5"/>
        <v>32428.240000000002</v>
      </c>
    </row>
    <row r="132" spans="1:5">
      <c r="A132" s="41" t="s">
        <v>288</v>
      </c>
      <c r="B132" s="40">
        <v>690</v>
      </c>
      <c r="C132" s="4">
        <v>1701.13</v>
      </c>
      <c r="D132" s="4">
        <v>5456.06</v>
      </c>
      <c r="E132" s="4">
        <f t="shared" si="5"/>
        <v>3754.9300000000003</v>
      </c>
    </row>
    <row r="133" spans="1:5">
      <c r="A133" s="41" t="s">
        <v>289</v>
      </c>
      <c r="B133" s="40">
        <v>691</v>
      </c>
      <c r="C133" s="4">
        <v>50230.47</v>
      </c>
      <c r="D133" s="4">
        <v>199992.82</v>
      </c>
      <c r="E133" s="4">
        <f t="shared" si="5"/>
        <v>149762.35</v>
      </c>
    </row>
    <row r="134" spans="1:5">
      <c r="A134" s="41" t="s">
        <v>290</v>
      </c>
      <c r="B134" s="40">
        <v>692</v>
      </c>
      <c r="C134" s="4">
        <v>1701.13</v>
      </c>
      <c r="D134" s="4">
        <v>7525.6</v>
      </c>
      <c r="E134" s="4">
        <f t="shared" si="5"/>
        <v>5824.47</v>
      </c>
    </row>
    <row r="135" spans="1:5">
      <c r="A135" s="41" t="s">
        <v>291</v>
      </c>
      <c r="B135" s="40">
        <v>693</v>
      </c>
      <c r="C135" s="4">
        <v>164.05</v>
      </c>
      <c r="D135" s="4">
        <v>2445.8200000000002</v>
      </c>
      <c r="E135" s="4">
        <f t="shared" si="5"/>
        <v>2281.77</v>
      </c>
    </row>
    <row r="136" spans="1:5">
      <c r="A136" s="41" t="s">
        <v>292</v>
      </c>
      <c r="B136" s="40">
        <v>694</v>
      </c>
      <c r="C136" s="4">
        <v>4997.9799999999996</v>
      </c>
      <c r="D136" s="4">
        <v>85979.98</v>
      </c>
      <c r="E136" s="4">
        <f t="shared" si="5"/>
        <v>80982</v>
      </c>
    </row>
    <row r="137" spans="1:5">
      <c r="A137" s="41" t="s">
        <v>293</v>
      </c>
      <c r="B137" s="40">
        <v>695</v>
      </c>
      <c r="C137" s="4">
        <v>164.05</v>
      </c>
      <c r="D137" s="4">
        <v>3198.38</v>
      </c>
      <c r="E137" s="4">
        <f t="shared" si="5"/>
        <v>3034.33</v>
      </c>
    </row>
    <row r="138" spans="1:5">
      <c r="A138" s="41" t="s">
        <v>294</v>
      </c>
      <c r="B138" s="40">
        <v>697</v>
      </c>
      <c r="C138" s="4">
        <v>4276.17</v>
      </c>
      <c r="D138" s="4">
        <v>70552.5</v>
      </c>
      <c r="E138" s="4">
        <f t="shared" si="5"/>
        <v>66276.33</v>
      </c>
    </row>
    <row r="139" spans="1:5">
      <c r="A139" s="41" t="s">
        <v>295</v>
      </c>
      <c r="B139" s="40">
        <v>701</v>
      </c>
      <c r="C139" s="4">
        <v>32284.55</v>
      </c>
      <c r="D139" s="4">
        <v>555389.28</v>
      </c>
      <c r="E139" s="4">
        <f t="shared" si="5"/>
        <v>523104.73000000004</v>
      </c>
    </row>
    <row r="140" spans="1:5">
      <c r="A140" s="41" t="s">
        <v>296</v>
      </c>
      <c r="B140" s="40">
        <v>705</v>
      </c>
      <c r="C140" s="4">
        <v>601.51</v>
      </c>
      <c r="D140" s="4">
        <v>14110.5</v>
      </c>
      <c r="E140" s="4">
        <f t="shared" si="5"/>
        <v>13508.99</v>
      </c>
    </row>
    <row r="141" spans="1:5">
      <c r="A141" s="41" t="s">
        <v>297</v>
      </c>
      <c r="B141" s="40">
        <v>706</v>
      </c>
      <c r="C141" s="4">
        <v>18045.23</v>
      </c>
      <c r="D141" s="4">
        <v>310431</v>
      </c>
      <c r="E141" s="4">
        <f t="shared" si="5"/>
        <v>292385.77</v>
      </c>
    </row>
    <row r="142" spans="1:5">
      <c r="A142" s="41" t="s">
        <v>298</v>
      </c>
      <c r="B142" s="40">
        <v>707</v>
      </c>
      <c r="C142" s="4">
        <v>601.51</v>
      </c>
      <c r="D142" s="4">
        <v>7149.32</v>
      </c>
      <c r="E142" s="4">
        <f t="shared" si="5"/>
        <v>6547.8099999999995</v>
      </c>
    </row>
    <row r="143" spans="1:5">
      <c r="A143" s="41" t="s">
        <v>299</v>
      </c>
      <c r="B143" s="40">
        <v>708</v>
      </c>
      <c r="C143" s="4">
        <v>404.65</v>
      </c>
      <c r="D143" s="4">
        <v>9030.7199999999993</v>
      </c>
      <c r="E143" s="4">
        <f t="shared" si="5"/>
        <v>8626.07</v>
      </c>
    </row>
    <row r="144" spans="1:5">
      <c r="A144" s="41" t="s">
        <v>300</v>
      </c>
      <c r="B144" s="40">
        <v>709</v>
      </c>
      <c r="C144" s="4">
        <v>11975.47</v>
      </c>
      <c r="D144" s="4">
        <v>206013.3</v>
      </c>
      <c r="E144" s="4">
        <f t="shared" si="5"/>
        <v>194037.83</v>
      </c>
    </row>
    <row r="145" spans="1:5">
      <c r="A145" s="41" t="s">
        <v>301</v>
      </c>
      <c r="B145" s="40">
        <v>710</v>
      </c>
      <c r="C145" s="4">
        <v>404.65</v>
      </c>
      <c r="D145" s="4">
        <v>5644.2</v>
      </c>
      <c r="E145" s="4">
        <f t="shared" si="5"/>
        <v>5239.55</v>
      </c>
    </row>
    <row r="146" spans="1:5">
      <c r="A146" s="41" t="s">
        <v>302</v>
      </c>
      <c r="B146" s="40">
        <v>723</v>
      </c>
      <c r="C146" s="4">
        <v>120.3</v>
      </c>
      <c r="D146" s="4">
        <v>3198.38</v>
      </c>
      <c r="E146" s="4">
        <f t="shared" si="5"/>
        <v>3078.08</v>
      </c>
    </row>
    <row r="147" spans="1:5">
      <c r="A147" s="41" t="s">
        <v>303</v>
      </c>
      <c r="B147" s="40">
        <v>724</v>
      </c>
      <c r="C147" s="4">
        <v>3455.93</v>
      </c>
      <c r="D147" s="4">
        <v>59640.38</v>
      </c>
      <c r="E147" s="4">
        <f t="shared" si="5"/>
        <v>56184.45</v>
      </c>
    </row>
    <row r="148" spans="1:5">
      <c r="A148" s="41" t="s">
        <v>304</v>
      </c>
      <c r="B148" s="40">
        <v>725</v>
      </c>
      <c r="C148" s="4">
        <v>120.3</v>
      </c>
      <c r="D148" s="4">
        <v>940.7</v>
      </c>
      <c r="E148" s="4">
        <f t="shared" si="5"/>
        <v>820.40000000000009</v>
      </c>
    </row>
    <row r="149" spans="1:5">
      <c r="A149" s="41" t="s">
        <v>305</v>
      </c>
      <c r="B149" s="40">
        <v>726</v>
      </c>
      <c r="C149" s="4">
        <v>185.92</v>
      </c>
      <c r="D149" s="4">
        <v>4703.5</v>
      </c>
      <c r="E149" s="4">
        <f t="shared" si="5"/>
        <v>4517.58</v>
      </c>
    </row>
    <row r="150" spans="1:5">
      <c r="A150" s="41" t="s">
        <v>306</v>
      </c>
      <c r="B150" s="40">
        <v>727</v>
      </c>
      <c r="C150" s="4">
        <v>4746.4399999999996</v>
      </c>
      <c r="D150" s="4">
        <v>81840.899999999994</v>
      </c>
      <c r="E150" s="4">
        <f t="shared" si="5"/>
        <v>77094.459999999992</v>
      </c>
    </row>
    <row r="151" spans="1:5">
      <c r="A151" s="41" t="s">
        <v>307</v>
      </c>
      <c r="B151" s="40">
        <v>728</v>
      </c>
      <c r="C151" s="4">
        <v>164.05</v>
      </c>
      <c r="D151" s="4">
        <v>1128.8399999999999</v>
      </c>
      <c r="E151" s="4">
        <f t="shared" si="5"/>
        <v>964.79</v>
      </c>
    </row>
    <row r="152" spans="1:5">
      <c r="A152" s="41" t="s">
        <v>308</v>
      </c>
      <c r="B152" s="40">
        <v>729</v>
      </c>
      <c r="C152" s="4">
        <v>10280.31</v>
      </c>
      <c r="D152" s="4">
        <v>177227.88</v>
      </c>
      <c r="E152" s="4">
        <f t="shared" si="5"/>
        <v>166947.57</v>
      </c>
    </row>
    <row r="153" spans="1:5">
      <c r="A153" s="41" t="s">
        <v>309</v>
      </c>
      <c r="B153" s="40">
        <v>730</v>
      </c>
      <c r="C153" s="4">
        <v>874.92</v>
      </c>
      <c r="D153" s="4">
        <v>28032.86</v>
      </c>
      <c r="E153" s="4">
        <f t="shared" si="5"/>
        <v>27157.940000000002</v>
      </c>
    </row>
    <row r="154" spans="1:5">
      <c r="A154" s="41" t="s">
        <v>310</v>
      </c>
      <c r="B154" s="40">
        <v>731</v>
      </c>
      <c r="C154" s="4">
        <v>23994.68</v>
      </c>
      <c r="D154" s="4">
        <v>412779.16</v>
      </c>
      <c r="E154" s="4">
        <f t="shared" si="5"/>
        <v>388784.48</v>
      </c>
    </row>
    <row r="155" spans="1:5">
      <c r="A155" s="41" t="s">
        <v>311</v>
      </c>
      <c r="B155" s="40">
        <v>732</v>
      </c>
      <c r="C155" s="4">
        <v>874.92</v>
      </c>
      <c r="D155" s="4">
        <v>3198.38</v>
      </c>
      <c r="E155" s="4">
        <f t="shared" si="5"/>
        <v>2323.46</v>
      </c>
    </row>
    <row r="156" spans="1:5">
      <c r="A156" s="41" t="s">
        <v>312</v>
      </c>
      <c r="B156" s="40">
        <v>736</v>
      </c>
      <c r="C156" s="4">
        <v>54157.55</v>
      </c>
      <c r="D156" s="4">
        <v>942016.98</v>
      </c>
      <c r="E156" s="4">
        <f t="shared" si="5"/>
        <v>887859.42999999993</v>
      </c>
    </row>
    <row r="157" spans="1:5">
      <c r="A157" s="41" t="s">
        <v>313</v>
      </c>
      <c r="B157" s="40">
        <v>741</v>
      </c>
      <c r="C157" s="4">
        <v>415.59</v>
      </c>
      <c r="D157" s="4">
        <v>7149.32</v>
      </c>
      <c r="E157" s="4">
        <f t="shared" si="5"/>
        <v>6733.73</v>
      </c>
    </row>
    <row r="158" spans="1:5">
      <c r="A158" s="41" t="s">
        <v>314</v>
      </c>
      <c r="B158" s="40">
        <v>742</v>
      </c>
      <c r="C158" s="4">
        <v>8388.2999999999993</v>
      </c>
      <c r="D158" s="4">
        <v>144303.38</v>
      </c>
      <c r="E158" s="4">
        <f t="shared" si="5"/>
        <v>135915.08000000002</v>
      </c>
    </row>
    <row r="159" spans="1:5">
      <c r="A159" s="41" t="s">
        <v>315</v>
      </c>
      <c r="B159" s="40">
        <v>743</v>
      </c>
      <c r="C159" s="4">
        <v>10542.79</v>
      </c>
      <c r="D159" s="4">
        <v>181366.96</v>
      </c>
      <c r="E159" s="4">
        <f t="shared" si="5"/>
        <v>170824.16999999998</v>
      </c>
    </row>
    <row r="160" spans="1:5">
      <c r="A160" s="41" t="s">
        <v>316</v>
      </c>
      <c r="B160" s="40">
        <v>744</v>
      </c>
      <c r="C160" s="4">
        <v>7950.84</v>
      </c>
      <c r="D160" s="4">
        <v>136777.78</v>
      </c>
      <c r="E160" s="4">
        <f t="shared" si="5"/>
        <v>128826.94</v>
      </c>
    </row>
    <row r="161" spans="1:5">
      <c r="A161" s="41" t="s">
        <v>317</v>
      </c>
      <c r="B161" s="40">
        <v>745</v>
      </c>
      <c r="C161" s="4">
        <v>393.71</v>
      </c>
      <c r="D161" s="4">
        <v>6773.04</v>
      </c>
      <c r="E161" s="4">
        <f t="shared" si="5"/>
        <v>6379.33</v>
      </c>
    </row>
    <row r="162" spans="1:5">
      <c r="A162" s="41" t="s">
        <v>318</v>
      </c>
      <c r="B162" s="40">
        <v>751</v>
      </c>
      <c r="C162" s="4">
        <v>415.59</v>
      </c>
      <c r="D162" s="4">
        <v>7149.32</v>
      </c>
      <c r="E162" s="4">
        <f t="shared" si="5"/>
        <v>6733.73</v>
      </c>
    </row>
    <row r="163" spans="1:5">
      <c r="A163" s="41" t="s">
        <v>319</v>
      </c>
      <c r="B163" s="40">
        <v>877</v>
      </c>
      <c r="C163" s="4">
        <v>3226.27</v>
      </c>
      <c r="D163" s="4">
        <v>55501.3</v>
      </c>
      <c r="E163" s="4">
        <f t="shared" ref="E163:E171" si="6">D163-C163</f>
        <v>52275.030000000006</v>
      </c>
    </row>
    <row r="164" spans="1:5">
      <c r="A164" s="41" t="s">
        <v>320</v>
      </c>
      <c r="B164" s="40">
        <v>878</v>
      </c>
      <c r="C164" s="4">
        <v>3576.24</v>
      </c>
      <c r="D164" s="4">
        <v>61521.78</v>
      </c>
      <c r="E164" s="4">
        <f t="shared" si="6"/>
        <v>57945.54</v>
      </c>
    </row>
    <row r="165" spans="1:5">
      <c r="A165" s="41" t="s">
        <v>321</v>
      </c>
      <c r="B165" s="40">
        <v>879</v>
      </c>
      <c r="C165" s="4">
        <v>4440.22</v>
      </c>
      <c r="D165" s="4">
        <v>76384.84</v>
      </c>
      <c r="E165" s="4">
        <f t="shared" si="6"/>
        <v>71944.62</v>
      </c>
    </row>
    <row r="166" spans="1:5">
      <c r="A166" s="41" t="s">
        <v>322</v>
      </c>
      <c r="B166" s="40">
        <v>880</v>
      </c>
      <c r="C166" s="4">
        <v>4582.3900000000003</v>
      </c>
      <c r="D166" s="4">
        <v>78830.66</v>
      </c>
      <c r="E166" s="4">
        <f t="shared" si="6"/>
        <v>74248.27</v>
      </c>
    </row>
    <row r="167" spans="1:5">
      <c r="A167" s="41" t="s">
        <v>323</v>
      </c>
      <c r="B167" s="40">
        <v>883</v>
      </c>
      <c r="C167" s="4">
        <v>15640.91</v>
      </c>
      <c r="D167" s="4">
        <v>62274.34</v>
      </c>
      <c r="E167" s="4">
        <f t="shared" si="6"/>
        <v>46633.429999999993</v>
      </c>
    </row>
    <row r="168" spans="1:5">
      <c r="A168" s="41" t="s">
        <v>324</v>
      </c>
      <c r="B168" s="40">
        <v>888</v>
      </c>
      <c r="C168" s="4">
        <v>164.05</v>
      </c>
      <c r="D168" s="4">
        <v>2822.1</v>
      </c>
      <c r="E168" s="4">
        <f t="shared" si="6"/>
        <v>2658.0499999999997</v>
      </c>
    </row>
    <row r="169" spans="1:5">
      <c r="A169" s="41" t="s">
        <v>325</v>
      </c>
      <c r="B169" s="40">
        <v>934</v>
      </c>
      <c r="C169" s="4">
        <v>1819.53</v>
      </c>
      <c r="D169" s="4">
        <v>1832.07</v>
      </c>
      <c r="E169" s="4">
        <f t="shared" si="6"/>
        <v>12.539999999999964</v>
      </c>
    </row>
    <row r="170" spans="1:5">
      <c r="A170" s="41" t="s">
        <v>326</v>
      </c>
      <c r="B170" s="40">
        <v>938</v>
      </c>
      <c r="C170" s="4">
        <v>14091.25</v>
      </c>
      <c r="D170" s="4">
        <v>14277.83</v>
      </c>
      <c r="E170" s="4">
        <f t="shared" si="6"/>
        <v>186.57999999999993</v>
      </c>
    </row>
    <row r="171" spans="1:5">
      <c r="A171" s="41" t="s">
        <v>327</v>
      </c>
      <c r="B171" s="40">
        <v>945</v>
      </c>
      <c r="C171" s="46">
        <v>15425.57</v>
      </c>
      <c r="D171" s="4">
        <v>7901.42</v>
      </c>
      <c r="E171" s="4">
        <f t="shared" si="6"/>
        <v>-7524.15</v>
      </c>
    </row>
    <row r="172" spans="1:5">
      <c r="A172" s="45" t="s">
        <v>328</v>
      </c>
      <c r="B172" s="40">
        <v>948</v>
      </c>
      <c r="C172" s="4">
        <v>35177.58</v>
      </c>
      <c r="D172" s="4">
        <v>37695.51</v>
      </c>
      <c r="E172" s="4">
        <f t="shared" ref="E172:E200" si="7">D172-C172</f>
        <v>2517.9300000000003</v>
      </c>
    </row>
    <row r="173" spans="1:5">
      <c r="A173" s="45" t="s">
        <v>329</v>
      </c>
      <c r="B173" s="40">
        <v>949</v>
      </c>
      <c r="C173" s="4">
        <v>33661.31</v>
      </c>
      <c r="D173" s="4">
        <v>34512.42</v>
      </c>
      <c r="E173" s="4">
        <f t="shared" si="7"/>
        <v>851.11000000000058</v>
      </c>
    </row>
    <row r="174" spans="1:5">
      <c r="A174" s="45" t="s">
        <v>330</v>
      </c>
      <c r="B174" s="40">
        <v>951</v>
      </c>
      <c r="C174" s="4">
        <v>39948.79</v>
      </c>
      <c r="D174" s="4">
        <v>40868.36</v>
      </c>
      <c r="E174" s="4">
        <f t="shared" si="7"/>
        <v>919.56999999999971</v>
      </c>
    </row>
    <row r="175" spans="1:5">
      <c r="A175" s="45" t="s">
        <v>331</v>
      </c>
      <c r="B175" s="40">
        <v>952</v>
      </c>
      <c r="C175" s="4">
        <v>27848.92</v>
      </c>
      <c r="D175" s="4">
        <v>27644.74</v>
      </c>
      <c r="E175" s="4">
        <f t="shared" si="7"/>
        <v>-204.17999999999665</v>
      </c>
    </row>
    <row r="176" spans="1:5">
      <c r="A176" s="45" t="s">
        <v>332</v>
      </c>
      <c r="B176" s="40">
        <v>953</v>
      </c>
      <c r="C176" s="4">
        <v>20560.689999999999</v>
      </c>
      <c r="D176" s="4">
        <v>20521.18</v>
      </c>
      <c r="E176" s="4">
        <f t="shared" si="7"/>
        <v>-39.509999999998399</v>
      </c>
    </row>
    <row r="177" spans="1:5">
      <c r="A177" s="45" t="s">
        <v>333</v>
      </c>
      <c r="B177" s="40">
        <v>954</v>
      </c>
      <c r="C177" s="4">
        <v>18154.87</v>
      </c>
      <c r="D177" s="4">
        <v>20777.05</v>
      </c>
      <c r="E177" s="4">
        <f t="shared" si="7"/>
        <v>2622.1800000000003</v>
      </c>
    </row>
    <row r="178" spans="1:5">
      <c r="A178" s="45" t="s">
        <v>334</v>
      </c>
      <c r="B178" s="40">
        <v>955</v>
      </c>
      <c r="C178" s="4">
        <v>24917.45</v>
      </c>
      <c r="D178" s="4">
        <v>25249.75</v>
      </c>
      <c r="E178" s="4">
        <f t="shared" si="7"/>
        <v>332.29999999999927</v>
      </c>
    </row>
    <row r="179" spans="1:5">
      <c r="A179" s="45" t="s">
        <v>335</v>
      </c>
      <c r="B179" s="40">
        <v>956</v>
      </c>
      <c r="C179" s="4">
        <v>12160.53</v>
      </c>
      <c r="D179" s="4">
        <v>12343.41</v>
      </c>
      <c r="E179" s="4">
        <f t="shared" si="7"/>
        <v>182.8799999999992</v>
      </c>
    </row>
    <row r="180" spans="1:5">
      <c r="A180" s="45" t="s">
        <v>336</v>
      </c>
      <c r="B180" s="40">
        <v>957</v>
      </c>
      <c r="C180" s="4">
        <v>4700.45</v>
      </c>
      <c r="D180" s="4">
        <v>4810.45</v>
      </c>
      <c r="E180" s="4">
        <f t="shared" si="7"/>
        <v>110</v>
      </c>
    </row>
    <row r="181" spans="1:5">
      <c r="A181" s="45" t="s">
        <v>337</v>
      </c>
      <c r="B181" s="40">
        <v>959</v>
      </c>
      <c r="C181" s="4">
        <v>28020.76</v>
      </c>
      <c r="D181" s="4">
        <v>26907.82</v>
      </c>
      <c r="E181" s="4">
        <f t="shared" si="7"/>
        <v>-1112.9399999999987</v>
      </c>
    </row>
    <row r="182" spans="1:5">
      <c r="A182" s="45" t="s">
        <v>338</v>
      </c>
      <c r="B182" s="40">
        <v>971</v>
      </c>
      <c r="C182" s="4">
        <v>2001.48</v>
      </c>
      <c r="D182" s="4">
        <v>21246.69</v>
      </c>
      <c r="E182" s="4">
        <f t="shared" si="7"/>
        <v>19245.21</v>
      </c>
    </row>
    <row r="183" spans="1:5">
      <c r="A183" s="45" t="s">
        <v>339</v>
      </c>
      <c r="B183" s="40">
        <v>1007</v>
      </c>
      <c r="C183" s="4">
        <v>7540.94</v>
      </c>
      <c r="D183" s="4">
        <v>80050.649999999994</v>
      </c>
      <c r="E183" s="4">
        <f t="shared" si="7"/>
        <v>72509.709999999992</v>
      </c>
    </row>
    <row r="184" spans="1:5">
      <c r="A184" s="45" t="s">
        <v>340</v>
      </c>
      <c r="B184" s="40">
        <v>1047</v>
      </c>
      <c r="C184" s="4">
        <v>12898.45</v>
      </c>
      <c r="D184" s="4">
        <v>13070.1</v>
      </c>
      <c r="E184" s="4">
        <f t="shared" si="7"/>
        <v>171.64999999999964</v>
      </c>
    </row>
    <row r="185" spans="1:5">
      <c r="A185" s="45" t="s">
        <v>341</v>
      </c>
      <c r="B185" s="40">
        <v>1056</v>
      </c>
      <c r="C185" s="4">
        <v>222.39</v>
      </c>
      <c r="D185" s="4">
        <v>51.18</v>
      </c>
      <c r="E185" s="4">
        <f t="shared" si="7"/>
        <v>-171.20999999999998</v>
      </c>
    </row>
    <row r="186" spans="1:5">
      <c r="A186" s="45" t="s">
        <v>342</v>
      </c>
      <c r="B186" s="40">
        <v>1057</v>
      </c>
      <c r="C186" s="4">
        <v>12716.49</v>
      </c>
      <c r="D186" s="4">
        <v>3121.68</v>
      </c>
      <c r="E186" s="4">
        <f t="shared" si="7"/>
        <v>-9594.81</v>
      </c>
    </row>
    <row r="187" spans="1:5">
      <c r="A187" s="45" t="s">
        <v>343</v>
      </c>
      <c r="B187" s="40">
        <v>1069</v>
      </c>
      <c r="C187" s="4">
        <v>24169.42</v>
      </c>
      <c r="D187" s="4">
        <v>24482.12</v>
      </c>
      <c r="E187" s="4">
        <f t="shared" si="7"/>
        <v>312.70000000000073</v>
      </c>
    </row>
    <row r="188" spans="1:5">
      <c r="A188" s="45" t="s">
        <v>344</v>
      </c>
      <c r="B188" s="40">
        <v>1079</v>
      </c>
      <c r="C188" s="4">
        <v>12979.31</v>
      </c>
      <c r="D188" s="4">
        <v>13141.74</v>
      </c>
      <c r="E188" s="4">
        <f t="shared" si="7"/>
        <v>162.43000000000029</v>
      </c>
    </row>
    <row r="189" spans="1:5">
      <c r="A189" s="45" t="s">
        <v>345</v>
      </c>
      <c r="B189" s="40">
        <v>1098</v>
      </c>
      <c r="C189" s="4">
        <v>25219.5</v>
      </c>
      <c r="D189" s="4">
        <v>8699.75</v>
      </c>
      <c r="E189" s="4">
        <f t="shared" si="7"/>
        <v>-16519.75</v>
      </c>
    </row>
    <row r="190" spans="1:5">
      <c r="A190" s="45" t="s">
        <v>346</v>
      </c>
      <c r="B190" s="40">
        <v>1142</v>
      </c>
      <c r="C190" s="4">
        <v>7480.29</v>
      </c>
      <c r="D190" s="4">
        <v>7594.37</v>
      </c>
      <c r="E190" s="4">
        <f t="shared" si="7"/>
        <v>114.07999999999993</v>
      </c>
    </row>
    <row r="191" spans="1:5">
      <c r="A191" s="45" t="s">
        <v>347</v>
      </c>
      <c r="B191" s="40">
        <v>1146</v>
      </c>
      <c r="C191" s="4">
        <v>7460.07</v>
      </c>
      <c r="D191" s="6">
        <v>7532.96</v>
      </c>
      <c r="E191" s="4">
        <f t="shared" si="7"/>
        <v>72.890000000000327</v>
      </c>
    </row>
    <row r="192" spans="1:5">
      <c r="A192" s="45" t="s">
        <v>348</v>
      </c>
      <c r="B192" s="40">
        <v>1162</v>
      </c>
      <c r="C192" s="4">
        <v>7601.59</v>
      </c>
      <c r="D192" s="4">
        <v>7696.72</v>
      </c>
      <c r="E192" s="4">
        <f t="shared" si="7"/>
        <v>95.130000000000109</v>
      </c>
    </row>
    <row r="193" spans="1:5">
      <c r="A193" s="45" t="s">
        <v>349</v>
      </c>
      <c r="B193" s="40">
        <v>1164</v>
      </c>
      <c r="C193" s="4">
        <v>141.52000000000001</v>
      </c>
      <c r="D193" s="4">
        <v>143.29</v>
      </c>
      <c r="E193" s="4">
        <f t="shared" si="7"/>
        <v>1.7699999999999818</v>
      </c>
    </row>
    <row r="194" spans="1:5">
      <c r="A194" s="45" t="s">
        <v>350</v>
      </c>
      <c r="B194" s="40">
        <v>1165</v>
      </c>
      <c r="C194" s="4">
        <v>7278.12</v>
      </c>
      <c r="D194" s="4">
        <v>7369.2</v>
      </c>
      <c r="E194" s="4">
        <f t="shared" si="7"/>
        <v>91.079999999999927</v>
      </c>
    </row>
    <row r="195" spans="1:5">
      <c r="A195" s="45" t="s">
        <v>351</v>
      </c>
      <c r="B195" s="40">
        <v>1168</v>
      </c>
      <c r="C195" s="4">
        <v>202.17</v>
      </c>
      <c r="D195" s="4">
        <v>204.7</v>
      </c>
      <c r="E195" s="4">
        <f t="shared" si="7"/>
        <v>2.5300000000000011</v>
      </c>
    </row>
    <row r="196" spans="1:5">
      <c r="A196" s="45" t="s">
        <v>352</v>
      </c>
      <c r="B196" s="40">
        <v>1169</v>
      </c>
      <c r="C196" s="4">
        <v>424.56</v>
      </c>
      <c r="D196" s="4">
        <v>429.87</v>
      </c>
      <c r="E196" s="4">
        <f t="shared" si="7"/>
        <v>5.3100000000000023</v>
      </c>
    </row>
    <row r="197" spans="1:5">
      <c r="A197" s="45" t="s">
        <v>353</v>
      </c>
      <c r="B197" s="40">
        <v>1170</v>
      </c>
      <c r="C197" s="4">
        <v>26201.23</v>
      </c>
      <c r="D197" s="4">
        <v>26529.119999999999</v>
      </c>
      <c r="E197" s="4">
        <f t="shared" si="7"/>
        <v>327.88999999999942</v>
      </c>
    </row>
    <row r="198" spans="1:5">
      <c r="A198" s="45" t="s">
        <v>354</v>
      </c>
      <c r="B198" s="40">
        <v>1171</v>
      </c>
      <c r="C198" s="4">
        <v>737.92</v>
      </c>
      <c r="D198" s="4">
        <v>747.16</v>
      </c>
      <c r="E198" s="4">
        <f t="shared" si="7"/>
        <v>9.2400000000000091</v>
      </c>
    </row>
    <row r="199" spans="1:5">
      <c r="A199" s="45" t="s">
        <v>355</v>
      </c>
      <c r="B199" s="40">
        <v>1185</v>
      </c>
      <c r="C199" s="4">
        <v>4629.6899999999996</v>
      </c>
      <c r="D199" s="4">
        <v>4155.41</v>
      </c>
      <c r="E199" s="4">
        <f t="shared" si="7"/>
        <v>-474.27999999999975</v>
      </c>
    </row>
    <row r="200" spans="1:5">
      <c r="A200" s="45" t="s">
        <v>356</v>
      </c>
      <c r="B200" s="42">
        <v>1485</v>
      </c>
      <c r="C200" s="4">
        <v>22780.67</v>
      </c>
      <c r="D200" s="4">
        <v>32045.57</v>
      </c>
      <c r="E200" s="4">
        <f t="shared" si="7"/>
        <v>9264.9000000000015</v>
      </c>
    </row>
    <row r="201" spans="1:5" s="1" customFormat="1" ht="17.25" customHeight="1">
      <c r="A201" s="88" t="s">
        <v>20</v>
      </c>
      <c r="B201" s="88"/>
      <c r="C201" s="43">
        <f>SUM(C2:C200)</f>
        <v>2437237.4900000002</v>
      </c>
      <c r="D201" s="43">
        <f>SUM(D2:D200)</f>
        <v>12496350.1</v>
      </c>
      <c r="E201" s="43">
        <f>D201-C201</f>
        <v>10059112.609999999</v>
      </c>
    </row>
    <row r="202" spans="1:5" s="1" customFormat="1">
      <c r="C202" s="6"/>
      <c r="D202" s="6"/>
      <c r="E202" s="6"/>
    </row>
    <row r="203" spans="1:5" s="1" customFormat="1">
      <c r="A203" s="2"/>
      <c r="B203" s="2"/>
      <c r="C203" s="3"/>
      <c r="D203" s="6"/>
      <c r="E203" s="6"/>
    </row>
    <row r="204" spans="1:5" s="1" customFormat="1">
      <c r="A204" s="2"/>
      <c r="B204" s="2"/>
      <c r="C204" s="3"/>
      <c r="D204" s="6"/>
      <c r="E204" s="6"/>
    </row>
    <row r="205" spans="1:5" s="1" customFormat="1">
      <c r="A205" s="2"/>
      <c r="B205" s="2"/>
      <c r="C205" s="3"/>
      <c r="D205" s="6"/>
      <c r="E205" s="6"/>
    </row>
    <row r="206" spans="1:5" s="1" customFormat="1">
      <c r="A206" s="2"/>
      <c r="B206" s="2"/>
      <c r="C206" s="3"/>
      <c r="D206" s="6"/>
      <c r="E206" s="6"/>
    </row>
    <row r="207" spans="1:5" s="1" customFormat="1">
      <c r="A207" s="2"/>
      <c r="B207" s="2"/>
      <c r="C207" s="3"/>
      <c r="D207" s="6"/>
      <c r="E207" s="6"/>
    </row>
    <row r="208" spans="1:5" s="1" customFormat="1">
      <c r="A208" s="2"/>
      <c r="B208" s="2"/>
      <c r="C208" s="3"/>
      <c r="D208" s="6"/>
      <c r="E208" s="6"/>
    </row>
    <row r="209" spans="1:5" s="1" customFormat="1">
      <c r="A209" s="2"/>
      <c r="B209" s="2"/>
      <c r="C209" s="3"/>
      <c r="D209" s="6"/>
      <c r="E209" s="6"/>
    </row>
    <row r="210" spans="1:5" s="1" customFormat="1">
      <c r="A210" s="2"/>
      <c r="B210" s="2"/>
      <c r="C210" s="3"/>
      <c r="D210" s="6"/>
      <c r="E210" s="6"/>
    </row>
    <row r="211" spans="1:5" s="1" customFormat="1">
      <c r="A211" s="2"/>
      <c r="B211" s="2"/>
      <c r="C211" s="3"/>
      <c r="D211" s="6"/>
      <c r="E211" s="6"/>
    </row>
    <row r="212" spans="1:5" s="1" customFormat="1">
      <c r="A212" s="2"/>
      <c r="B212" s="2"/>
      <c r="C212" s="3"/>
      <c r="D212" s="6"/>
      <c r="E212" s="6"/>
    </row>
    <row r="213" spans="1:5" s="1" customFormat="1">
      <c r="A213" s="2"/>
      <c r="B213" s="2"/>
      <c r="C213" s="3"/>
      <c r="D213" s="6"/>
      <c r="E213" s="6"/>
    </row>
    <row r="214" spans="1:5" s="1" customFormat="1">
      <c r="A214" s="2"/>
      <c r="B214" s="2"/>
      <c r="C214" s="3"/>
      <c r="D214" s="6"/>
      <c r="E214" s="6"/>
    </row>
    <row r="215" spans="1:5" s="1" customFormat="1">
      <c r="A215" s="2"/>
      <c r="B215" s="2"/>
      <c r="C215" s="3"/>
      <c r="D215" s="6"/>
      <c r="E215" s="6"/>
    </row>
    <row r="216" spans="1:5" s="1" customFormat="1">
      <c r="A216" s="2"/>
      <c r="B216" s="2"/>
      <c r="C216" s="3"/>
      <c r="D216" s="6"/>
      <c r="E216" s="6"/>
    </row>
    <row r="217" spans="1:5" s="1" customFormat="1">
      <c r="A217" s="2"/>
      <c r="B217" s="2"/>
      <c r="C217" s="3"/>
      <c r="D217" s="6"/>
      <c r="E217" s="6"/>
    </row>
    <row r="218" spans="1:5" s="1" customFormat="1">
      <c r="A218" s="2"/>
      <c r="B218" s="2"/>
      <c r="C218" s="3"/>
      <c r="D218" s="6"/>
      <c r="E218" s="6"/>
    </row>
    <row r="219" spans="1:5" s="1" customFormat="1">
      <c r="A219" s="2"/>
      <c r="B219" s="2"/>
      <c r="C219" s="3"/>
      <c r="D219" s="6"/>
      <c r="E219" s="6"/>
    </row>
    <row r="220" spans="1:5" s="1" customFormat="1">
      <c r="A220" s="2"/>
      <c r="B220" s="2"/>
      <c r="C220" s="3"/>
      <c r="D220" s="6"/>
      <c r="E220" s="6"/>
    </row>
    <row r="221" spans="1:5" s="1" customFormat="1">
      <c r="A221" s="2"/>
      <c r="B221" s="2"/>
      <c r="C221" s="3"/>
      <c r="D221" s="6"/>
      <c r="E221" s="6"/>
    </row>
    <row r="222" spans="1:5" s="1" customFormat="1">
      <c r="A222" s="2"/>
      <c r="B222" s="2"/>
      <c r="C222" s="3"/>
      <c r="D222" s="6"/>
      <c r="E222" s="6"/>
    </row>
    <row r="223" spans="1:5" s="1" customFormat="1">
      <c r="A223" s="2"/>
      <c r="B223" s="2"/>
      <c r="C223" s="3"/>
      <c r="D223" s="6"/>
      <c r="E223" s="6"/>
    </row>
    <row r="224" spans="1:5" s="1" customFormat="1">
      <c r="A224" s="2"/>
      <c r="B224" s="2"/>
      <c r="C224" s="3"/>
      <c r="D224" s="6"/>
      <c r="E224" s="6"/>
    </row>
    <row r="225" spans="1:5" s="1" customFormat="1">
      <c r="A225" s="2"/>
      <c r="B225" s="2"/>
      <c r="C225" s="3"/>
      <c r="D225" s="6"/>
      <c r="E225" s="6"/>
    </row>
    <row r="226" spans="1:5" s="1" customFormat="1">
      <c r="A226" s="2"/>
      <c r="B226" s="2"/>
      <c r="C226" s="3"/>
      <c r="D226" s="6"/>
      <c r="E226" s="6"/>
    </row>
    <row r="227" spans="1:5" s="1" customFormat="1">
      <c r="A227" s="2"/>
      <c r="B227" s="2"/>
      <c r="C227" s="3"/>
      <c r="D227" s="6"/>
      <c r="E227" s="6"/>
    </row>
    <row r="228" spans="1:5" s="1" customFormat="1">
      <c r="A228" s="2"/>
      <c r="B228" s="2"/>
      <c r="C228" s="3"/>
      <c r="D228" s="6"/>
      <c r="E228" s="6"/>
    </row>
    <row r="229" spans="1:5" s="1" customFormat="1">
      <c r="A229" s="2"/>
      <c r="B229" s="2"/>
      <c r="C229" s="3"/>
      <c r="D229" s="6"/>
      <c r="E229" s="6"/>
    </row>
    <row r="230" spans="1:5" s="1" customFormat="1">
      <c r="A230" s="2"/>
      <c r="B230" s="2"/>
      <c r="C230" s="3"/>
      <c r="D230" s="6"/>
      <c r="E230" s="6"/>
    </row>
    <row r="231" spans="1:5" s="1" customFormat="1">
      <c r="A231" s="2"/>
      <c r="B231" s="2"/>
      <c r="C231" s="3"/>
      <c r="D231" s="6"/>
      <c r="E231" s="6"/>
    </row>
    <row r="232" spans="1:5" s="1" customFormat="1">
      <c r="A232" s="2"/>
      <c r="B232" s="2"/>
      <c r="C232" s="3"/>
      <c r="D232" s="6"/>
      <c r="E232" s="6"/>
    </row>
    <row r="233" spans="1:5" s="1" customFormat="1">
      <c r="A233" s="2"/>
      <c r="B233" s="2"/>
      <c r="C233" s="3"/>
      <c r="D233" s="6"/>
      <c r="E233" s="6"/>
    </row>
    <row r="234" spans="1:5" s="1" customFormat="1">
      <c r="A234" s="2"/>
      <c r="B234" s="2"/>
      <c r="C234" s="3"/>
      <c r="D234" s="6"/>
      <c r="E234" s="6"/>
    </row>
    <row r="235" spans="1:5" s="1" customFormat="1">
      <c r="A235" s="2"/>
      <c r="B235" s="2"/>
      <c r="C235" s="3"/>
      <c r="D235" s="6"/>
      <c r="E235" s="6"/>
    </row>
    <row r="236" spans="1:5" s="1" customFormat="1">
      <c r="A236" s="2"/>
      <c r="B236" s="2"/>
      <c r="C236" s="3"/>
      <c r="D236" s="6"/>
      <c r="E236" s="6"/>
    </row>
    <row r="237" spans="1:5" s="1" customFormat="1">
      <c r="A237" s="2"/>
      <c r="B237" s="2"/>
      <c r="C237" s="3"/>
      <c r="D237" s="6"/>
      <c r="E237" s="6"/>
    </row>
    <row r="238" spans="1:5" s="1" customFormat="1">
      <c r="A238" s="2"/>
      <c r="B238" s="2"/>
      <c r="C238" s="3"/>
      <c r="D238" s="6"/>
      <c r="E238" s="6"/>
    </row>
    <row r="239" spans="1:5" s="1" customFormat="1">
      <c r="A239" s="2"/>
      <c r="B239" s="2"/>
      <c r="C239" s="3"/>
      <c r="D239" s="6"/>
      <c r="E239" s="6"/>
    </row>
    <row r="240" spans="1:5" s="1" customFormat="1">
      <c r="A240" s="2"/>
      <c r="B240" s="2"/>
      <c r="C240" s="3"/>
      <c r="D240" s="6"/>
      <c r="E240" s="6"/>
    </row>
    <row r="241" spans="1:5" s="1" customFormat="1">
      <c r="A241" s="2"/>
      <c r="B241" s="2"/>
      <c r="C241" s="3"/>
      <c r="D241" s="6"/>
      <c r="E241" s="6"/>
    </row>
    <row r="242" spans="1:5" s="1" customFormat="1">
      <c r="A242" s="2"/>
      <c r="B242" s="2"/>
      <c r="C242" s="3"/>
      <c r="D242" s="6"/>
      <c r="E242" s="6"/>
    </row>
    <row r="243" spans="1:5" s="1" customFormat="1">
      <c r="A243" s="2"/>
      <c r="B243" s="2"/>
      <c r="C243" s="3"/>
      <c r="D243" s="6"/>
      <c r="E243" s="6"/>
    </row>
    <row r="244" spans="1:5" s="1" customFormat="1">
      <c r="A244" s="2"/>
      <c r="B244" s="2"/>
      <c r="C244" s="3"/>
      <c r="D244" s="6"/>
      <c r="E244" s="6"/>
    </row>
    <row r="245" spans="1:5" s="1" customFormat="1">
      <c r="A245" s="2"/>
      <c r="B245" s="2"/>
      <c r="C245" s="3"/>
      <c r="D245" s="6"/>
      <c r="E245" s="6"/>
    </row>
    <row r="246" spans="1:5" s="1" customFormat="1">
      <c r="A246" s="2"/>
      <c r="B246" s="2"/>
      <c r="C246" s="3"/>
      <c r="D246" s="6"/>
      <c r="E246" s="6"/>
    </row>
    <row r="247" spans="1:5" s="1" customFormat="1">
      <c r="A247" s="2"/>
      <c r="B247" s="2"/>
      <c r="C247" s="3"/>
      <c r="D247" s="6"/>
      <c r="E247" s="6"/>
    </row>
    <row r="248" spans="1:5" s="1" customFormat="1">
      <c r="A248" s="2"/>
      <c r="B248" s="2"/>
      <c r="C248" s="3"/>
      <c r="D248" s="6"/>
      <c r="E248" s="6"/>
    </row>
    <row r="249" spans="1:5" s="1" customFormat="1">
      <c r="A249" s="2"/>
      <c r="B249" s="2"/>
      <c r="C249" s="3"/>
      <c r="D249" s="6"/>
      <c r="E249" s="6"/>
    </row>
    <row r="250" spans="1:5" s="1" customFormat="1">
      <c r="A250" s="2"/>
      <c r="B250" s="2"/>
      <c r="C250" s="3"/>
      <c r="D250" s="6"/>
      <c r="E250" s="6"/>
    </row>
    <row r="251" spans="1:5" s="1" customFormat="1">
      <c r="A251" s="2"/>
      <c r="B251" s="2"/>
      <c r="C251" s="3"/>
      <c r="D251" s="6"/>
      <c r="E251" s="6"/>
    </row>
    <row r="252" spans="1:5" s="1" customFormat="1">
      <c r="A252" s="2"/>
      <c r="B252" s="2"/>
      <c r="C252" s="3"/>
      <c r="D252" s="6"/>
      <c r="E252" s="6"/>
    </row>
    <row r="253" spans="1:5" s="1" customFormat="1">
      <c r="A253" s="2"/>
      <c r="B253" s="2"/>
      <c r="C253" s="3"/>
      <c r="D253" s="6"/>
      <c r="E253" s="6"/>
    </row>
    <row r="254" spans="1:5" s="1" customFormat="1">
      <c r="A254" s="2"/>
      <c r="B254" s="2"/>
      <c r="C254" s="3"/>
      <c r="D254" s="6"/>
      <c r="E254" s="6"/>
    </row>
    <row r="255" spans="1:5" s="1" customFormat="1">
      <c r="A255" s="2"/>
      <c r="B255" s="2"/>
      <c r="C255" s="3"/>
      <c r="D255" s="6"/>
      <c r="E255" s="6"/>
    </row>
    <row r="256" spans="1:5" s="1" customFormat="1">
      <c r="A256" s="2"/>
      <c r="B256" s="2"/>
      <c r="C256" s="3"/>
      <c r="D256" s="6"/>
      <c r="E256" s="6"/>
    </row>
    <row r="257" spans="1:5" s="1" customFormat="1">
      <c r="A257" s="2"/>
      <c r="B257" s="2"/>
      <c r="C257" s="3"/>
      <c r="D257" s="6"/>
      <c r="E257" s="6"/>
    </row>
    <row r="258" spans="1:5" s="1" customFormat="1">
      <c r="A258" s="2"/>
      <c r="B258" s="2"/>
      <c r="C258" s="3"/>
      <c r="D258" s="6"/>
      <c r="E258" s="6"/>
    </row>
    <row r="259" spans="1:5" s="1" customFormat="1">
      <c r="A259" s="2"/>
      <c r="B259" s="2"/>
      <c r="C259" s="3"/>
      <c r="D259" s="6"/>
      <c r="E259" s="6"/>
    </row>
    <row r="260" spans="1:5" s="1" customFormat="1">
      <c r="A260" s="2"/>
      <c r="B260" s="2"/>
      <c r="C260" s="3"/>
      <c r="D260" s="6"/>
      <c r="E260" s="6"/>
    </row>
    <row r="261" spans="1:5" s="1" customFormat="1">
      <c r="A261" s="2"/>
      <c r="B261" s="2"/>
      <c r="C261" s="3"/>
      <c r="D261" s="6"/>
      <c r="E261" s="6"/>
    </row>
    <row r="262" spans="1:5" s="1" customFormat="1">
      <c r="A262" s="2"/>
      <c r="B262" s="2"/>
      <c r="C262" s="3"/>
      <c r="D262" s="6"/>
      <c r="E262" s="6"/>
    </row>
    <row r="263" spans="1:5" s="1" customFormat="1">
      <c r="A263" s="2"/>
      <c r="B263" s="2"/>
      <c r="C263" s="3"/>
      <c r="D263" s="6"/>
      <c r="E263" s="6"/>
    </row>
    <row r="264" spans="1:5" s="1" customFormat="1">
      <c r="A264" s="2"/>
      <c r="B264" s="2"/>
      <c r="C264" s="3"/>
      <c r="D264" s="6"/>
      <c r="E264" s="6"/>
    </row>
    <row r="265" spans="1:5" s="1" customFormat="1">
      <c r="A265" s="2"/>
      <c r="B265" s="2"/>
      <c r="C265" s="3"/>
      <c r="D265" s="6"/>
      <c r="E265" s="6"/>
    </row>
    <row r="266" spans="1:5" s="1" customFormat="1">
      <c r="A266" s="2"/>
      <c r="B266" s="2"/>
      <c r="C266" s="3"/>
      <c r="D266" s="6"/>
      <c r="E266" s="6"/>
    </row>
    <row r="267" spans="1:5" s="1" customFormat="1">
      <c r="A267" s="2"/>
      <c r="B267" s="2"/>
      <c r="C267" s="3"/>
      <c r="D267" s="6"/>
      <c r="E267" s="6"/>
    </row>
    <row r="268" spans="1:5" s="1" customFormat="1">
      <c r="A268" s="2"/>
      <c r="B268" s="2"/>
      <c r="C268" s="3"/>
      <c r="D268" s="6"/>
      <c r="E268" s="6"/>
    </row>
    <row r="269" spans="1:5" s="1" customFormat="1">
      <c r="A269" s="2"/>
      <c r="B269" s="2"/>
      <c r="C269" s="3"/>
      <c r="D269" s="6"/>
      <c r="E269" s="6"/>
    </row>
    <row r="270" spans="1:5" s="1" customFormat="1">
      <c r="A270" s="2"/>
      <c r="B270" s="2"/>
      <c r="C270" s="3"/>
      <c r="D270" s="6"/>
      <c r="E270" s="6"/>
    </row>
    <row r="271" spans="1:5" s="1" customFormat="1">
      <c r="A271" s="2"/>
      <c r="B271" s="2"/>
      <c r="C271" s="3"/>
      <c r="D271" s="6"/>
      <c r="E271" s="6"/>
    </row>
    <row r="272" spans="1:5" s="1" customFormat="1">
      <c r="A272" s="2"/>
      <c r="B272" s="2"/>
      <c r="C272" s="3"/>
      <c r="D272" s="6"/>
      <c r="E272" s="6"/>
    </row>
    <row r="273" spans="1:5" s="1" customFormat="1">
      <c r="A273" s="2"/>
      <c r="B273" s="2"/>
      <c r="C273" s="3"/>
      <c r="D273" s="6"/>
      <c r="E273" s="6"/>
    </row>
    <row r="274" spans="1:5" s="1" customFormat="1">
      <c r="A274" s="2"/>
      <c r="B274" s="2"/>
      <c r="C274" s="3"/>
      <c r="D274" s="6"/>
      <c r="E274" s="6"/>
    </row>
    <row r="275" spans="1:5" s="1" customFormat="1">
      <c r="A275" s="2"/>
      <c r="B275" s="2"/>
      <c r="C275" s="3"/>
      <c r="D275" s="6"/>
      <c r="E275" s="6"/>
    </row>
    <row r="276" spans="1:5" s="1" customFormat="1">
      <c r="A276" s="2"/>
      <c r="B276" s="2"/>
      <c r="C276" s="3"/>
      <c r="D276" s="6"/>
      <c r="E276" s="6"/>
    </row>
    <row r="277" spans="1:5" s="1" customFormat="1">
      <c r="A277" s="2"/>
      <c r="B277" s="2"/>
      <c r="C277" s="3"/>
      <c r="D277" s="6"/>
      <c r="E277" s="6"/>
    </row>
    <row r="278" spans="1:5" s="1" customFormat="1">
      <c r="A278" s="2"/>
      <c r="B278" s="2"/>
      <c r="C278" s="3"/>
      <c r="D278" s="6"/>
      <c r="E278" s="6"/>
    </row>
    <row r="279" spans="1:5" s="1" customFormat="1">
      <c r="A279" s="2"/>
      <c r="B279" s="2"/>
      <c r="C279" s="3"/>
      <c r="D279" s="6"/>
      <c r="E279" s="6"/>
    </row>
    <row r="280" spans="1:5" s="1" customFormat="1">
      <c r="A280" s="2"/>
      <c r="B280" s="2"/>
      <c r="C280" s="3"/>
      <c r="D280" s="6"/>
      <c r="E280" s="6"/>
    </row>
    <row r="281" spans="1:5" s="1" customFormat="1">
      <c r="A281" s="2"/>
      <c r="B281" s="2"/>
      <c r="C281" s="3"/>
      <c r="D281" s="6"/>
      <c r="E281" s="6"/>
    </row>
    <row r="282" spans="1:5" s="1" customFormat="1">
      <c r="A282" s="2"/>
      <c r="B282" s="2"/>
      <c r="C282" s="3"/>
      <c r="D282" s="6"/>
      <c r="E282" s="6"/>
    </row>
    <row r="283" spans="1:5" s="1" customFormat="1">
      <c r="A283" s="2"/>
      <c r="B283" s="2"/>
      <c r="C283" s="3"/>
      <c r="D283" s="6"/>
      <c r="E283" s="6"/>
    </row>
    <row r="284" spans="1:5" s="1" customFormat="1">
      <c r="A284" s="2"/>
      <c r="B284" s="2"/>
      <c r="C284" s="3"/>
      <c r="D284" s="6"/>
      <c r="E284" s="6"/>
    </row>
    <row r="285" spans="1:5" s="1" customFormat="1">
      <c r="A285" s="2"/>
      <c r="B285" s="2"/>
      <c r="C285" s="3"/>
      <c r="D285" s="6"/>
      <c r="E285" s="6"/>
    </row>
    <row r="286" spans="1:5" s="1" customFormat="1">
      <c r="A286" s="2"/>
      <c r="B286" s="2"/>
      <c r="C286" s="3"/>
      <c r="D286" s="6"/>
      <c r="E286" s="6"/>
    </row>
    <row r="287" spans="1:5" s="1" customFormat="1">
      <c r="A287" s="2"/>
      <c r="B287" s="2"/>
      <c r="C287" s="3"/>
      <c r="D287" s="6"/>
      <c r="E287" s="6"/>
    </row>
    <row r="288" spans="1:5" s="1" customFormat="1">
      <c r="A288" s="2"/>
      <c r="B288" s="2"/>
      <c r="C288" s="3"/>
      <c r="D288" s="6"/>
      <c r="E288" s="6"/>
    </row>
    <row r="289" spans="1:5" s="1" customFormat="1">
      <c r="A289" s="2"/>
      <c r="B289" s="2"/>
      <c r="C289" s="3"/>
      <c r="D289" s="6"/>
      <c r="E289" s="6"/>
    </row>
    <row r="290" spans="1:5" s="1" customFormat="1">
      <c r="A290" s="2"/>
      <c r="B290" s="2"/>
      <c r="C290" s="3"/>
      <c r="D290" s="6"/>
      <c r="E290" s="6"/>
    </row>
    <row r="291" spans="1:5" s="1" customFormat="1">
      <c r="A291" s="2"/>
      <c r="B291" s="2"/>
      <c r="C291" s="3"/>
      <c r="D291" s="6"/>
      <c r="E291" s="6"/>
    </row>
    <row r="292" spans="1:5" s="1" customFormat="1">
      <c r="A292" s="2"/>
      <c r="B292" s="2"/>
      <c r="C292" s="3"/>
      <c r="D292" s="6"/>
      <c r="E292" s="6"/>
    </row>
    <row r="293" spans="1:5" s="1" customFormat="1">
      <c r="A293" s="2"/>
      <c r="B293" s="2"/>
      <c r="C293" s="3"/>
      <c r="D293" s="6"/>
      <c r="E293" s="6"/>
    </row>
    <row r="294" spans="1:5" s="1" customFormat="1">
      <c r="A294" s="2"/>
      <c r="B294" s="2"/>
      <c r="C294" s="3"/>
      <c r="D294" s="6"/>
      <c r="E294" s="6"/>
    </row>
    <row r="295" spans="1:5" s="1" customFormat="1">
      <c r="A295" s="2"/>
      <c r="B295" s="2"/>
      <c r="C295" s="3"/>
      <c r="D295" s="6"/>
      <c r="E295" s="6"/>
    </row>
    <row r="296" spans="1:5" s="1" customFormat="1">
      <c r="A296" s="2"/>
      <c r="B296" s="2"/>
      <c r="C296" s="3"/>
      <c r="D296" s="6"/>
      <c r="E296" s="6"/>
    </row>
    <row r="297" spans="1:5" s="1" customFormat="1">
      <c r="A297" s="2"/>
      <c r="B297" s="2"/>
      <c r="C297" s="3"/>
      <c r="D297" s="6"/>
      <c r="E297" s="6"/>
    </row>
    <row r="298" spans="1:5" s="1" customFormat="1">
      <c r="A298" s="2"/>
      <c r="B298" s="2"/>
      <c r="C298" s="3"/>
      <c r="D298" s="6"/>
      <c r="E298" s="6"/>
    </row>
    <row r="299" spans="1:5" s="1" customFormat="1">
      <c r="A299" s="2"/>
      <c r="B299" s="2"/>
      <c r="C299" s="3"/>
      <c r="D299" s="6"/>
      <c r="E299" s="6"/>
    </row>
    <row r="300" spans="1:5" s="1" customFormat="1">
      <c r="A300" s="2"/>
      <c r="B300" s="2"/>
      <c r="C300" s="3"/>
      <c r="D300" s="6"/>
      <c r="E300" s="6"/>
    </row>
    <row r="301" spans="1:5" s="1" customFormat="1">
      <c r="A301" s="2"/>
      <c r="B301" s="2"/>
      <c r="C301" s="3"/>
      <c r="D301" s="6"/>
      <c r="E301" s="6"/>
    </row>
    <row r="302" spans="1:5" s="1" customFormat="1">
      <c r="A302" s="2"/>
      <c r="B302" s="2"/>
      <c r="C302" s="3"/>
      <c r="D302" s="6"/>
      <c r="E302" s="6"/>
    </row>
    <row r="303" spans="1:5" s="1" customFormat="1">
      <c r="A303" s="2"/>
      <c r="B303" s="2"/>
      <c r="C303" s="3"/>
      <c r="D303" s="6"/>
      <c r="E303" s="6"/>
    </row>
    <row r="304" spans="1:5" s="1" customFormat="1">
      <c r="A304" s="2"/>
      <c r="B304" s="2"/>
      <c r="C304" s="3"/>
      <c r="D304" s="6"/>
      <c r="E304" s="6"/>
    </row>
    <row r="305" spans="1:5" s="1" customFormat="1">
      <c r="A305" s="2"/>
      <c r="B305" s="2"/>
      <c r="C305" s="3"/>
      <c r="D305" s="6"/>
      <c r="E305" s="6"/>
    </row>
    <row r="306" spans="1:5" s="1" customFormat="1">
      <c r="A306" s="2"/>
      <c r="B306" s="2"/>
      <c r="C306" s="3"/>
      <c r="D306" s="6"/>
      <c r="E306" s="6"/>
    </row>
    <row r="307" spans="1:5" s="1" customFormat="1">
      <c r="A307" s="2"/>
      <c r="B307" s="2"/>
      <c r="C307" s="3"/>
      <c r="D307" s="6"/>
      <c r="E307" s="6"/>
    </row>
    <row r="308" spans="1:5" s="1" customFormat="1">
      <c r="A308" s="2"/>
      <c r="B308" s="2"/>
      <c r="C308" s="3"/>
      <c r="D308" s="6"/>
      <c r="E308" s="6"/>
    </row>
    <row r="309" spans="1:5" s="1" customFormat="1">
      <c r="A309" s="2"/>
      <c r="B309" s="2"/>
      <c r="C309" s="3"/>
      <c r="D309" s="6"/>
      <c r="E309" s="6"/>
    </row>
    <row r="310" spans="1:5" s="1" customFormat="1">
      <c r="A310" s="2"/>
      <c r="B310" s="2"/>
      <c r="C310" s="3"/>
      <c r="D310" s="6"/>
      <c r="E310" s="6"/>
    </row>
    <row r="311" spans="1:5" s="1" customFormat="1">
      <c r="A311" s="2"/>
      <c r="B311" s="2"/>
      <c r="C311" s="3"/>
      <c r="D311" s="6"/>
      <c r="E311" s="6"/>
    </row>
    <row r="312" spans="1:5" s="1" customFormat="1">
      <c r="A312" s="2"/>
      <c r="B312" s="2"/>
      <c r="C312" s="3"/>
      <c r="D312" s="6"/>
      <c r="E312" s="6"/>
    </row>
    <row r="313" spans="1:5" s="1" customFormat="1">
      <c r="A313" s="2"/>
      <c r="B313" s="2"/>
      <c r="C313" s="3"/>
      <c r="D313" s="6"/>
      <c r="E313" s="6"/>
    </row>
    <row r="314" spans="1:5" s="1" customFormat="1">
      <c r="A314" s="2"/>
      <c r="B314" s="2"/>
      <c r="C314" s="3"/>
      <c r="D314" s="6"/>
      <c r="E314" s="6"/>
    </row>
    <row r="315" spans="1:5" s="1" customFormat="1">
      <c r="A315" s="2"/>
      <c r="B315" s="2"/>
      <c r="C315" s="3"/>
      <c r="D315" s="6"/>
      <c r="E315" s="6"/>
    </row>
    <row r="316" spans="1:5" s="1" customFormat="1">
      <c r="A316" s="2"/>
      <c r="B316" s="2"/>
      <c r="C316" s="3"/>
      <c r="D316" s="6"/>
      <c r="E316" s="6"/>
    </row>
    <row r="317" spans="1:5" s="1" customFormat="1">
      <c r="A317" s="2"/>
      <c r="B317" s="2"/>
      <c r="C317" s="3"/>
      <c r="D317" s="6"/>
      <c r="E317" s="6"/>
    </row>
    <row r="318" spans="1:5" s="1" customFormat="1">
      <c r="A318" s="2"/>
      <c r="B318" s="2"/>
      <c r="C318" s="3"/>
      <c r="D318" s="6"/>
      <c r="E318" s="6"/>
    </row>
    <row r="319" spans="1:5" s="1" customFormat="1">
      <c r="A319" s="2"/>
      <c r="B319" s="2"/>
      <c r="C319" s="3"/>
      <c r="D319" s="6"/>
      <c r="E319" s="6"/>
    </row>
    <row r="320" spans="1:5" s="1" customFormat="1">
      <c r="A320" s="2"/>
      <c r="B320" s="2"/>
      <c r="C320" s="3"/>
      <c r="D320" s="6"/>
      <c r="E320" s="6"/>
    </row>
    <row r="321" spans="1:5" s="1" customFormat="1">
      <c r="A321" s="2"/>
      <c r="B321" s="2"/>
      <c r="C321" s="3"/>
      <c r="D321" s="6"/>
      <c r="E321" s="6"/>
    </row>
    <row r="322" spans="1:5" s="1" customFormat="1">
      <c r="A322" s="2"/>
      <c r="B322" s="2"/>
      <c r="C322" s="3"/>
      <c r="D322" s="6"/>
      <c r="E322" s="6"/>
    </row>
    <row r="323" spans="1:5" s="1" customFormat="1">
      <c r="A323" s="2"/>
      <c r="B323" s="2"/>
      <c r="C323" s="3"/>
      <c r="D323" s="6"/>
      <c r="E323" s="6"/>
    </row>
    <row r="324" spans="1:5" s="1" customFormat="1">
      <c r="A324" s="2"/>
      <c r="B324" s="2"/>
      <c r="C324" s="3"/>
      <c r="D324" s="6"/>
      <c r="E324" s="6"/>
    </row>
    <row r="325" spans="1:5" s="1" customFormat="1">
      <c r="A325" s="2"/>
      <c r="B325" s="2"/>
      <c r="C325" s="3"/>
      <c r="D325" s="6"/>
      <c r="E325" s="6"/>
    </row>
    <row r="326" spans="1:5" s="1" customFormat="1">
      <c r="A326" s="2"/>
      <c r="B326" s="2"/>
      <c r="C326" s="3"/>
      <c r="D326" s="6"/>
      <c r="E326" s="6"/>
    </row>
    <row r="327" spans="1:5" s="1" customFormat="1">
      <c r="A327" s="2"/>
      <c r="B327" s="2"/>
      <c r="C327" s="3"/>
      <c r="D327" s="6"/>
      <c r="E327" s="6"/>
    </row>
    <row r="328" spans="1:5" s="1" customFormat="1">
      <c r="A328" s="2"/>
      <c r="B328" s="2"/>
      <c r="C328" s="3"/>
      <c r="D328" s="6"/>
      <c r="E328" s="6"/>
    </row>
    <row r="329" spans="1:5" s="1" customFormat="1">
      <c r="A329" s="2"/>
      <c r="B329" s="2"/>
      <c r="C329" s="3"/>
      <c r="D329" s="6"/>
      <c r="E329" s="6"/>
    </row>
    <row r="330" spans="1:5" s="1" customFormat="1">
      <c r="A330" s="2"/>
      <c r="B330" s="2"/>
      <c r="C330" s="3"/>
      <c r="D330" s="6"/>
      <c r="E330" s="6"/>
    </row>
    <row r="331" spans="1:5" s="1" customFormat="1">
      <c r="A331" s="2"/>
      <c r="B331" s="2"/>
      <c r="C331" s="3"/>
      <c r="D331" s="6"/>
      <c r="E331" s="6"/>
    </row>
    <row r="332" spans="1:5" s="1" customFormat="1">
      <c r="A332" s="2"/>
      <c r="B332" s="2"/>
      <c r="C332" s="3"/>
      <c r="D332" s="6"/>
      <c r="E332" s="6"/>
    </row>
    <row r="333" spans="1:5" s="1" customFormat="1">
      <c r="A333" s="2"/>
      <c r="B333" s="2"/>
      <c r="C333" s="3"/>
      <c r="D333" s="6"/>
      <c r="E333" s="6"/>
    </row>
    <row r="334" spans="1:5" s="1" customFormat="1">
      <c r="A334" s="2"/>
      <c r="B334" s="2"/>
      <c r="C334" s="3"/>
      <c r="D334" s="6"/>
      <c r="E334" s="6"/>
    </row>
    <row r="335" spans="1:5" s="1" customFormat="1">
      <c r="A335" s="2"/>
      <c r="B335" s="2"/>
      <c r="C335" s="3"/>
      <c r="D335" s="6"/>
      <c r="E335" s="6"/>
    </row>
    <row r="336" spans="1:5" s="1" customFormat="1">
      <c r="A336" s="2"/>
      <c r="B336" s="2"/>
      <c r="C336" s="3"/>
      <c r="D336" s="6"/>
      <c r="E336" s="6"/>
    </row>
    <row r="337" spans="1:5" s="1" customFormat="1">
      <c r="A337" s="2"/>
      <c r="B337" s="2"/>
      <c r="C337" s="3"/>
      <c r="D337" s="6"/>
      <c r="E337" s="6"/>
    </row>
    <row r="338" spans="1:5" s="1" customFormat="1">
      <c r="A338" s="2"/>
      <c r="B338" s="2"/>
      <c r="C338" s="3"/>
      <c r="D338" s="6"/>
      <c r="E338" s="6"/>
    </row>
    <row r="339" spans="1:5" s="1" customFormat="1">
      <c r="A339" s="2"/>
      <c r="B339" s="2"/>
      <c r="C339" s="3"/>
      <c r="D339" s="6"/>
      <c r="E339" s="6"/>
    </row>
    <row r="340" spans="1:5" s="1" customFormat="1">
      <c r="A340" s="2"/>
      <c r="B340" s="2"/>
      <c r="C340" s="3"/>
      <c r="D340" s="6"/>
      <c r="E340" s="6"/>
    </row>
    <row r="341" spans="1:5" s="1" customFormat="1">
      <c r="A341" s="2"/>
      <c r="B341" s="2"/>
      <c r="C341" s="3"/>
      <c r="D341" s="6"/>
      <c r="E341" s="6"/>
    </row>
    <row r="342" spans="1:5" s="1" customFormat="1">
      <c r="A342" s="2"/>
      <c r="B342" s="2"/>
      <c r="C342" s="3"/>
      <c r="D342" s="6"/>
      <c r="E342" s="6"/>
    </row>
    <row r="343" spans="1:5" s="1" customFormat="1">
      <c r="A343" s="2"/>
      <c r="B343" s="2"/>
      <c r="C343" s="3"/>
      <c r="D343" s="6"/>
      <c r="E343" s="6"/>
    </row>
    <row r="344" spans="1:5" s="1" customFormat="1">
      <c r="A344" s="2"/>
      <c r="B344" s="2"/>
      <c r="C344" s="3"/>
      <c r="D344" s="6"/>
      <c r="E344" s="6"/>
    </row>
    <row r="345" spans="1:5" s="1" customFormat="1">
      <c r="A345" s="2"/>
      <c r="B345" s="2"/>
      <c r="C345" s="3"/>
      <c r="D345" s="6"/>
      <c r="E345" s="6"/>
    </row>
    <row r="346" spans="1:5" s="1" customFormat="1">
      <c r="A346" s="2"/>
      <c r="B346" s="2"/>
      <c r="C346" s="3"/>
      <c r="D346" s="6"/>
      <c r="E346" s="6"/>
    </row>
    <row r="347" spans="1:5" s="1" customFormat="1">
      <c r="A347" s="2"/>
      <c r="B347" s="2"/>
      <c r="C347" s="3"/>
      <c r="D347" s="6"/>
      <c r="E347" s="6"/>
    </row>
    <row r="348" spans="1:5" s="1" customFormat="1">
      <c r="A348" s="2"/>
      <c r="B348" s="2"/>
      <c r="C348" s="3"/>
      <c r="D348" s="6"/>
      <c r="E348" s="6"/>
    </row>
    <row r="349" spans="1:5" s="1" customFormat="1">
      <c r="A349" s="2"/>
      <c r="B349" s="2"/>
      <c r="C349" s="3"/>
      <c r="D349" s="6"/>
      <c r="E349" s="6"/>
    </row>
    <row r="350" spans="1:5" s="1" customFormat="1">
      <c r="A350" s="2"/>
      <c r="B350" s="2"/>
      <c r="C350" s="3"/>
      <c r="D350" s="6"/>
      <c r="E350" s="6"/>
    </row>
    <row r="351" spans="1:5" s="1" customFormat="1">
      <c r="A351" s="2"/>
      <c r="B351" s="2"/>
      <c r="C351" s="3"/>
      <c r="D351" s="6"/>
      <c r="E351" s="6"/>
    </row>
    <row r="352" spans="1:5" s="1" customFormat="1">
      <c r="A352" s="2"/>
      <c r="B352" s="2"/>
      <c r="C352" s="3"/>
      <c r="D352" s="6"/>
      <c r="E352" s="6"/>
    </row>
    <row r="353" spans="1:5" s="1" customFormat="1">
      <c r="A353" s="2"/>
      <c r="B353" s="2"/>
      <c r="C353" s="3"/>
      <c r="D353" s="6"/>
      <c r="E353" s="6"/>
    </row>
    <row r="354" spans="1:5" s="1" customFormat="1">
      <c r="A354" s="2"/>
      <c r="B354" s="2"/>
      <c r="C354" s="3"/>
      <c r="D354" s="6"/>
      <c r="E354" s="6"/>
    </row>
    <row r="355" spans="1:5" s="1" customFormat="1">
      <c r="A355" s="2"/>
      <c r="B355" s="2"/>
      <c r="C355" s="3"/>
      <c r="D355" s="6"/>
      <c r="E355" s="6"/>
    </row>
    <row r="356" spans="1:5" s="1" customFormat="1">
      <c r="A356" s="2"/>
      <c r="B356" s="2"/>
      <c r="C356" s="3"/>
      <c r="D356" s="6"/>
      <c r="E356" s="6"/>
    </row>
    <row r="357" spans="1:5" s="1" customFormat="1">
      <c r="A357" s="2"/>
      <c r="B357" s="2"/>
      <c r="C357" s="3"/>
      <c r="D357" s="6"/>
      <c r="E357" s="6"/>
    </row>
    <row r="358" spans="1:5" s="1" customFormat="1">
      <c r="A358" s="2"/>
      <c r="B358" s="2"/>
      <c r="C358" s="3"/>
      <c r="D358" s="6"/>
      <c r="E358" s="6"/>
    </row>
    <row r="359" spans="1:5" s="1" customFormat="1">
      <c r="A359" s="2"/>
      <c r="B359" s="2"/>
      <c r="C359" s="3"/>
      <c r="D359" s="6"/>
      <c r="E359" s="6"/>
    </row>
  </sheetData>
  <mergeCells count="30">
    <mergeCell ref="A3:A4"/>
    <mergeCell ref="B3:B4"/>
    <mergeCell ref="A15:A16"/>
    <mergeCell ref="E3:E4"/>
    <mergeCell ref="E15:E16"/>
    <mergeCell ref="E17:E18"/>
    <mergeCell ref="E19:E20"/>
    <mergeCell ref="E22:E24"/>
    <mergeCell ref="A25:A27"/>
    <mergeCell ref="B25:B27"/>
    <mergeCell ref="A22:A24"/>
    <mergeCell ref="B22:B24"/>
    <mergeCell ref="E28:E30"/>
    <mergeCell ref="C31:C32"/>
    <mergeCell ref="C33:C34"/>
    <mergeCell ref="E31:E32"/>
    <mergeCell ref="E25:E27"/>
    <mergeCell ref="E33:E34"/>
    <mergeCell ref="A201:B201"/>
    <mergeCell ref="B15:B16"/>
    <mergeCell ref="A17:A18"/>
    <mergeCell ref="B17:B18"/>
    <mergeCell ref="A19:A20"/>
    <mergeCell ref="B19:B20"/>
    <mergeCell ref="A28:A30"/>
    <mergeCell ref="B28:B30"/>
    <mergeCell ref="A31:A32"/>
    <mergeCell ref="B31:B32"/>
    <mergeCell ref="A33:A34"/>
    <mergeCell ref="B33:B34"/>
  </mergeCells>
  <phoneticPr fontId="15" type="noConversion"/>
  <pageMargins left="0.23622047244094491" right="0.23622047244094491" top="0.74803149606299213" bottom="0.74803149606299213" header="0.31496062992125984" footer="0.31496062992125984"/>
  <pageSetup paperSize="8" scale="38" orientation="landscape" r:id="rId1"/>
  <headerFoot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B2:D5"/>
  <sheetViews>
    <sheetView workbookViewId="0">
      <selection activeCell="D5" sqref="D5"/>
    </sheetView>
  </sheetViews>
  <sheetFormatPr defaultRowHeight="14.4"/>
  <cols>
    <col min="2" max="2" width="7.109375" customWidth="1"/>
    <col min="3" max="3" width="18.33203125" customWidth="1"/>
    <col min="4" max="4" width="21.109375" customWidth="1"/>
  </cols>
  <sheetData>
    <row r="2" spans="2:4">
      <c r="B2" s="47"/>
      <c r="C2" s="47"/>
      <c r="D2" s="48" t="s">
        <v>361</v>
      </c>
    </row>
    <row r="3" spans="2:4" ht="46.5" customHeight="1">
      <c r="B3" s="49">
        <v>1</v>
      </c>
      <c r="C3" s="49" t="s">
        <v>167</v>
      </c>
      <c r="D3" s="43">
        <v>7717.19</v>
      </c>
    </row>
    <row r="4" spans="2:4" ht="44.25" customHeight="1">
      <c r="B4" s="50">
        <v>2</v>
      </c>
      <c r="C4" s="50">
        <v>121</v>
      </c>
      <c r="D4" s="43">
        <v>34729.5</v>
      </c>
    </row>
    <row r="5" spans="2:4" ht="45" customHeight="1">
      <c r="B5" s="94" t="s">
        <v>362</v>
      </c>
      <c r="C5" s="94"/>
      <c r="D5" s="51">
        <f>SUM(D3:D4)</f>
        <v>42446.69</v>
      </c>
    </row>
  </sheetData>
  <mergeCells count="1">
    <mergeCell ref="B5:C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C3:D12"/>
  <sheetViews>
    <sheetView workbookViewId="0">
      <selection activeCell="J18" sqref="J18"/>
    </sheetView>
  </sheetViews>
  <sheetFormatPr defaultRowHeight="14.4"/>
  <cols>
    <col min="3" max="3" width="25.44140625" customWidth="1"/>
    <col min="4" max="4" width="27.6640625" customWidth="1"/>
  </cols>
  <sheetData>
    <row r="3" spans="3:4">
      <c r="C3" s="52"/>
      <c r="D3" s="53"/>
    </row>
    <row r="4" spans="3:4">
      <c r="C4" s="52"/>
      <c r="D4" s="54" t="s">
        <v>363</v>
      </c>
    </row>
    <row r="5" spans="3:4">
      <c r="C5" s="55" t="s">
        <v>364</v>
      </c>
      <c r="D5" s="56">
        <v>10059112.609999999</v>
      </c>
    </row>
    <row r="6" spans="3:4" ht="27.6">
      <c r="C6" s="57" t="s">
        <v>365</v>
      </c>
      <c r="D6" s="58">
        <v>42446.69</v>
      </c>
    </row>
    <row r="7" spans="3:4" ht="36" customHeight="1">
      <c r="C7" s="54" t="s">
        <v>20</v>
      </c>
      <c r="D7" s="59">
        <f>SUM(D5:D6)</f>
        <v>10101559.299999999</v>
      </c>
    </row>
    <row r="8" spans="3:4">
      <c r="C8" s="52"/>
      <c r="D8" s="53"/>
    </row>
    <row r="9" spans="3:4">
      <c r="C9" s="52"/>
      <c r="D9" s="60" t="s">
        <v>363</v>
      </c>
    </row>
    <row r="10" spans="3:4" ht="34.5" customHeight="1">
      <c r="C10" s="61" t="s">
        <v>366</v>
      </c>
      <c r="D10" s="60">
        <v>2437237.4900000002</v>
      </c>
    </row>
    <row r="11" spans="3:4" ht="39.75" customHeight="1">
      <c r="C11" s="61" t="s">
        <v>367</v>
      </c>
      <c r="D11" s="60">
        <v>12538796.789999999</v>
      </c>
    </row>
    <row r="12" spans="3:4" ht="27.6">
      <c r="C12" s="61" t="s">
        <v>368</v>
      </c>
      <c r="D12" s="59">
        <f>D11-D10</f>
        <v>10101559.299999999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anexa HG</vt:lpstr>
      <vt:lpstr>doar valori care se modifica</vt:lpstr>
      <vt:lpstr>dezmemb</vt:lpstr>
      <vt:lpstr>verif valori</vt:lpstr>
      <vt:lpstr>'anexa HG'!Print_Area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Ionescu</dc:creator>
  <cp:lastModifiedBy>Andreea</cp:lastModifiedBy>
  <cp:lastPrinted>2022-11-16T11:57:28Z</cp:lastPrinted>
  <dcterms:created xsi:type="dcterms:W3CDTF">2022-06-29T15:36:42Z</dcterms:created>
  <dcterms:modified xsi:type="dcterms:W3CDTF">2022-11-24T09:03:12Z</dcterms:modified>
</cp:coreProperties>
</file>