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4B186400-1501-4C8D-A77F-F4AA1BD35A5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imul lot 30 bu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2" i="3" l="1"/>
  <c r="G62" i="3" l="1"/>
  <c r="G12" i="3" l="1"/>
  <c r="H12" i="3" s="1"/>
  <c r="G33" i="3" l="1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H62" i="3" l="1"/>
</calcChain>
</file>

<file path=xl/sharedStrings.xml><?xml version="1.0" encoding="utf-8"?>
<sst xmlns="http://schemas.openxmlformats.org/spreadsheetml/2006/main" count="301" uniqueCount="207">
  <si>
    <t>Valoare Total</t>
  </si>
  <si>
    <t>Valoare TVA</t>
  </si>
  <si>
    <t>Titlu proiect</t>
  </si>
  <si>
    <t>UAT</t>
  </si>
  <si>
    <t>I.4 - Elaborarea/actualizarea în format GIS a documentațiilor de amenajare a teritoriului și de planificare urbană</t>
  </si>
  <si>
    <t>C10</t>
  </si>
  <si>
    <t>Valoare finantare</t>
  </si>
  <si>
    <t>Tip UAT</t>
  </si>
  <si>
    <t>Județ</t>
  </si>
  <si>
    <t>Număr cerere</t>
  </si>
  <si>
    <t>MUNICIPIUL</t>
  </si>
  <si>
    <t>BAIA MARE</t>
  </si>
  <si>
    <t>Maramureș</t>
  </si>
  <si>
    <t>C10-I4-142</t>
  </si>
  <si>
    <t xml:space="preserve">Actualizarea în format GIS a documentațiilor de urbanism Planuri Urbanistize Zonale – aprobate după 01 ianuarie 2018 </t>
  </si>
  <si>
    <t>C10-I4-168</t>
  </si>
  <si>
    <t>Elaborarea si actualizarea în format GIS a documentațiilor de urbanism  Planuri Urbanistice Zonale – Aflate in curs de elaborare (APV1)</t>
  </si>
  <si>
    <t>COMUNA</t>
  </si>
  <si>
    <t>BĂCIA</t>
  </si>
  <si>
    <t>Hunedoara</t>
  </si>
  <si>
    <t>C10-I4-191</t>
  </si>
  <si>
    <t>Elaborarea în format digital a documentației de amenajare a teritoriului - Plan urbanistic general în comuna Băcia, județul Hunedoara</t>
  </si>
  <si>
    <t>ORAȘUL</t>
  </si>
  <si>
    <t>BOLINTIN-VALE</t>
  </si>
  <si>
    <t>Giurgiu</t>
  </si>
  <si>
    <t>C10-I4-17</t>
  </si>
  <si>
    <t xml:space="preserve">Realizare PUZ-uri în Oraș Bolintin-Vale, Județul Giurgiu </t>
  </si>
  <si>
    <t>BUȘTENI</t>
  </si>
  <si>
    <t>Prahova</t>
  </si>
  <si>
    <t>C10-I4-373</t>
  </si>
  <si>
    <t>Elaborarea PUG și PMUD în format GIS, pentru Orașul Bușteni, Județtul Prahova</t>
  </si>
  <si>
    <t>CÂMPENI</t>
  </si>
  <si>
    <t>Alba</t>
  </si>
  <si>
    <t>C10-I4-364</t>
  </si>
  <si>
    <t>Elaborare Plan de Mobilitate Urbană Durabilă/PMUD ORAȘ CÂMPENI</t>
  </si>
  <si>
    <t>CHISELET</t>
  </si>
  <si>
    <t>Călărași</t>
  </si>
  <si>
    <t>C10-I4-292</t>
  </si>
  <si>
    <t>Elaborarea / actualizarea în format GIS a documentațiilor de amenajare a teritoriului și de planificare urbană cadrul UAT Comuna Chiselet judet Calarasi</t>
  </si>
  <si>
    <t>COCORĂȘTII MISLII</t>
  </si>
  <si>
    <t>C10-I4-394</t>
  </si>
  <si>
    <t>I.4 – Elaborarea/actualizarea în format GIS a documentelor de amenajare a teritoriului și de planificare urbană in cadrul UAT COCORASTII MISLII, jud. PRAHOVA</t>
  </si>
  <si>
    <t>DĂRMĂNEȘTI</t>
  </si>
  <si>
    <t>Bacău</t>
  </si>
  <si>
    <t>C10-I4-253</t>
  </si>
  <si>
    <t>Elaborarea/actualizarea în format GIS a documentelor de amenajare a teritoriului și de planificare urbană.</t>
  </si>
  <si>
    <t>DROBETA TURNU SEVERIN</t>
  </si>
  <si>
    <t>Mehedinți</t>
  </si>
  <si>
    <t>C10-I4-109</t>
  </si>
  <si>
    <t>Realizarea Planului Urbanistic General al Municipiul Drobeta Turnu Severin</t>
  </si>
  <si>
    <t>GURA HUMORULUI</t>
  </si>
  <si>
    <t>Suceava</t>
  </si>
  <si>
    <t>C10-I4-296</t>
  </si>
  <si>
    <t>Actualizarea si transpunerea în format GIS a Planului Urbanistic General si a Planului de Mobilitate Urbană Durabilă  pentru Orasul Gura Humorului</t>
  </si>
  <si>
    <t>HAȚEG</t>
  </si>
  <si>
    <t>C10-I4-181</t>
  </si>
  <si>
    <t>Transpunerea în format GIS a documentației de amenajarea teritoriului - Plan Urbanistic General în Orașul Hațeg, Județul Hunedoara</t>
  </si>
  <si>
    <t>MĂGURELE</t>
  </si>
  <si>
    <t>Ilfov</t>
  </si>
  <si>
    <t>C10-I4-338</t>
  </si>
  <si>
    <t>Actualizare PUG pe suport GIS</t>
  </si>
  <si>
    <t>MIZIL</t>
  </si>
  <si>
    <t>C10-I4-41</t>
  </si>
  <si>
    <t>Elaborarea PMUD şi transpunerea PUG în format GIS pentru Orașul Mizil, județ Prahova</t>
  </si>
  <si>
    <t>ORAVIȚA</t>
  </si>
  <si>
    <t>Caraș-Severin</t>
  </si>
  <si>
    <t>C10-I4-127</t>
  </si>
  <si>
    <t xml:space="preserve">PLAN URBANISTIC ZONAL SITUL ISTORIC PROTEJAT „ANSAMBLUL URBAN ORAVIŢA”, ORAȘ ORAVIȚA, JUDEȚUL CARAȘ-SEVERIN  </t>
  </si>
  <si>
    <t>PETRILA</t>
  </si>
  <si>
    <t>C10-I4-218</t>
  </si>
  <si>
    <t>ELABORAREA IN FORMAT GIS A DOCUMENTELOR DE AMENAJARE A TERITORIULUI SI DE PLANIFICARE URBANA A ORASULUI PETRILA</t>
  </si>
  <si>
    <t>C10-I4-315</t>
  </si>
  <si>
    <t>PLANUL URBANISTIC ZONAL PENTRU OBIECTIVUL CONSTRUIRE PARC UNEX SI REABILITARE ZONELOR VERZI DIN CARTIERELE 8 MARTIE, ALEXANDRU SAHIA, G. ENESCU SI MUNCII</t>
  </si>
  <si>
    <t>PLOPU</t>
  </si>
  <si>
    <t>C10-I4-259</t>
  </si>
  <si>
    <t>Actualizarea si elaborarea în format GIS a Planului Urbanistic General al comunei Plopu, județul Prahova</t>
  </si>
  <si>
    <t>PUCHENII MARI</t>
  </si>
  <si>
    <t>C10-I4-343</t>
  </si>
  <si>
    <t>ACTUALIZARE PLAN URBANISTIC GENERAL (PUG), COMUNA PUCHENII MARI , JUDEȚUL PRAHOVA</t>
  </si>
  <si>
    <t>SATCHINEZ</t>
  </si>
  <si>
    <t>Timiș</t>
  </si>
  <si>
    <t>C10-I4-389</t>
  </si>
  <si>
    <t>ACTUALIZARE pLAN URBANISTIC GENERAL IN FORMAT GIS COMUNA SATCHINEZ, JUD TIMIS</t>
  </si>
  <si>
    <t>SATU MARE</t>
  </si>
  <si>
    <t>Satu Mare</t>
  </si>
  <si>
    <t>C10-I4-273</t>
  </si>
  <si>
    <t>Elaborarea Planului Urbanistic General al Municipiului Satu Mare</t>
  </si>
  <si>
    <t>SIGHETU MARMAȚIEI</t>
  </si>
  <si>
    <t>C10-I4-217</t>
  </si>
  <si>
    <t>Elaborarea Planului Urbanistic Zonal ”Zona protejată istorică a Municipiului Sighetu Marmației”</t>
  </si>
  <si>
    <t>SIRET</t>
  </si>
  <si>
    <t>C10-I4-126</t>
  </si>
  <si>
    <t>Actualizarea Planului Urbanistic General al Orașului Siret, județul Suceava</t>
  </si>
  <si>
    <t>ȘTEI</t>
  </si>
  <si>
    <t>Bihor</t>
  </si>
  <si>
    <t>C10-I4-272</t>
  </si>
  <si>
    <t>ELABORARE ÎN FORMAT GIS A PLANULUI URBANISTIC GENERAL AL ORAȘULUI ȘTEI</t>
  </si>
  <si>
    <t>TECUCI</t>
  </si>
  <si>
    <t>Galați</t>
  </si>
  <si>
    <t>C10-I4-236</t>
  </si>
  <si>
    <t xml:space="preserve">Actualizare P.U.G la nivelul Municipiului Tecuci </t>
  </si>
  <si>
    <t>TODIRENI</t>
  </si>
  <si>
    <t>Botoșani</t>
  </si>
  <si>
    <t>C10-I4-176</t>
  </si>
  <si>
    <t>Actualizare în format digital/GIS a Planului Urbanistic General (P.U.G.) si a Regulamentului Local de Urbanism (R.L.U.) ale Comuna Todireni</t>
  </si>
  <si>
    <t>VALEA CIORII</t>
  </si>
  <si>
    <t>Ialomița</t>
  </si>
  <si>
    <t>C10-I4-313</t>
  </si>
  <si>
    <t>ELABORAREA PUG IN FORMAT DIGITAL AL COMUNEI VALEA CIORII, JUDETUL IALOMITA</t>
  </si>
  <si>
    <t>VRANI</t>
  </si>
  <si>
    <t>C10-I4-133</t>
  </si>
  <si>
    <t>Actualizare Plan Urbanistic General în format GIS, Comuna Vrani, Județul Caraș-Severin</t>
  </si>
  <si>
    <t>ZERIND</t>
  </si>
  <si>
    <t>Arad</t>
  </si>
  <si>
    <t>C10-I4-266</t>
  </si>
  <si>
    <t>Studii de fundamentare, Documentatie PUZ pentru Parc industrial si dotari aferente si transpunerea in format GIS al PUZ, in comuna Zerind, județul Arad</t>
  </si>
  <si>
    <t>ZLATNA</t>
  </si>
  <si>
    <t>C10-I4-245</t>
  </si>
  <si>
    <t>Elaborare Plan Urbanistic General și Plan de Mobilitate Urbană Durabilă, inclusiv în format GIS pentru orașul Zlatna, județul Alba</t>
  </si>
  <si>
    <t>JUDEȚUL</t>
  </si>
  <si>
    <t>ALBA prin Consiliul Județean ALBA</t>
  </si>
  <si>
    <t>C10-I4-6</t>
  </si>
  <si>
    <t>Actualizarea în format GIS a Planului de Amenajare a Teritoriului Județean Alba</t>
  </si>
  <si>
    <t>BAIA DE ARIEȘ</t>
  </si>
  <si>
    <t>C10-I4-677</t>
  </si>
  <si>
    <t>Elaborarea în format digital a Planului de Mobilitate Urbană Durabilă al Orașului Baia de Arieș, Județ Alba</t>
  </si>
  <si>
    <t>SOCODOR</t>
  </si>
  <si>
    <t>C10-I4-447</t>
  </si>
  <si>
    <t>Plan Urbanistic General în format digital, comuna Socodor, județul Arad</t>
  </si>
  <si>
    <t>PÂRJOL</t>
  </si>
  <si>
    <t>C10-I4-492</t>
  </si>
  <si>
    <t xml:space="preserve">Actualizarea si transpunerea in format GIS a Planului de Urbanism General </t>
  </si>
  <si>
    <t>UNGURENI</t>
  </si>
  <si>
    <t>C10-I4-479</t>
  </si>
  <si>
    <t>Actualizarea si transpunerea în format GIS a Planului Urbanistic General</t>
  </si>
  <si>
    <t>ȘTEFAN CEL MARE</t>
  </si>
  <si>
    <t>C10-I4-478</t>
  </si>
  <si>
    <t xml:space="preserve">Actualizarea in format GIS a Planului de Urbanism General </t>
  </si>
  <si>
    <t>MĂGURA</t>
  </si>
  <si>
    <t>C10-I4-536</t>
  </si>
  <si>
    <t>FINIȘ</t>
  </si>
  <si>
    <t>C10-I4-554</t>
  </si>
  <si>
    <t>I.4 -  Elaborarea / actualizarea în format GIS a documentațiilor de amenajare a teritoriului și de planificare urbană (PUG) in comuna FINIS prin PNRR/2022/C10 ACTIUNEA I.4</t>
  </si>
  <si>
    <t>TULCA</t>
  </si>
  <si>
    <t>C10-I4-552</t>
  </si>
  <si>
    <t>Actualizarea Planului urbanistic general pentru comuna Tulca, județul Bihor și a Regulamentului local de urbanism aferent</t>
  </si>
  <si>
    <t>C10-I4-701</t>
  </si>
  <si>
    <t>Documentatie PMUD in Orasul BOLINTIN-VALE</t>
  </si>
  <si>
    <t>TOPLIȚA</t>
  </si>
  <si>
    <t>Harghita</t>
  </si>
  <si>
    <t>C10-I4-507</t>
  </si>
  <si>
    <t>Actualizarea în format GIS a Planului Urbanistic General al Municipiului  Toplița</t>
  </si>
  <si>
    <t>C10-I4-665</t>
  </si>
  <si>
    <t>Elaborarea studiilor de fundamentare care stau la baza actualizarii Planului Urbanistic General al orasului Petrila</t>
  </si>
  <si>
    <t>DRIDU</t>
  </si>
  <si>
    <t>C10-I4-9</t>
  </si>
  <si>
    <t>ELABORAREA PUG IN FORMAT DIGITAL AL COMUNEI DRIDU, JUDETUL IALOMITA</t>
  </si>
  <si>
    <t>STELNICA</t>
  </si>
  <si>
    <t>C10-I4-539</t>
  </si>
  <si>
    <t>I.4 - Elaborarea/actualizarea în format GIS a documentațiilor de amenajare a teritoriului și de planificare urbană în comuna Stelnica prin PNRR/2022/C10 ACȚIUNEA I.4</t>
  </si>
  <si>
    <t>VLĂDENI</t>
  </si>
  <si>
    <t>Iași</t>
  </si>
  <si>
    <t>C10-I4-471</t>
  </si>
  <si>
    <t>ACTUALIZAREA ÎN FORMAT GIS A DOCUMENTATIEI DE AMENAJARE A TERITORIULUI SI DE PLANIFICARE URBANA IN COMUNA VLĂDENI  JUDETUL IASI</t>
  </si>
  <si>
    <t>TOMEȘTI</t>
  </si>
  <si>
    <t>C10-I4-527</t>
  </si>
  <si>
    <t>REALIZARE SISTEM GIS (SISTEM INFORMATIONAL GEOGRAFIC) IN COMUNA TOMESTI, JUDETUL IASI</t>
  </si>
  <si>
    <t>ORȘOVA</t>
  </si>
  <si>
    <t>C10-I4-709</t>
  </si>
  <si>
    <t>Actualizare Plan Urbanistic General al Municipiului Orsova- PUG si a Regulamentului Local de Urbanism - RLU - Orsova</t>
  </si>
  <si>
    <t>CÂMPINA</t>
  </si>
  <si>
    <t>C10-I4-644</t>
  </si>
  <si>
    <t>Actualizare Plan Urbanistic General al Municipiului Câmpina</t>
  </si>
  <si>
    <t>NĂPRADEA</t>
  </si>
  <si>
    <t>Sălaj</t>
  </si>
  <si>
    <t>C10-I4-434</t>
  </si>
  <si>
    <t>LABORAREA IN FORMAT GIS A DOCUMENTELOR DE AMENAJARE A TERITORIULUI SI PLANIFICARE URBANA PLAN URBANISTIC GENERAL AL COMUNEI NAPRADEA</t>
  </si>
  <si>
    <t>ȘEICA MARE</t>
  </si>
  <si>
    <t>Sibiu</t>
  </si>
  <si>
    <t>C10-I4-429</t>
  </si>
  <si>
    <t>ELABORAREA IN FORMAT GIS A PUG COMUNA SEICA MARE, JUD. SIBIU</t>
  </si>
  <si>
    <t>VALEA VIILOR</t>
  </si>
  <si>
    <t>C10-I4-494</t>
  </si>
  <si>
    <t>Plan Urbanistic General al Comunei Valea Viilor, județul Sibiu</t>
  </si>
  <si>
    <t>ALȚINA</t>
  </si>
  <si>
    <t>C10-I4-425</t>
  </si>
  <si>
    <t>Elaborarea in format GIS a PUG-ului, comuna Altina, judetul Sibiu</t>
  </si>
  <si>
    <t>VATRA DORNEI</t>
  </si>
  <si>
    <t>C10-I4-414</t>
  </si>
  <si>
    <t xml:space="preserve">Elaborarea în format digital a documentației de amenajarea teritoriului și de urbanism – Plan Urbanistic General pentru municipiul Vatra Dornei, județul Suceava </t>
  </si>
  <si>
    <t>HORODNIC DE JOS</t>
  </si>
  <si>
    <t>C10-I4-497</t>
  </si>
  <si>
    <t>ELABORARE PUG , COMUNA HORODNIC DE JOS, JUDETUL SUCEAVA</t>
  </si>
  <si>
    <t>SOLCA</t>
  </si>
  <si>
    <t>C10-I4-579</t>
  </si>
  <si>
    <t>ELABORARE DE PLANIFICARE URBANA IN FORMAT DIGITAL PENTRU ORAȘ SOLCA, JUDEȚ SUCEAVA – PUG SOLCA</t>
  </si>
  <si>
    <t>BAIA</t>
  </si>
  <si>
    <t>C10-I4-83</t>
  </si>
  <si>
    <t>Elaborarea în format GIS a documentelor de amenajare a teritoriului și de planificare urbană in U.A.T. Comuna BAIA, JUDEŢUL SUCEAVA</t>
  </si>
  <si>
    <t>CÂMPULUNG MOLDOVENESC</t>
  </si>
  <si>
    <t>C10-I4-654</t>
  </si>
  <si>
    <t>Elaborarea și actualizarea în format GIS a Planului Urbanistic General în Municipiul Câmpulung Moldovenesc, Județul Suceava</t>
  </si>
  <si>
    <t>ODOBEȘTI</t>
  </si>
  <si>
    <t>Vrancea</t>
  </si>
  <si>
    <t>C10-I4-641</t>
  </si>
  <si>
    <t>Transpunere in format GIS a Planului Urbanistic General si actualizarea Planului de Mobilitate Urbana Durabila a orasului Odobesti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</si>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</sst>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lei&quot;"/>
  </numFmts>
  <fonts count="8" x14ac:knownFonts="1"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b/>
      <sz val="14"/>
      <name val="Trebuchet MS"/>
      <family val="2"/>
    </font>
    <font>
      <sz val="12"/>
      <color theme="1"/>
      <name val="Calibri"/>
      <family val="2"/>
      <scheme val="minor"/>
    </font>
    <font>
      <b/>
      <sz val="11"/>
      <name val="Trebuchet MS"/>
    </font>
    <font>
      <sz val="11"/>
      <name val="Trebuchet MS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1" fillId="2" borderId="0" xfId="1" applyFont="1" applyFill="1" applyAlignment="1">
      <alignment vertical="top" wrapText="1"/>
    </xf>
    <xf numFmtId="164" fontId="1" fillId="2" borderId="0" xfId="0" applyNumberFormat="1" applyFont="1" applyFill="1" applyAlignment="1">
      <alignment horizontal="right" vertical="top" wrapTex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3" fillId="2" borderId="0" xfId="0" applyFont="1" applyFill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164" fontId="2" fillId="2" borderId="3" xfId="0" applyNumberFormat="1" applyFont="1" applyFill="1" applyBorder="1" applyAlignment="1">
      <alignment horizontal="right" vertical="top" wrapText="1"/>
    </xf>
    <xf numFmtId="164" fontId="2" fillId="2" borderId="4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1" fillId="2" borderId="1" xfId="1" applyFont="1" applyFill="1" applyBorder="1" applyAlignment="1">
      <alignment horizontal="left" vertical="top" wrapText="1"/>
    </xf>
    <xf numFmtId="164" fontId="1" fillId="2" borderId="1" xfId="1" applyNumberFormat="1" applyFont="1" applyFill="1" applyBorder="1" applyAlignment="1">
      <alignment horizontal="right" vertical="top" wrapText="1"/>
    </xf>
    <xf numFmtId="164" fontId="1" fillId="2" borderId="1" xfId="0" applyNumberFormat="1" applyFont="1" applyFill="1" applyBorder="1" applyAlignment="1">
      <alignment horizontal="right" vertical="top" wrapText="1"/>
    </xf>
    <xf numFmtId="164" fontId="1" fillId="2" borderId="2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right" vertical="top" wrapText="1"/>
    </xf>
    <xf numFmtId="164" fontId="6" fillId="2" borderId="2" xfId="0" applyNumberFormat="1" applyFont="1" applyFill="1" applyBorder="1" applyAlignment="1">
      <alignment horizontal="right" vertical="top" wrapText="1"/>
    </xf>
    <xf numFmtId="0" fontId="6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left" vertical="top" wrapText="1"/>
    </xf>
    <xf numFmtId="164" fontId="6" fillId="2" borderId="1" xfId="1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left" vertical="top"/>
    </xf>
    <xf numFmtId="164" fontId="2" fillId="2" borderId="5" xfId="0" applyNumberFormat="1" applyFont="1" applyFill="1" applyBorder="1" applyAlignment="1">
      <alignment horizontal="right" vertical="top" wrapText="1"/>
    </xf>
    <xf numFmtId="164" fontId="2" fillId="2" borderId="6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5" formatCode="_-* #,##0.00\ &quot;lei&quot;_-;\-* #,##0.00\ &quot;lei&quot;_-;_-* &quot;-&quot;??\ &quot;lei&quot;_-;_-@_-"/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5" formatCode="_-* #,##0.00\ &quot;lei&quot;_-;\-* #,##0.00\ &quot;lei&quot;_-;_-* &quot;-&quot;??\ &quot;lei&quot;_-;_-@_-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3" displayName="Table23" ref="A3:H62" totalsRowShown="0" headerRowDxfId="1" dataDxfId="0" headerRowBorderDxfId="20" tableBorderDxfId="19" totalsRowBorderDxfId="18">
  <autoFilter ref="A3:H62" xr:uid="{00000000-0009-0000-0100-000001000000}"/>
  <sortState xmlns:xlrd2="http://schemas.microsoft.com/office/spreadsheetml/2017/richdata2" ref="A2:G61">
    <sortCondition ref="B1:B61"/>
  </sortState>
  <tableColumns count="8">
    <tableColumn id="3" xr3:uid="{00000000-0010-0000-0000-000003000000}" name="Tip UAT" dataDxfId="9" totalsRowDxfId="17"/>
    <tableColumn id="4" xr3:uid="{00000000-0010-0000-0000-000004000000}" name="UAT" dataDxfId="8" totalsRowDxfId="16"/>
    <tableColumn id="8" xr3:uid="{00000000-0010-0000-0000-000008000000}" name="Județ" dataDxfId="7" totalsRowDxfId="15"/>
    <tableColumn id="2" xr3:uid="{00000000-0010-0000-0000-000002000000}" name="Număr cerere" dataDxfId="6" totalsRowDxfId="14"/>
    <tableColumn id="16" xr3:uid="{00000000-0010-0000-0000-000010000000}" name="Titlu proiect" dataDxfId="5" totalsRowDxfId="13"/>
    <tableColumn id="30" xr3:uid="{00000000-0010-0000-0000-00001E000000}" name="Valoare finantare" dataDxfId="4" totalsRowDxfId="12"/>
    <tableColumn id="31" xr3:uid="{00000000-0010-0000-0000-00001F000000}" name="Valoare TVA" dataDxfId="3" totalsRowDxfId="11">
      <calculatedColumnFormula>F4*19%</calculatedColumnFormula>
    </tableColumn>
    <tableColumn id="32" xr3:uid="{00000000-0010-0000-0000-000020000000}" name="Valoare Total" dataDxfId="2" totalsRowDxfId="10">
      <calculatedColumnFormula>F4+G4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topLeftCell="A53" zoomScale="85" zoomScaleNormal="85" workbookViewId="0">
      <selection sqref="A1:XFD1048576"/>
    </sheetView>
  </sheetViews>
  <sheetFormatPr defaultColWidth="9.08984375" defaultRowHeight="14.5" x14ac:dyDescent="0.35"/>
  <cols>
    <col min="1" max="1" width="12.08984375" style="36" bestFit="1" customWidth="1"/>
    <col min="2" max="2" width="15.6328125" style="2" customWidth="1"/>
    <col min="3" max="3" width="12.90625" style="2" customWidth="1"/>
    <col min="4" max="4" width="14.54296875" style="3" customWidth="1"/>
    <col min="5" max="5" width="53.54296875" style="3" customWidth="1"/>
    <col min="6" max="6" width="20" style="3" customWidth="1"/>
    <col min="7" max="7" width="20.08984375" style="5" bestFit="1" customWidth="1"/>
    <col min="8" max="8" width="19.6328125" style="5" customWidth="1"/>
    <col min="9" max="9" width="4.6328125" style="5" customWidth="1"/>
    <col min="10" max="16384" width="9.08984375" style="3"/>
  </cols>
  <sheetData>
    <row r="1" spans="1:9" s="6" customFormat="1" ht="19" x14ac:dyDescent="0.45">
      <c r="A1" s="6" t="s">
        <v>5</v>
      </c>
      <c r="B1" s="7" t="s">
        <v>4</v>
      </c>
      <c r="D1" s="8"/>
      <c r="E1" s="8"/>
    </row>
    <row r="3" spans="1:9" s="1" customFormat="1" x14ac:dyDescent="0.35">
      <c r="A3" s="9" t="s">
        <v>7</v>
      </c>
      <c r="B3" s="9" t="s">
        <v>3</v>
      </c>
      <c r="C3" s="9" t="s">
        <v>8</v>
      </c>
      <c r="D3" s="9" t="s">
        <v>9</v>
      </c>
      <c r="E3" s="10" t="s">
        <v>2</v>
      </c>
      <c r="F3" s="11" t="s">
        <v>6</v>
      </c>
      <c r="G3" s="11" t="s">
        <v>1</v>
      </c>
      <c r="H3" s="12" t="s">
        <v>0</v>
      </c>
    </row>
    <row r="4" spans="1:9" s="2" customFormat="1" ht="43.5" x14ac:dyDescent="0.35">
      <c r="A4" s="14" t="s">
        <v>10</v>
      </c>
      <c r="B4" s="15" t="s">
        <v>11</v>
      </c>
      <c r="C4" s="15" t="s">
        <v>12</v>
      </c>
      <c r="D4" s="16" t="s">
        <v>13</v>
      </c>
      <c r="E4" s="17" t="s">
        <v>14</v>
      </c>
      <c r="F4" s="18">
        <v>575955.9</v>
      </c>
      <c r="G4" s="19">
        <f t="shared" ref="G4:G33" si="0">F4*19%</f>
        <v>109431.621</v>
      </c>
      <c r="H4" s="20">
        <f t="shared" ref="H4:H33" si="1">F4+G4</f>
        <v>685387.52100000007</v>
      </c>
    </row>
    <row r="5" spans="1:9" s="2" customFormat="1" ht="43.5" x14ac:dyDescent="0.35">
      <c r="A5" s="14" t="s">
        <v>10</v>
      </c>
      <c r="B5" s="14" t="s">
        <v>11</v>
      </c>
      <c r="C5" s="14" t="s">
        <v>12</v>
      </c>
      <c r="D5" s="13" t="s">
        <v>15</v>
      </c>
      <c r="E5" s="21" t="s">
        <v>16</v>
      </c>
      <c r="F5" s="19">
        <v>1151911.8</v>
      </c>
      <c r="G5" s="19">
        <f t="shared" si="0"/>
        <v>218863.242</v>
      </c>
      <c r="H5" s="20">
        <f t="shared" si="1"/>
        <v>1370775.0420000001</v>
      </c>
    </row>
    <row r="6" spans="1:9" s="2" customFormat="1" ht="43.5" x14ac:dyDescent="0.35">
      <c r="A6" s="14" t="s">
        <v>17</v>
      </c>
      <c r="B6" s="14" t="s">
        <v>18</v>
      </c>
      <c r="C6" s="14" t="s">
        <v>19</v>
      </c>
      <c r="D6" s="13" t="s">
        <v>20</v>
      </c>
      <c r="E6" s="21" t="s">
        <v>21</v>
      </c>
      <c r="F6" s="19">
        <v>443043</v>
      </c>
      <c r="G6" s="19">
        <f t="shared" si="0"/>
        <v>84178.17</v>
      </c>
      <c r="H6" s="20">
        <f t="shared" si="1"/>
        <v>527221.17000000004</v>
      </c>
    </row>
    <row r="7" spans="1:9" x14ac:dyDescent="0.35">
      <c r="A7" s="14" t="s">
        <v>22</v>
      </c>
      <c r="B7" s="14" t="s">
        <v>23</v>
      </c>
      <c r="C7" s="14" t="s">
        <v>24</v>
      </c>
      <c r="D7" s="13" t="s">
        <v>25</v>
      </c>
      <c r="E7" s="21" t="s">
        <v>26</v>
      </c>
      <c r="F7" s="19">
        <v>1535882.4</v>
      </c>
      <c r="G7" s="19">
        <f t="shared" si="0"/>
        <v>291817.65599999996</v>
      </c>
      <c r="H7" s="20">
        <f t="shared" si="1"/>
        <v>1827700.0559999999</v>
      </c>
      <c r="I7" s="3"/>
    </row>
    <row r="8" spans="1:9" s="2" customFormat="1" ht="29" x14ac:dyDescent="0.35">
      <c r="A8" s="14" t="s">
        <v>22</v>
      </c>
      <c r="B8" s="15" t="s">
        <v>27</v>
      </c>
      <c r="C8" s="15" t="s">
        <v>28</v>
      </c>
      <c r="D8" s="16" t="s">
        <v>29</v>
      </c>
      <c r="E8" s="17" t="s">
        <v>30</v>
      </c>
      <c r="F8" s="18">
        <v>230000.01</v>
      </c>
      <c r="G8" s="19">
        <f t="shared" si="0"/>
        <v>43700.001900000003</v>
      </c>
      <c r="H8" s="20">
        <f t="shared" si="1"/>
        <v>273700.01190000004</v>
      </c>
    </row>
    <row r="9" spans="1:9" ht="29" x14ac:dyDescent="0.35">
      <c r="A9" s="14" t="s">
        <v>22</v>
      </c>
      <c r="B9" s="15" t="s">
        <v>31</v>
      </c>
      <c r="C9" s="15" t="s">
        <v>32</v>
      </c>
      <c r="D9" s="16" t="s">
        <v>33</v>
      </c>
      <c r="E9" s="17" t="s">
        <v>34</v>
      </c>
      <c r="F9" s="18">
        <v>270748.5</v>
      </c>
      <c r="G9" s="19">
        <f t="shared" si="0"/>
        <v>51442.215000000004</v>
      </c>
      <c r="H9" s="20">
        <f t="shared" si="1"/>
        <v>322190.71500000003</v>
      </c>
      <c r="I9" s="3"/>
    </row>
    <row r="10" spans="1:9" ht="58" x14ac:dyDescent="0.35">
      <c r="A10" s="14" t="s">
        <v>17</v>
      </c>
      <c r="B10" s="14" t="s">
        <v>35</v>
      </c>
      <c r="C10" s="14" t="s">
        <v>36</v>
      </c>
      <c r="D10" s="13" t="s">
        <v>37</v>
      </c>
      <c r="E10" s="21" t="s">
        <v>38</v>
      </c>
      <c r="F10" s="19">
        <v>134000.03</v>
      </c>
      <c r="G10" s="19">
        <f t="shared" si="0"/>
        <v>25460.005700000002</v>
      </c>
      <c r="H10" s="20">
        <f t="shared" si="1"/>
        <v>159460.03570000001</v>
      </c>
      <c r="I10" s="3"/>
    </row>
    <row r="11" spans="1:9" ht="58" x14ac:dyDescent="0.35">
      <c r="A11" s="14" t="s">
        <v>17</v>
      </c>
      <c r="B11" s="14" t="s">
        <v>39</v>
      </c>
      <c r="C11" s="14" t="s">
        <v>28</v>
      </c>
      <c r="D11" s="13" t="s">
        <v>40</v>
      </c>
      <c r="E11" s="21" t="s">
        <v>41</v>
      </c>
      <c r="F11" s="19">
        <v>134000.03</v>
      </c>
      <c r="G11" s="19">
        <f t="shared" si="0"/>
        <v>25460.005700000002</v>
      </c>
      <c r="H11" s="20">
        <f t="shared" si="1"/>
        <v>159460.03570000001</v>
      </c>
      <c r="I11" s="3"/>
    </row>
    <row r="12" spans="1:9" ht="29" x14ac:dyDescent="0.35">
      <c r="A12" s="14" t="s">
        <v>22</v>
      </c>
      <c r="B12" s="14" t="s">
        <v>42</v>
      </c>
      <c r="C12" s="14" t="s">
        <v>43</v>
      </c>
      <c r="D12" s="13" t="s">
        <v>44</v>
      </c>
      <c r="E12" s="22" t="s">
        <v>45</v>
      </c>
      <c r="F12" s="23">
        <v>526728.9</v>
      </c>
      <c r="G12" s="19">
        <f t="shared" si="0"/>
        <v>100078.49100000001</v>
      </c>
      <c r="H12" s="20">
        <f t="shared" si="1"/>
        <v>626807.39100000006</v>
      </c>
      <c r="I12" s="3"/>
    </row>
    <row r="13" spans="1:9" ht="29" x14ac:dyDescent="0.35">
      <c r="A13" s="14" t="s">
        <v>10</v>
      </c>
      <c r="B13" s="14" t="s">
        <v>46</v>
      </c>
      <c r="C13" s="14" t="s">
        <v>47</v>
      </c>
      <c r="D13" s="13" t="s">
        <v>48</v>
      </c>
      <c r="E13" s="21" t="s">
        <v>49</v>
      </c>
      <c r="F13" s="19">
        <v>803482.36</v>
      </c>
      <c r="G13" s="19">
        <f t="shared" si="0"/>
        <v>152661.64840000001</v>
      </c>
      <c r="H13" s="20">
        <f t="shared" si="1"/>
        <v>956144.00839999993</v>
      </c>
      <c r="I13" s="3"/>
    </row>
    <row r="14" spans="1:9" ht="43.5" x14ac:dyDescent="0.35">
      <c r="A14" s="14" t="s">
        <v>22</v>
      </c>
      <c r="B14" s="14" t="s">
        <v>50</v>
      </c>
      <c r="C14" s="14" t="s">
        <v>51</v>
      </c>
      <c r="D14" s="13" t="s">
        <v>52</v>
      </c>
      <c r="E14" s="21" t="s">
        <v>53</v>
      </c>
      <c r="F14" s="19">
        <v>782709.3</v>
      </c>
      <c r="G14" s="19">
        <f t="shared" si="0"/>
        <v>148714.76700000002</v>
      </c>
      <c r="H14" s="20">
        <f t="shared" si="1"/>
        <v>931424.06700000004</v>
      </c>
      <c r="I14" s="3"/>
    </row>
    <row r="15" spans="1:9" ht="43.5" x14ac:dyDescent="0.35">
      <c r="A15" s="14" t="s">
        <v>22</v>
      </c>
      <c r="B15" s="14" t="s">
        <v>54</v>
      </c>
      <c r="C15" s="14" t="s">
        <v>19</v>
      </c>
      <c r="D15" s="13" t="s">
        <v>55</v>
      </c>
      <c r="E15" s="21" t="s">
        <v>56</v>
      </c>
      <c r="F15" s="19">
        <v>255980.4</v>
      </c>
      <c r="G15" s="19">
        <f t="shared" si="0"/>
        <v>48636.275999999998</v>
      </c>
      <c r="H15" s="20">
        <f t="shared" si="1"/>
        <v>304616.67599999998</v>
      </c>
      <c r="I15" s="3"/>
    </row>
    <row r="16" spans="1:9" x14ac:dyDescent="0.35">
      <c r="A16" s="14" t="s">
        <v>22</v>
      </c>
      <c r="B16" s="14" t="s">
        <v>57</v>
      </c>
      <c r="C16" s="14" t="s">
        <v>58</v>
      </c>
      <c r="D16" s="13" t="s">
        <v>59</v>
      </c>
      <c r="E16" s="21" t="s">
        <v>60</v>
      </c>
      <c r="F16" s="19">
        <v>511960.8</v>
      </c>
      <c r="G16" s="19">
        <f t="shared" si="0"/>
        <v>97272.551999999996</v>
      </c>
      <c r="H16" s="20">
        <f t="shared" si="1"/>
        <v>609233.35199999996</v>
      </c>
      <c r="I16" s="3"/>
    </row>
    <row r="17" spans="1:9" ht="29" x14ac:dyDescent="0.35">
      <c r="A17" s="14" t="s">
        <v>22</v>
      </c>
      <c r="B17" s="15" t="s">
        <v>61</v>
      </c>
      <c r="C17" s="15" t="s">
        <v>28</v>
      </c>
      <c r="D17" s="16" t="s">
        <v>62</v>
      </c>
      <c r="E17" s="17" t="s">
        <v>63</v>
      </c>
      <c r="F17" s="18">
        <v>526728.9</v>
      </c>
      <c r="G17" s="19">
        <f t="shared" si="0"/>
        <v>100078.49100000001</v>
      </c>
      <c r="H17" s="20">
        <f t="shared" si="1"/>
        <v>626807.39100000006</v>
      </c>
      <c r="I17" s="3"/>
    </row>
    <row r="18" spans="1:9" ht="43.5" x14ac:dyDescent="0.35">
      <c r="A18" s="14" t="s">
        <v>22</v>
      </c>
      <c r="B18" s="14" t="s">
        <v>64</v>
      </c>
      <c r="C18" s="14" t="s">
        <v>65</v>
      </c>
      <c r="D18" s="13" t="s">
        <v>66</v>
      </c>
      <c r="E18" s="21" t="s">
        <v>67</v>
      </c>
      <c r="F18" s="19">
        <v>383970.6</v>
      </c>
      <c r="G18" s="19">
        <f t="shared" si="0"/>
        <v>72954.41399999999</v>
      </c>
      <c r="H18" s="20">
        <f t="shared" si="1"/>
        <v>456925.01399999997</v>
      </c>
      <c r="I18" s="3"/>
    </row>
    <row r="19" spans="1:9" ht="43.5" x14ac:dyDescent="0.35">
      <c r="A19" s="14" t="s">
        <v>22</v>
      </c>
      <c r="B19" s="14" t="s">
        <v>68</v>
      </c>
      <c r="C19" s="14" t="s">
        <v>19</v>
      </c>
      <c r="D19" s="13" t="s">
        <v>69</v>
      </c>
      <c r="E19" s="21" t="s">
        <v>70</v>
      </c>
      <c r="F19" s="19">
        <v>255980.4</v>
      </c>
      <c r="G19" s="19">
        <f t="shared" si="0"/>
        <v>48636.275999999998</v>
      </c>
      <c r="H19" s="20">
        <f t="shared" si="1"/>
        <v>304616.67599999998</v>
      </c>
      <c r="I19" s="3"/>
    </row>
    <row r="20" spans="1:9" ht="58" x14ac:dyDescent="0.35">
      <c r="A20" s="14" t="s">
        <v>22</v>
      </c>
      <c r="B20" s="14" t="s">
        <v>68</v>
      </c>
      <c r="C20" s="14" t="s">
        <v>19</v>
      </c>
      <c r="D20" s="13" t="s">
        <v>71</v>
      </c>
      <c r="E20" s="21" t="s">
        <v>72</v>
      </c>
      <c r="F20" s="19">
        <v>383970.6</v>
      </c>
      <c r="G20" s="19">
        <f t="shared" si="0"/>
        <v>72954.41399999999</v>
      </c>
      <c r="H20" s="20">
        <f t="shared" si="1"/>
        <v>456925.01399999997</v>
      </c>
      <c r="I20" s="3"/>
    </row>
    <row r="21" spans="1:9" ht="29" x14ac:dyDescent="0.35">
      <c r="A21" s="14" t="s">
        <v>17</v>
      </c>
      <c r="B21" s="15" t="s">
        <v>73</v>
      </c>
      <c r="C21" s="15" t="s">
        <v>28</v>
      </c>
      <c r="D21" s="16" t="s">
        <v>74</v>
      </c>
      <c r="E21" s="17" t="s">
        <v>75</v>
      </c>
      <c r="F21" s="18">
        <v>443043</v>
      </c>
      <c r="G21" s="19">
        <f t="shared" si="0"/>
        <v>84178.17</v>
      </c>
      <c r="H21" s="20">
        <f t="shared" si="1"/>
        <v>527221.17000000004</v>
      </c>
      <c r="I21" s="3"/>
    </row>
    <row r="22" spans="1:9" ht="29" x14ac:dyDescent="0.35">
      <c r="A22" s="14" t="s">
        <v>17</v>
      </c>
      <c r="B22" s="15" t="s">
        <v>76</v>
      </c>
      <c r="C22" s="15" t="s">
        <v>28</v>
      </c>
      <c r="D22" s="16" t="s">
        <v>77</v>
      </c>
      <c r="E22" s="17" t="s">
        <v>78</v>
      </c>
      <c r="F22" s="18">
        <v>443043</v>
      </c>
      <c r="G22" s="19">
        <f t="shared" si="0"/>
        <v>84178.17</v>
      </c>
      <c r="H22" s="20">
        <f t="shared" si="1"/>
        <v>527221.17000000004</v>
      </c>
      <c r="I22" s="3"/>
    </row>
    <row r="23" spans="1:9" ht="29" x14ac:dyDescent="0.35">
      <c r="A23" s="14" t="s">
        <v>17</v>
      </c>
      <c r="B23" s="14" t="s">
        <v>79</v>
      </c>
      <c r="C23" s="14" t="s">
        <v>80</v>
      </c>
      <c r="D23" s="13" t="s">
        <v>81</v>
      </c>
      <c r="E23" s="21" t="s">
        <v>82</v>
      </c>
      <c r="F23" s="19">
        <v>443043</v>
      </c>
      <c r="G23" s="19">
        <f t="shared" si="0"/>
        <v>84178.17</v>
      </c>
      <c r="H23" s="20">
        <f t="shared" si="1"/>
        <v>527221.17000000004</v>
      </c>
      <c r="I23" s="3"/>
    </row>
    <row r="24" spans="1:9" ht="29" x14ac:dyDescent="0.35">
      <c r="A24" s="14" t="s">
        <v>10</v>
      </c>
      <c r="B24" s="14" t="s">
        <v>83</v>
      </c>
      <c r="C24" s="14" t="s">
        <v>84</v>
      </c>
      <c r="D24" s="13" t="s">
        <v>85</v>
      </c>
      <c r="E24" s="21" t="s">
        <v>86</v>
      </c>
      <c r="F24" s="19">
        <v>2362896</v>
      </c>
      <c r="G24" s="19">
        <f t="shared" si="0"/>
        <v>448950.24</v>
      </c>
      <c r="H24" s="20">
        <f t="shared" si="1"/>
        <v>2811846.24</v>
      </c>
      <c r="I24" s="3"/>
    </row>
    <row r="25" spans="1:9" s="4" customFormat="1" ht="29" x14ac:dyDescent="0.35">
      <c r="A25" s="14" t="s">
        <v>10</v>
      </c>
      <c r="B25" s="14" t="s">
        <v>87</v>
      </c>
      <c r="C25" s="14" t="s">
        <v>12</v>
      </c>
      <c r="D25" s="13" t="s">
        <v>88</v>
      </c>
      <c r="E25" s="21" t="s">
        <v>89</v>
      </c>
      <c r="F25" s="19">
        <v>383970.6</v>
      </c>
      <c r="G25" s="19">
        <f t="shared" si="0"/>
        <v>72954.41399999999</v>
      </c>
      <c r="H25" s="20">
        <f t="shared" si="1"/>
        <v>456925.01399999997</v>
      </c>
    </row>
    <row r="26" spans="1:9" ht="29" x14ac:dyDescent="0.35">
      <c r="A26" s="14" t="s">
        <v>22</v>
      </c>
      <c r="B26" s="14" t="s">
        <v>90</v>
      </c>
      <c r="C26" s="14" t="s">
        <v>51</v>
      </c>
      <c r="D26" s="13" t="s">
        <v>91</v>
      </c>
      <c r="E26" s="21" t="s">
        <v>92</v>
      </c>
      <c r="F26" s="19">
        <v>511960.8</v>
      </c>
      <c r="G26" s="19">
        <f t="shared" si="0"/>
        <v>97272.551999999996</v>
      </c>
      <c r="H26" s="20">
        <f t="shared" si="1"/>
        <v>609233.35199999996</v>
      </c>
      <c r="I26" s="3"/>
    </row>
    <row r="27" spans="1:9" ht="29" x14ac:dyDescent="0.35">
      <c r="A27" s="14" t="s">
        <v>22</v>
      </c>
      <c r="B27" s="14" t="s">
        <v>93</v>
      </c>
      <c r="C27" s="14" t="s">
        <v>94</v>
      </c>
      <c r="D27" s="13" t="s">
        <v>95</v>
      </c>
      <c r="E27" s="21" t="s">
        <v>96</v>
      </c>
      <c r="F27" s="19">
        <v>255980.4</v>
      </c>
      <c r="G27" s="19">
        <f t="shared" si="0"/>
        <v>48636.275999999998</v>
      </c>
      <c r="H27" s="20">
        <f t="shared" si="1"/>
        <v>304616.67599999998</v>
      </c>
      <c r="I27" s="3"/>
    </row>
    <row r="28" spans="1:9" x14ac:dyDescent="0.35">
      <c r="A28" s="14" t="s">
        <v>10</v>
      </c>
      <c r="B28" s="14" t="s">
        <v>97</v>
      </c>
      <c r="C28" s="14" t="s">
        <v>98</v>
      </c>
      <c r="D28" s="13" t="s">
        <v>99</v>
      </c>
      <c r="E28" s="21" t="s">
        <v>100</v>
      </c>
      <c r="F28" s="19">
        <v>772863.9</v>
      </c>
      <c r="G28" s="19">
        <f t="shared" si="0"/>
        <v>146844.141</v>
      </c>
      <c r="H28" s="20">
        <f t="shared" si="1"/>
        <v>919708.04099999997</v>
      </c>
      <c r="I28" s="3"/>
    </row>
    <row r="29" spans="1:9" ht="43.5" x14ac:dyDescent="0.35">
      <c r="A29" s="14" t="s">
        <v>17</v>
      </c>
      <c r="B29" s="14" t="s">
        <v>101</v>
      </c>
      <c r="C29" s="14" t="s">
        <v>102</v>
      </c>
      <c r="D29" s="13" t="s">
        <v>103</v>
      </c>
      <c r="E29" s="21" t="s">
        <v>104</v>
      </c>
      <c r="F29" s="19">
        <v>443043</v>
      </c>
      <c r="G29" s="19">
        <f t="shared" si="0"/>
        <v>84178.17</v>
      </c>
      <c r="H29" s="20">
        <f t="shared" si="1"/>
        <v>527221.17000000004</v>
      </c>
      <c r="I29" s="3"/>
    </row>
    <row r="30" spans="1:9" ht="29" x14ac:dyDescent="0.35">
      <c r="A30" s="14" t="s">
        <v>17</v>
      </c>
      <c r="B30" s="14" t="s">
        <v>105</v>
      </c>
      <c r="C30" s="14" t="s">
        <v>106</v>
      </c>
      <c r="D30" s="13" t="s">
        <v>107</v>
      </c>
      <c r="E30" s="21" t="s">
        <v>108</v>
      </c>
      <c r="F30" s="19">
        <v>443043</v>
      </c>
      <c r="G30" s="19">
        <f t="shared" si="0"/>
        <v>84178.17</v>
      </c>
      <c r="H30" s="20">
        <f t="shared" si="1"/>
        <v>527221.17000000004</v>
      </c>
      <c r="I30" s="3"/>
    </row>
    <row r="31" spans="1:9" ht="29" x14ac:dyDescent="0.35">
      <c r="A31" s="14" t="s">
        <v>17</v>
      </c>
      <c r="B31" s="14" t="s">
        <v>109</v>
      </c>
      <c r="C31" s="14" t="s">
        <v>65</v>
      </c>
      <c r="D31" s="13" t="s">
        <v>110</v>
      </c>
      <c r="E31" s="21" t="s">
        <v>111</v>
      </c>
      <c r="F31" s="19">
        <v>443043</v>
      </c>
      <c r="G31" s="19">
        <f t="shared" si="0"/>
        <v>84178.17</v>
      </c>
      <c r="H31" s="20">
        <f t="shared" si="1"/>
        <v>527221.17000000004</v>
      </c>
      <c r="I31" s="3"/>
    </row>
    <row r="32" spans="1:9" ht="43.5" x14ac:dyDescent="0.35">
      <c r="A32" s="14" t="s">
        <v>17</v>
      </c>
      <c r="B32" s="14" t="s">
        <v>112</v>
      </c>
      <c r="C32" s="14" t="s">
        <v>113</v>
      </c>
      <c r="D32" s="13" t="s">
        <v>114</v>
      </c>
      <c r="E32" s="21" t="s">
        <v>115</v>
      </c>
      <c r="F32" s="19">
        <v>383970.6</v>
      </c>
      <c r="G32" s="19">
        <f t="shared" si="0"/>
        <v>72954.41399999999</v>
      </c>
      <c r="H32" s="20">
        <f t="shared" si="1"/>
        <v>456925.01399999997</v>
      </c>
      <c r="I32" s="3"/>
    </row>
    <row r="33" spans="1:9" ht="43.5" x14ac:dyDescent="0.35">
      <c r="A33" s="14" t="s">
        <v>22</v>
      </c>
      <c r="B33" s="14" t="s">
        <v>116</v>
      </c>
      <c r="C33" s="14" t="s">
        <v>32</v>
      </c>
      <c r="D33" s="13" t="s">
        <v>117</v>
      </c>
      <c r="E33" s="21" t="s">
        <v>118</v>
      </c>
      <c r="F33" s="19">
        <v>703946.1</v>
      </c>
      <c r="G33" s="19">
        <f t="shared" si="0"/>
        <v>133749.75899999999</v>
      </c>
      <c r="H33" s="20">
        <f t="shared" si="1"/>
        <v>837695.85899999994</v>
      </c>
      <c r="I33" s="3"/>
    </row>
    <row r="34" spans="1:9" ht="43.5" x14ac:dyDescent="0.35">
      <c r="A34" s="14" t="s">
        <v>119</v>
      </c>
      <c r="B34" s="14" t="s">
        <v>120</v>
      </c>
      <c r="C34" s="14" t="s">
        <v>32</v>
      </c>
      <c r="D34" s="13" t="s">
        <v>121</v>
      </c>
      <c r="E34" s="21" t="s">
        <v>122</v>
      </c>
      <c r="F34" s="19">
        <v>1166679.8999999999</v>
      </c>
      <c r="G34" s="19">
        <v>221669.18099999998</v>
      </c>
      <c r="H34" s="20">
        <v>1388349.0809999998</v>
      </c>
    </row>
    <row r="35" spans="1:9" ht="29" x14ac:dyDescent="0.35">
      <c r="A35" s="25" t="s">
        <v>22</v>
      </c>
      <c r="B35" s="25" t="s">
        <v>123</v>
      </c>
      <c r="C35" s="25" t="s">
        <v>32</v>
      </c>
      <c r="D35" s="24" t="s">
        <v>124</v>
      </c>
      <c r="E35" s="26" t="s">
        <v>125</v>
      </c>
      <c r="F35" s="27">
        <v>270748.5</v>
      </c>
      <c r="G35" s="27">
        <v>51442.214999999997</v>
      </c>
      <c r="H35" s="28">
        <v>322190.71500000003</v>
      </c>
    </row>
    <row r="36" spans="1:9" ht="29" x14ac:dyDescent="0.35">
      <c r="A36" s="25" t="s">
        <v>17</v>
      </c>
      <c r="B36" s="25" t="s">
        <v>126</v>
      </c>
      <c r="C36" s="25" t="s">
        <v>113</v>
      </c>
      <c r="D36" s="24" t="s">
        <v>127</v>
      </c>
      <c r="E36" s="26" t="s">
        <v>128</v>
      </c>
      <c r="F36" s="27">
        <v>279569.39</v>
      </c>
      <c r="G36" s="27">
        <v>53118.184100000006</v>
      </c>
      <c r="H36" s="28">
        <v>332687.57410000003</v>
      </c>
    </row>
    <row r="37" spans="1:9" ht="29" x14ac:dyDescent="0.35">
      <c r="A37" s="25" t="s">
        <v>17</v>
      </c>
      <c r="B37" s="29" t="s">
        <v>129</v>
      </c>
      <c r="C37" s="29" t="s">
        <v>43</v>
      </c>
      <c r="D37" s="30" t="s">
        <v>130</v>
      </c>
      <c r="E37" s="31" t="s">
        <v>131</v>
      </c>
      <c r="F37" s="32">
        <v>134000</v>
      </c>
      <c r="G37" s="27">
        <v>25460</v>
      </c>
      <c r="H37" s="28">
        <v>159460</v>
      </c>
    </row>
    <row r="38" spans="1:9" ht="29" x14ac:dyDescent="0.35">
      <c r="A38" s="25" t="s">
        <v>17</v>
      </c>
      <c r="B38" s="29" t="s">
        <v>132</v>
      </c>
      <c r="C38" s="29" t="s">
        <v>43</v>
      </c>
      <c r="D38" s="30" t="s">
        <v>133</v>
      </c>
      <c r="E38" s="31" t="s">
        <v>134</v>
      </c>
      <c r="F38" s="32">
        <v>134000</v>
      </c>
      <c r="G38" s="27">
        <v>25460</v>
      </c>
      <c r="H38" s="28">
        <v>159460</v>
      </c>
    </row>
    <row r="39" spans="1:9" ht="29" x14ac:dyDescent="0.35">
      <c r="A39" s="25" t="s">
        <v>17</v>
      </c>
      <c r="B39" s="25" t="s">
        <v>135</v>
      </c>
      <c r="C39" s="25" t="s">
        <v>43</v>
      </c>
      <c r="D39" s="24" t="s">
        <v>136</v>
      </c>
      <c r="E39" s="26" t="s">
        <v>137</v>
      </c>
      <c r="F39" s="27">
        <v>134000</v>
      </c>
      <c r="G39" s="27">
        <v>25460</v>
      </c>
      <c r="H39" s="28">
        <v>159460</v>
      </c>
    </row>
    <row r="40" spans="1:9" ht="29" x14ac:dyDescent="0.35">
      <c r="A40" s="25" t="s">
        <v>17</v>
      </c>
      <c r="B40" s="25" t="s">
        <v>138</v>
      </c>
      <c r="C40" s="25" t="s">
        <v>43</v>
      </c>
      <c r="D40" s="24" t="s">
        <v>139</v>
      </c>
      <c r="E40" s="26" t="s">
        <v>134</v>
      </c>
      <c r="F40" s="27">
        <v>134000</v>
      </c>
      <c r="G40" s="27">
        <v>25460</v>
      </c>
      <c r="H40" s="28">
        <v>159460</v>
      </c>
    </row>
    <row r="41" spans="1:9" ht="58" x14ac:dyDescent="0.35">
      <c r="A41" s="25" t="s">
        <v>17</v>
      </c>
      <c r="B41" s="25" t="s">
        <v>140</v>
      </c>
      <c r="C41" s="25" t="s">
        <v>94</v>
      </c>
      <c r="D41" s="24" t="s">
        <v>141</v>
      </c>
      <c r="E41" s="26" t="s">
        <v>142</v>
      </c>
      <c r="F41" s="27">
        <v>439999.98</v>
      </c>
      <c r="G41" s="27">
        <v>83599.996199999994</v>
      </c>
      <c r="H41" s="28">
        <v>523599.97619999998</v>
      </c>
    </row>
    <row r="42" spans="1:9" ht="43.5" x14ac:dyDescent="0.35">
      <c r="A42" s="25" t="s">
        <v>17</v>
      </c>
      <c r="B42" s="25" t="s">
        <v>143</v>
      </c>
      <c r="C42" s="25" t="s">
        <v>94</v>
      </c>
      <c r="D42" s="24" t="s">
        <v>144</v>
      </c>
      <c r="E42" s="26" t="s">
        <v>145</v>
      </c>
      <c r="F42" s="27">
        <v>443043</v>
      </c>
      <c r="G42" s="27">
        <v>84178.17</v>
      </c>
      <c r="H42" s="28">
        <v>527221.17000000004</v>
      </c>
    </row>
    <row r="43" spans="1:9" x14ac:dyDescent="0.35">
      <c r="A43" s="25" t="s">
        <v>22</v>
      </c>
      <c r="B43" s="25" t="s">
        <v>23</v>
      </c>
      <c r="C43" s="25" t="s">
        <v>24</v>
      </c>
      <c r="D43" s="24" t="s">
        <v>146</v>
      </c>
      <c r="E43" s="26" t="s">
        <v>147</v>
      </c>
      <c r="F43" s="27">
        <v>270748.5</v>
      </c>
      <c r="G43" s="27">
        <v>51442.215000000004</v>
      </c>
      <c r="H43" s="28">
        <v>322190.71500000003</v>
      </c>
    </row>
    <row r="44" spans="1:9" ht="29" x14ac:dyDescent="0.35">
      <c r="A44" s="25" t="s">
        <v>10</v>
      </c>
      <c r="B44" s="25" t="s">
        <v>148</v>
      </c>
      <c r="C44" s="25" t="s">
        <v>149</v>
      </c>
      <c r="D44" s="24" t="s">
        <v>150</v>
      </c>
      <c r="E44" s="26" t="s">
        <v>151</v>
      </c>
      <c r="F44" s="27">
        <v>772863.9</v>
      </c>
      <c r="G44" s="27">
        <v>146844.141</v>
      </c>
      <c r="H44" s="28">
        <v>919708.04099999997</v>
      </c>
    </row>
    <row r="45" spans="1:9" ht="43.5" x14ac:dyDescent="0.35">
      <c r="A45" s="25" t="s">
        <v>22</v>
      </c>
      <c r="B45" s="29" t="s">
        <v>68</v>
      </c>
      <c r="C45" s="29" t="s">
        <v>19</v>
      </c>
      <c r="D45" s="30" t="s">
        <v>152</v>
      </c>
      <c r="E45" s="31" t="s">
        <v>153</v>
      </c>
      <c r="F45" s="32">
        <v>255980.4</v>
      </c>
      <c r="G45" s="27">
        <v>48636.275999999998</v>
      </c>
      <c r="H45" s="28">
        <v>304616.67599999998</v>
      </c>
    </row>
    <row r="46" spans="1:9" ht="29" x14ac:dyDescent="0.35">
      <c r="A46" s="25" t="s">
        <v>17</v>
      </c>
      <c r="B46" s="25" t="s">
        <v>154</v>
      </c>
      <c r="C46" s="25" t="s">
        <v>106</v>
      </c>
      <c r="D46" s="24" t="s">
        <v>155</v>
      </c>
      <c r="E46" s="26" t="s">
        <v>156</v>
      </c>
      <c r="F46" s="27">
        <v>443043</v>
      </c>
      <c r="G46" s="27">
        <v>84178.17</v>
      </c>
      <c r="H46" s="28">
        <v>527221.17000000004</v>
      </c>
    </row>
    <row r="47" spans="1:9" ht="58" x14ac:dyDescent="0.35">
      <c r="A47" s="25" t="s">
        <v>17</v>
      </c>
      <c r="B47" s="25" t="s">
        <v>157</v>
      </c>
      <c r="C47" s="25" t="s">
        <v>106</v>
      </c>
      <c r="D47" s="24" t="s">
        <v>158</v>
      </c>
      <c r="E47" s="26" t="s">
        <v>159</v>
      </c>
      <c r="F47" s="27">
        <v>134995.20000000001</v>
      </c>
      <c r="G47" s="27">
        <v>25649.088000000003</v>
      </c>
      <c r="H47" s="28">
        <v>160644.288</v>
      </c>
    </row>
    <row r="48" spans="1:9" ht="43.5" x14ac:dyDescent="0.35">
      <c r="A48" s="25" t="s">
        <v>17</v>
      </c>
      <c r="B48" s="25" t="s">
        <v>160</v>
      </c>
      <c r="C48" s="25" t="s">
        <v>161</v>
      </c>
      <c r="D48" s="24" t="s">
        <v>162</v>
      </c>
      <c r="E48" s="26" t="s">
        <v>163</v>
      </c>
      <c r="F48" s="27">
        <v>135000</v>
      </c>
      <c r="G48" s="27">
        <v>25650</v>
      </c>
      <c r="H48" s="28">
        <v>160650</v>
      </c>
    </row>
    <row r="49" spans="1:8" ht="29" x14ac:dyDescent="0.35">
      <c r="A49" s="25" t="s">
        <v>17</v>
      </c>
      <c r="B49" s="29" t="s">
        <v>164</v>
      </c>
      <c r="C49" s="29" t="s">
        <v>161</v>
      </c>
      <c r="D49" s="30" t="s">
        <v>165</v>
      </c>
      <c r="E49" s="31" t="s">
        <v>166</v>
      </c>
      <c r="F49" s="32">
        <v>443043</v>
      </c>
      <c r="G49" s="27">
        <v>84178.17</v>
      </c>
      <c r="H49" s="28">
        <v>527221.17000000004</v>
      </c>
    </row>
    <row r="50" spans="1:8" ht="43.5" x14ac:dyDescent="0.35">
      <c r="A50" s="25" t="s">
        <v>10</v>
      </c>
      <c r="B50" s="29" t="s">
        <v>167</v>
      </c>
      <c r="C50" s="29" t="s">
        <v>47</v>
      </c>
      <c r="D50" s="30" t="s">
        <v>168</v>
      </c>
      <c r="E50" s="31" t="s">
        <v>169</v>
      </c>
      <c r="F50" s="32">
        <v>499999.97</v>
      </c>
      <c r="G50" s="27">
        <v>94999.994299999991</v>
      </c>
      <c r="H50" s="28">
        <v>594999.96429999999</v>
      </c>
    </row>
    <row r="51" spans="1:8" ht="29" x14ac:dyDescent="0.35">
      <c r="A51" s="25" t="s">
        <v>10</v>
      </c>
      <c r="B51" s="25" t="s">
        <v>170</v>
      </c>
      <c r="C51" s="25" t="s">
        <v>28</v>
      </c>
      <c r="D51" s="24" t="s">
        <v>171</v>
      </c>
      <c r="E51" s="26" t="s">
        <v>172</v>
      </c>
      <c r="F51" s="27">
        <v>772863.9</v>
      </c>
      <c r="G51" s="27">
        <v>146844.141</v>
      </c>
      <c r="H51" s="28">
        <v>919708.04099999997</v>
      </c>
    </row>
    <row r="52" spans="1:8" ht="43.5" x14ac:dyDescent="0.35">
      <c r="A52" s="25" t="s">
        <v>17</v>
      </c>
      <c r="B52" s="25" t="s">
        <v>173</v>
      </c>
      <c r="C52" s="25" t="s">
        <v>174</v>
      </c>
      <c r="D52" s="24" t="s">
        <v>175</v>
      </c>
      <c r="E52" s="26" t="s">
        <v>176</v>
      </c>
      <c r="F52" s="27">
        <v>221521.5</v>
      </c>
      <c r="G52" s="27">
        <v>42089.084999999999</v>
      </c>
      <c r="H52" s="28">
        <v>263610.58500000002</v>
      </c>
    </row>
    <row r="53" spans="1:8" ht="29" x14ac:dyDescent="0.35">
      <c r="A53" s="25" t="s">
        <v>17</v>
      </c>
      <c r="B53" s="25" t="s">
        <v>177</v>
      </c>
      <c r="C53" s="25" t="s">
        <v>178</v>
      </c>
      <c r="D53" s="24" t="s">
        <v>179</v>
      </c>
      <c r="E53" s="26" t="s">
        <v>180</v>
      </c>
      <c r="F53" s="27">
        <v>221521.01</v>
      </c>
      <c r="G53" s="27">
        <v>42088.991900000001</v>
      </c>
      <c r="H53" s="28">
        <v>263610.00190000003</v>
      </c>
    </row>
    <row r="54" spans="1:8" ht="29" x14ac:dyDescent="0.35">
      <c r="A54" s="25" t="s">
        <v>17</v>
      </c>
      <c r="B54" s="25" t="s">
        <v>181</v>
      </c>
      <c r="C54" s="25" t="s">
        <v>178</v>
      </c>
      <c r="D54" s="24" t="s">
        <v>182</v>
      </c>
      <c r="E54" s="26" t="s">
        <v>183</v>
      </c>
      <c r="F54" s="27">
        <v>443043</v>
      </c>
      <c r="G54" s="27">
        <v>84178.17</v>
      </c>
      <c r="H54" s="28">
        <v>527221.17000000004</v>
      </c>
    </row>
    <row r="55" spans="1:8" ht="29" x14ac:dyDescent="0.35">
      <c r="A55" s="25" t="s">
        <v>17</v>
      </c>
      <c r="B55" s="25" t="s">
        <v>184</v>
      </c>
      <c r="C55" s="25" t="s">
        <v>178</v>
      </c>
      <c r="D55" s="24" t="s">
        <v>185</v>
      </c>
      <c r="E55" s="26" t="s">
        <v>186</v>
      </c>
      <c r="F55" s="27">
        <v>221521.01</v>
      </c>
      <c r="G55" s="27">
        <v>42088.991900000001</v>
      </c>
      <c r="H55" s="28">
        <v>263610.00190000003</v>
      </c>
    </row>
    <row r="56" spans="1:8" ht="43.5" x14ac:dyDescent="0.35">
      <c r="A56" s="25" t="s">
        <v>10</v>
      </c>
      <c r="B56" s="25" t="s">
        <v>187</v>
      </c>
      <c r="C56" s="25" t="s">
        <v>51</v>
      </c>
      <c r="D56" s="24" t="s">
        <v>188</v>
      </c>
      <c r="E56" s="26" t="s">
        <v>189</v>
      </c>
      <c r="F56" s="27">
        <v>772863.9</v>
      </c>
      <c r="G56" s="27">
        <v>146844.141</v>
      </c>
      <c r="H56" s="28">
        <v>919708.04099999997</v>
      </c>
    </row>
    <row r="57" spans="1:8" ht="29" x14ac:dyDescent="0.35">
      <c r="A57" s="25" t="s">
        <v>17</v>
      </c>
      <c r="B57" s="25" t="s">
        <v>190</v>
      </c>
      <c r="C57" s="25" t="s">
        <v>51</v>
      </c>
      <c r="D57" s="24" t="s">
        <v>191</v>
      </c>
      <c r="E57" s="26" t="s">
        <v>192</v>
      </c>
      <c r="F57" s="27">
        <v>221521.5</v>
      </c>
      <c r="G57" s="27">
        <v>42089.09</v>
      </c>
      <c r="H57" s="28">
        <v>263610.59000000003</v>
      </c>
    </row>
    <row r="58" spans="1:8" ht="29" x14ac:dyDescent="0.35">
      <c r="A58" s="25" t="s">
        <v>22</v>
      </c>
      <c r="B58" s="25" t="s">
        <v>193</v>
      </c>
      <c r="C58" s="25" t="s">
        <v>51</v>
      </c>
      <c r="D58" s="24" t="s">
        <v>194</v>
      </c>
      <c r="E58" s="26" t="s">
        <v>195</v>
      </c>
      <c r="F58" s="27">
        <v>511960.8</v>
      </c>
      <c r="G58" s="27">
        <v>97272.551999999996</v>
      </c>
      <c r="H58" s="28">
        <v>609233.35199999996</v>
      </c>
    </row>
    <row r="59" spans="1:8" ht="43.5" x14ac:dyDescent="0.35">
      <c r="A59" s="25" t="s">
        <v>17</v>
      </c>
      <c r="B59" s="25" t="s">
        <v>196</v>
      </c>
      <c r="C59" s="25" t="s">
        <v>51</v>
      </c>
      <c r="D59" s="24" t="s">
        <v>197</v>
      </c>
      <c r="E59" s="26" t="s">
        <v>198</v>
      </c>
      <c r="F59" s="27">
        <v>443043</v>
      </c>
      <c r="G59" s="27">
        <v>84178.17</v>
      </c>
      <c r="H59" s="28">
        <v>527221.17000000004</v>
      </c>
    </row>
    <row r="60" spans="1:8" ht="43.5" x14ac:dyDescent="0.35">
      <c r="A60" s="25" t="s">
        <v>10</v>
      </c>
      <c r="B60" s="25" t="s">
        <v>199</v>
      </c>
      <c r="C60" s="25" t="s">
        <v>51</v>
      </c>
      <c r="D60" s="24" t="s">
        <v>200</v>
      </c>
      <c r="E60" s="26" t="s">
        <v>201</v>
      </c>
      <c r="F60" s="27">
        <v>772863.9</v>
      </c>
      <c r="G60" s="27">
        <v>146844.141</v>
      </c>
      <c r="H60" s="28">
        <v>919708.04099999997</v>
      </c>
    </row>
    <row r="61" spans="1:8" ht="43.5" x14ac:dyDescent="0.35">
      <c r="A61" s="25" t="s">
        <v>22</v>
      </c>
      <c r="B61" s="25" t="s">
        <v>202</v>
      </c>
      <c r="C61" s="25" t="s">
        <v>203</v>
      </c>
      <c r="D61" s="24" t="s">
        <v>204</v>
      </c>
      <c r="E61" s="26" t="s">
        <v>205</v>
      </c>
      <c r="F61" s="27">
        <v>196908</v>
      </c>
      <c r="G61" s="27">
        <v>37412.520000000004</v>
      </c>
      <c r="H61" s="28">
        <v>234320.52000000002</v>
      </c>
    </row>
    <row r="62" spans="1:8" x14ac:dyDescent="0.35">
      <c r="A62" s="33" t="s">
        <v>206</v>
      </c>
      <c r="B62" s="25"/>
      <c r="C62" s="25"/>
      <c r="D62" s="24"/>
      <c r="E62" s="21"/>
      <c r="F62" s="34">
        <f>SUBTOTAL(109,F4:F61)</f>
        <v>27832246.589999996</v>
      </c>
      <c r="G62" s="34">
        <f>F62*19%</f>
        <v>5288126.8520999998</v>
      </c>
      <c r="H62" s="35">
        <f>SUBTOTAL(109,H4:H61)</f>
        <v>33120373.447100017</v>
      </c>
    </row>
  </sheetData>
  <pageMargins left="0.25" right="0.25" top="0.75" bottom="0.75" header="0.3" footer="0.3"/>
  <pageSetup paperSize="9" scale="59" fitToHeight="0" orientation="landscape" r:id="rId1"/>
  <ignoredErrors>
    <ignoredError sqref="H62 G34:H36 H37:H38 G37:G38 G39:H47 G61 G48:H60 H61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primul lot 30 buc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2022-11-22T10:27:47Z</dcterms:modified>
</cp:coreProperties>
</file>